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jekty\Projekty\Projekty  -2019\Dom smutku\verejné obstaranie\"/>
    </mc:Choice>
  </mc:AlternateContent>
  <bookViews>
    <workbookView xWindow="240" yWindow="360" windowWidth="19320" windowHeight="12315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F80" i="1" l="1"/>
  <c r="F78" i="1" l="1"/>
  <c r="H78" i="1"/>
  <c r="H73" i="1" l="1"/>
  <c r="F71" i="1"/>
  <c r="H71" i="1"/>
  <c r="F72" i="1"/>
  <c r="H72" i="1"/>
  <c r="F73" i="1"/>
  <c r="F16" i="1"/>
  <c r="H74" i="1" l="1"/>
  <c r="F74" i="1"/>
  <c r="H30" i="1"/>
  <c r="F30" i="1"/>
  <c r="F45" i="1"/>
  <c r="H45" i="1"/>
  <c r="F46" i="1"/>
  <c r="H46" i="1"/>
  <c r="F47" i="1"/>
  <c r="H47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H56" i="1"/>
  <c r="F57" i="1"/>
  <c r="H57" i="1"/>
  <c r="F58" i="1"/>
  <c r="H58" i="1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29" i="1"/>
  <c r="F29" i="1"/>
  <c r="H28" i="1"/>
  <c r="F28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16" i="1"/>
  <c r="H15" i="1"/>
  <c r="F15" i="1"/>
  <c r="H14" i="1"/>
  <c r="F14" i="1"/>
  <c r="F17" i="1" l="1"/>
  <c r="H17" i="1"/>
  <c r="F48" i="1"/>
  <c r="F67" i="1"/>
  <c r="H48" i="1"/>
  <c r="H80" i="1" s="1"/>
  <c r="H82" i="1" s="1"/>
  <c r="H67" i="1"/>
</calcChain>
</file>

<file path=xl/sharedStrings.xml><?xml version="1.0" encoding="utf-8"?>
<sst xmlns="http://schemas.openxmlformats.org/spreadsheetml/2006/main" count="139" uniqueCount="76">
  <si>
    <t xml:space="preserve">                        SÚPIS VYKONANÝCH PRÁC A DODÁVOK.</t>
  </si>
  <si>
    <t>Materiál</t>
  </si>
  <si>
    <t>Montáž</t>
  </si>
  <si>
    <t>Položka</t>
  </si>
  <si>
    <t>mn.</t>
  </si>
  <si>
    <t>m. j.</t>
  </si>
  <si>
    <t>j. cena</t>
  </si>
  <si>
    <t>cena</t>
  </si>
  <si>
    <t>m</t>
  </si>
  <si>
    <t>ks</t>
  </si>
  <si>
    <t>SPOLU :</t>
  </si>
  <si>
    <t xml:space="preserve">Rúrka HFPP 40                                                       </t>
  </si>
  <si>
    <t xml:space="preserve">Krabica  rozvodná    KR                                            </t>
  </si>
  <si>
    <t xml:space="preserve">Krabica  prístrojová  KP                                           </t>
  </si>
  <si>
    <t xml:space="preserve">Káble   N2XH  –J  3x2,5                                          </t>
  </si>
  <si>
    <t xml:space="preserve">Káble   N2XH  –O  2x1,5                                      </t>
  </si>
  <si>
    <t xml:space="preserve">Káble   N2XH  –O  3x1,5                                          </t>
  </si>
  <si>
    <t xml:space="preserve">Zásuvka LEGRAND IP20  p.om.                               </t>
  </si>
  <si>
    <t xml:space="preserve">Svietidlo  do  vonka  IP54                                     </t>
  </si>
  <si>
    <t xml:space="preserve">Svietidlo  Núdzové  Emergency  IP20/IP65           </t>
  </si>
  <si>
    <t xml:space="preserve">Zásuvka LEGRAND IP44  p.om.                               </t>
  </si>
  <si>
    <t xml:space="preserve">PEN zberňa                                                                </t>
  </si>
  <si>
    <t xml:space="preserve">PE zberňa                                                                </t>
  </si>
  <si>
    <t xml:space="preserve">N zberňa                                                                  </t>
  </si>
  <si>
    <t xml:space="preserve">FLP maxi B+C/ 3                                                  </t>
  </si>
  <si>
    <t xml:space="preserve">STYKAČ C25 ,230Vstr.                                         </t>
  </si>
  <si>
    <t xml:space="preserve">PFL 7 -10/1N/B/0,03A                                           </t>
  </si>
  <si>
    <t xml:space="preserve">PFL 7 -16/1N/B/0,03A                                          </t>
  </si>
  <si>
    <t xml:space="preserve">Drátovanie    / Cu  vodičmi /                                                             </t>
  </si>
  <si>
    <t xml:space="preserve">Svorky   do 240mm2                                                </t>
  </si>
  <si>
    <t>Spojovací materiál</t>
  </si>
  <si>
    <t>Sekacie práce</t>
  </si>
  <si>
    <t xml:space="preserve">Istič PL 7 -6/1/B                                                           </t>
  </si>
  <si>
    <t xml:space="preserve">Káble   N2XH –J  3x1,5                                       </t>
  </si>
  <si>
    <t xml:space="preserve">Káble   CYA –  25 ZŽ                                      </t>
  </si>
  <si>
    <t xml:space="preserve">Káble   CYA  – 6 ZŽ                                                 </t>
  </si>
  <si>
    <t>DOM  SMÚTKU - ŽIAR  NAD  HRONOM</t>
  </si>
  <si>
    <t>ELEKTROINŠTALÁCIA  A  ROZVÁDZAČ   R-K-O</t>
  </si>
  <si>
    <t xml:space="preserve">Kábel  NHXH -j 5x10                                            </t>
  </si>
  <si>
    <t xml:space="preserve">Zasekanie kábla a povrchová úprava stien                                 </t>
  </si>
  <si>
    <t xml:space="preserve">Úprava v  rovádzači R-E , doplnenie PLFT 25/3/B , svorkovanie, CU vodiče                                  </t>
  </si>
  <si>
    <t xml:space="preserve">Ukončenie   N2XH –J  5x10     v  rozvadzači                                  </t>
  </si>
  <si>
    <t xml:space="preserve">Káble   NHXH  –J  3x1,5                                          </t>
  </si>
  <si>
    <t xml:space="preserve">Svietidlo  RENDL LIGHT STUDIO,RON W 15 BASIC POLYCOTON,28W,230V          </t>
  </si>
  <si>
    <t xml:space="preserve">Svietidlo  ELGO 82807 TUBE ,20W,230V                       </t>
  </si>
  <si>
    <t>Svietidlo  REFLEKTOR LED  230W ,20W</t>
  </si>
  <si>
    <t xml:space="preserve">Svietidlo  REFLEKTORY NA STLPOCH , 230Y ,20W                 </t>
  </si>
  <si>
    <t xml:space="preserve">Termostat digitalny s logikou - EBERLE                                                         </t>
  </si>
  <si>
    <t xml:space="preserve">Osadenie  , montáž vykurovacich panelov                                                             </t>
  </si>
  <si>
    <t xml:space="preserve">Spínač LEGRAND –rad.6    IP44                    </t>
  </si>
  <si>
    <t xml:space="preserve">Spínač LEGRAND –rad.1    IP44              </t>
  </si>
  <si>
    <t xml:space="preserve">Spínač LEGRAND –rad.5    IP44                       </t>
  </si>
  <si>
    <t xml:space="preserve">Žlabovanie  pre káble      </t>
  </si>
  <si>
    <t xml:space="preserve">Rozvádzač  R-K-O                          </t>
  </si>
  <si>
    <t xml:space="preserve">Hl. vypynač  kurenie                                                        </t>
  </si>
  <si>
    <t xml:space="preserve">Vypínač IS63                                                  </t>
  </si>
  <si>
    <t xml:space="preserve">Poistky 25A gG                                                  </t>
  </si>
  <si>
    <t xml:space="preserve">Poistkový odpínač  3 x VLC14                                             </t>
  </si>
  <si>
    <t xml:space="preserve">STYKAČ C40,230V str.             </t>
  </si>
  <si>
    <t xml:space="preserve">Istič PLHT -25/3/B+vyražacia cievka                                                        </t>
  </si>
  <si>
    <t xml:space="preserve">Dodavky  vykurovacich  panelov </t>
  </si>
  <si>
    <t xml:space="preserve">ECOSUN  U+ BIELA IP44 700W STROPNE                                        </t>
  </si>
  <si>
    <t xml:space="preserve">ECOSUN S 1800W IP44 DVOJLAMELOVE </t>
  </si>
  <si>
    <t xml:space="preserve">VIGO  EPK 4570 E10 IP24 1000W BIELA  S TERMOSTATOM                                                           </t>
  </si>
  <si>
    <t>SPOLU:</t>
  </si>
  <si>
    <t>Východzie  revízie</t>
  </si>
  <si>
    <t xml:space="preserve">Pomocné práce, práce vo výśkach </t>
  </si>
  <si>
    <t xml:space="preserve">Veĺkoobsahova skriňa EATON+ osadenie                           </t>
  </si>
  <si>
    <t xml:space="preserve"> ROZPOČET  ELEKTRO</t>
  </si>
  <si>
    <t xml:space="preserve">ELEKTROPROJEKCIA </t>
  </si>
  <si>
    <t>IČO: 33784931</t>
  </si>
  <si>
    <t xml:space="preserve">Ing. Sedlák Pavel, Prievidza </t>
  </si>
  <si>
    <t>Vypracoval dňa 11.11.2019</t>
  </si>
  <si>
    <t>0 hod</t>
  </si>
  <si>
    <t xml:space="preserve">SPOLU </t>
  </si>
  <si>
    <t>SPOLU MATERIÁL + 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</si>
</sst>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819B8"/>
      <name val="Times New Roman"/>
      <family val="1"/>
      <charset val="238"/>
    </font>
    <font>
      <b/>
      <sz val="10"/>
      <color rgb="FF0819B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rgb="FF0819B8"/>
      <name val="Times New Roman"/>
      <family val="1"/>
      <charset val="238"/>
    </font>
    <font>
      <b/>
      <sz val="14"/>
      <color rgb="FF0819B8"/>
      <name val="Times New Roman"/>
      <family val="1"/>
      <charset val="238"/>
    </font>
    <font>
      <sz val="14"/>
      <color rgb="FF0819B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9"/>
      <color rgb="FF0819B8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sz val="10"/>
      <color rgb="FF7030A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819B8"/>
      <name val="Times New Roman"/>
      <family val="1"/>
      <charset val="238"/>
    </font>
    <font>
      <b/>
      <sz val="11"/>
      <color rgb="FF0819B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2" fontId="4" fillId="0" borderId="0" xfId="0" applyNumberFormat="1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2" fontId="4" fillId="0" borderId="0" xfId="0" applyNumberFormat="1" applyFont="1" applyFill="1" applyBorder="1"/>
    <xf numFmtId="2" fontId="4" fillId="0" borderId="0" xfId="0" applyNumberFormat="1" applyFont="1" applyBorder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2" xfId="0" applyFont="1" applyBorder="1"/>
    <xf numFmtId="0" fontId="4" fillId="0" borderId="3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3" xfId="0" applyNumberFormat="1" applyFont="1" applyFill="1" applyBorder="1"/>
    <xf numFmtId="2" fontId="4" fillId="0" borderId="3" xfId="0" applyNumberFormat="1" applyFont="1" applyBorder="1"/>
    <xf numFmtId="2" fontId="4" fillId="0" borderId="3" xfId="0" applyNumberFormat="1" applyFont="1" applyFill="1" applyBorder="1" applyAlignment="1"/>
    <xf numFmtId="2" fontId="4" fillId="0" borderId="3" xfId="0" applyNumberFormat="1" applyFont="1" applyBorder="1" applyAlignment="1"/>
    <xf numFmtId="0" fontId="4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Fill="1" applyBorder="1"/>
    <xf numFmtId="2" fontId="9" fillId="0" borderId="0" xfId="0" applyNumberFormat="1" applyFont="1" applyFill="1" applyBorder="1"/>
    <xf numFmtId="0" fontId="12" fillId="0" borderId="0" xfId="0" applyFont="1"/>
    <xf numFmtId="0" fontId="13" fillId="0" borderId="0" xfId="0" applyFont="1"/>
    <xf numFmtId="0" fontId="4" fillId="2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/>
    <xf numFmtId="2" fontId="4" fillId="0" borderId="0" xfId="0" applyNumberFormat="1" applyFont="1" applyBorder="1" applyAlignment="1"/>
    <xf numFmtId="0" fontId="0" fillId="0" borderId="0" xfId="0" applyBorder="1"/>
    <xf numFmtId="0" fontId="0" fillId="2" borderId="0" xfId="0" applyFill="1" applyBorder="1"/>
    <xf numFmtId="2" fontId="4" fillId="2" borderId="0" xfId="0" applyNumberFormat="1" applyFont="1" applyFill="1" applyBorder="1"/>
    <xf numFmtId="2" fontId="4" fillId="2" borderId="0" xfId="0" applyNumberFormat="1" applyFont="1" applyFill="1" applyBorder="1" applyAlignment="1"/>
    <xf numFmtId="0" fontId="16" fillId="0" borderId="0" xfId="0" applyFont="1" applyAlignment="1">
      <alignment vertical="top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5" xfId="0" applyFont="1" applyBorder="1"/>
    <xf numFmtId="0" fontId="10" fillId="0" borderId="7" xfId="0" applyFont="1" applyFill="1" applyBorder="1" applyAlignment="1">
      <alignment horizontal="center"/>
    </xf>
    <xf numFmtId="0" fontId="7" fillId="0" borderId="3" xfId="0" applyFont="1" applyBorder="1"/>
    <xf numFmtId="0" fontId="18" fillId="0" borderId="0" xfId="0" applyFont="1" applyAlignment="1"/>
    <xf numFmtId="0" fontId="1" fillId="0" borderId="0" xfId="0" applyFont="1" applyFill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8" xfId="0" applyFont="1" applyFill="1" applyBorder="1"/>
    <xf numFmtId="0" fontId="6" fillId="0" borderId="3" xfId="0" applyFont="1" applyBorder="1"/>
    <xf numFmtId="0" fontId="17" fillId="0" borderId="3" xfId="0" applyFont="1" applyBorder="1"/>
    <xf numFmtId="0" fontId="12" fillId="0" borderId="0" xfId="0" applyFont="1" applyBorder="1"/>
    <xf numFmtId="2" fontId="4" fillId="0" borderId="9" xfId="0" applyNumberFormat="1" applyFont="1" applyFill="1" applyBorder="1"/>
    <xf numFmtId="0" fontId="4" fillId="0" borderId="3" xfId="0" applyFont="1" applyBorder="1" applyAlignment="1">
      <alignment horizontal="left" vertical="center"/>
    </xf>
    <xf numFmtId="0" fontId="2" fillId="0" borderId="3" xfId="0" applyFont="1" applyBorder="1"/>
    <xf numFmtId="4" fontId="2" fillId="0" borderId="3" xfId="0" applyNumberFormat="1" applyFont="1" applyBorder="1"/>
    <xf numFmtId="0" fontId="19" fillId="0" borderId="3" xfId="0" applyFont="1" applyBorder="1"/>
    <xf numFmtId="4" fontId="19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0" fontId="9" fillId="3" borderId="1" xfId="0" applyFont="1" applyFill="1" applyBorder="1" applyAlignment="1">
      <alignment vertical="center"/>
    </xf>
    <xf numFmtId="0" fontId="4" fillId="3" borderId="6" xfId="0" applyFont="1" applyFill="1" applyBorder="1"/>
    <xf numFmtId="2" fontId="4" fillId="3" borderId="6" xfId="0" applyNumberFormat="1" applyFont="1" applyFill="1" applyBorder="1"/>
    <xf numFmtId="2" fontId="9" fillId="3" borderId="6" xfId="0" applyNumberFormat="1" applyFont="1" applyFill="1" applyBorder="1"/>
    <xf numFmtId="2" fontId="9" fillId="3" borderId="2" xfId="0" applyNumberFormat="1" applyFont="1" applyFill="1" applyBorder="1"/>
    <xf numFmtId="0" fontId="15" fillId="3" borderId="3" xfId="0" applyFont="1" applyFill="1" applyBorder="1"/>
    <xf numFmtId="0" fontId="4" fillId="3" borderId="3" xfId="0" applyFont="1" applyFill="1" applyBorder="1" applyAlignment="1">
      <alignment horizontal="center"/>
    </xf>
    <xf numFmtId="2" fontId="4" fillId="3" borderId="3" xfId="0" applyNumberFormat="1" applyFont="1" applyFill="1" applyBorder="1"/>
    <xf numFmtId="2" fontId="9" fillId="3" borderId="3" xfId="0" applyNumberFormat="1" applyFont="1" applyFill="1" applyBorder="1"/>
    <xf numFmtId="0" fontId="9" fillId="3" borderId="3" xfId="0" applyFont="1" applyFill="1" applyBorder="1" applyAlignment="1">
      <alignment horizontal="left" vertical="center"/>
    </xf>
    <xf numFmtId="0" fontId="2" fillId="3" borderId="6" xfId="0" applyFont="1" applyFill="1" applyBorder="1"/>
    <xf numFmtId="2" fontId="2" fillId="3" borderId="6" xfId="0" applyNumberFormat="1" applyFont="1" applyFill="1" applyBorder="1"/>
    <xf numFmtId="0" fontId="9" fillId="3" borderId="1" xfId="0" applyFont="1" applyFill="1" applyBorder="1" applyAlignment="1">
      <alignment horizontal="left" vertical="center"/>
    </xf>
    <xf numFmtId="0" fontId="9" fillId="3" borderId="3" xfId="0" applyFont="1" applyFill="1" applyBorder="1"/>
    <xf numFmtId="0" fontId="13" fillId="3" borderId="3" xfId="0" applyFont="1" applyFill="1" applyBorder="1"/>
    <xf numFmtId="0" fontId="11" fillId="3" borderId="3" xfId="0" applyFont="1" applyFill="1" applyBorder="1"/>
    <xf numFmtId="0" fontId="20" fillId="3" borderId="3" xfId="0" applyFont="1" applyFill="1" applyBorder="1"/>
    <xf numFmtId="0" fontId="8" fillId="0" borderId="3" xfId="0" applyFont="1" applyFill="1" applyBorder="1"/>
    <xf numFmtId="0" fontId="8" fillId="0" borderId="3" xfId="0" applyFont="1" applyBorder="1"/>
    <xf numFmtId="2" fontId="8" fillId="0" borderId="3" xfId="0" applyNumberFormat="1" applyFont="1" applyBorder="1"/>
    <xf numFmtId="0" fontId="12" fillId="0" borderId="3" xfId="0" applyFont="1" applyBorder="1"/>
    <xf numFmtId="0" fontId="21" fillId="0" borderId="3" xfId="0" applyFont="1" applyBorder="1"/>
    <xf numFmtId="2" fontId="12" fillId="0" borderId="3" xfId="0" applyNumberFormat="1" applyFont="1" applyBorder="1"/>
    <xf numFmtId="0" fontId="14" fillId="0" borderId="3" xfId="0" applyFont="1" applyBorder="1"/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0819B8"/>
      <color rgb="FF221B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8"/>
  <sheetViews>
    <sheetView tabSelected="1" topLeftCell="A64" workbookViewId="0">
      <selection activeCell="E84" sqref="E84"/>
    </sheetView>
  </sheetViews>
  <sheetFormatPr defaultRowHeight="15" x14ac:dyDescent="0.25"/>
  <cols>
    <col min="1" max="1" width="6.140625" style="39" customWidth="1"/>
    <col min="2" max="2" width="67" customWidth="1"/>
    <col min="6" max="6" width="11.85546875" customWidth="1"/>
    <col min="7" max="7" width="10.85546875" customWidth="1"/>
    <col min="8" max="8" width="14.7109375" customWidth="1"/>
    <col min="10" max="10" width="48" customWidth="1"/>
    <col min="11" max="11" width="11.7109375" customWidth="1"/>
  </cols>
  <sheetData>
    <row r="1" spans="1:8" ht="18.75" x14ac:dyDescent="0.3">
      <c r="A1" s="50"/>
      <c r="B1" s="1" t="s">
        <v>36</v>
      </c>
      <c r="C1" s="1"/>
      <c r="D1" s="1"/>
      <c r="E1" s="1"/>
      <c r="F1" s="1"/>
      <c r="G1" s="1"/>
      <c r="H1" s="2"/>
    </row>
    <row r="2" spans="1:8" ht="15.75" thickBot="1" x14ac:dyDescent="0.3">
      <c r="A2" s="9"/>
      <c r="B2" s="3"/>
      <c r="C2" s="3"/>
      <c r="D2" s="3"/>
      <c r="E2" s="3"/>
      <c r="F2" s="3"/>
      <c r="G2" s="3"/>
      <c r="H2" s="3"/>
    </row>
    <row r="3" spans="1:8" ht="21" thickBot="1" x14ac:dyDescent="0.35">
      <c r="A3" s="50" t="s">
        <v>0</v>
      </c>
      <c r="B3" s="47" t="s">
        <v>68</v>
      </c>
      <c r="C3" s="1"/>
      <c r="D3" s="1"/>
      <c r="E3" s="1"/>
      <c r="F3" s="1"/>
      <c r="G3" s="1"/>
      <c r="H3" s="4"/>
    </row>
    <row r="4" spans="1:8" x14ac:dyDescent="0.25">
      <c r="A4" s="9"/>
      <c r="B4" s="3"/>
      <c r="C4" s="3"/>
      <c r="D4" s="3"/>
      <c r="E4" s="3"/>
      <c r="F4" s="5"/>
      <c r="G4" s="5"/>
      <c r="H4" s="6"/>
    </row>
    <row r="5" spans="1:8" ht="15.75" x14ac:dyDescent="0.25">
      <c r="A5" s="10"/>
      <c r="B5" s="49" t="s">
        <v>72</v>
      </c>
      <c r="C5" s="7"/>
      <c r="D5" s="7"/>
      <c r="E5" s="7"/>
      <c r="F5" s="7"/>
      <c r="G5" s="5"/>
      <c r="H5" s="8"/>
    </row>
    <row r="6" spans="1:8" ht="15.75" x14ac:dyDescent="0.25">
      <c r="A6" s="10"/>
      <c r="B6" s="49" t="s">
        <v>69</v>
      </c>
      <c r="C6" s="7"/>
      <c r="D6" s="7"/>
      <c r="E6" s="7"/>
      <c r="F6" s="7"/>
      <c r="G6" s="5"/>
      <c r="H6" s="8"/>
    </row>
    <row r="7" spans="1:8" ht="15.75" x14ac:dyDescent="0.25">
      <c r="A7" s="10"/>
      <c r="B7" s="49" t="s">
        <v>71</v>
      </c>
      <c r="C7" s="7"/>
      <c r="D7" s="7"/>
      <c r="E7" s="7"/>
      <c r="F7" s="7"/>
      <c r="G7" s="5"/>
      <c r="H7" s="8"/>
    </row>
    <row r="8" spans="1:8" ht="15.75" x14ac:dyDescent="0.25">
      <c r="A8" s="10"/>
      <c r="B8" s="49" t="s">
        <v>70</v>
      </c>
      <c r="C8" s="7"/>
      <c r="D8" s="7"/>
      <c r="E8" s="7"/>
      <c r="F8" s="7"/>
      <c r="G8" s="5"/>
      <c r="H8" s="8"/>
    </row>
    <row r="9" spans="1:8" ht="15.75" x14ac:dyDescent="0.25">
      <c r="A9" s="10"/>
      <c r="B9" s="49"/>
      <c r="C9" s="7"/>
      <c r="D9" s="7"/>
      <c r="E9" s="7"/>
      <c r="F9" s="7"/>
      <c r="G9" s="5"/>
      <c r="H9" s="8"/>
    </row>
    <row r="10" spans="1:8" ht="15.75" x14ac:dyDescent="0.25">
      <c r="A10" s="10"/>
      <c r="B10" s="43" t="s">
        <v>37</v>
      </c>
      <c r="C10" s="32"/>
      <c r="D10" s="32"/>
      <c r="E10" s="33"/>
      <c r="F10" s="12"/>
      <c r="G10" s="13"/>
      <c r="H10" s="12"/>
    </row>
    <row r="11" spans="1:8" x14ac:dyDescent="0.25">
      <c r="A11" s="11"/>
      <c r="B11" s="11"/>
      <c r="C11" s="11"/>
      <c r="D11" s="11"/>
      <c r="E11" s="14" t="s">
        <v>1</v>
      </c>
      <c r="F11" s="15"/>
      <c r="G11" s="14" t="s">
        <v>2</v>
      </c>
      <c r="H11" s="16"/>
    </row>
    <row r="12" spans="1:8" x14ac:dyDescent="0.25">
      <c r="A12" s="11"/>
      <c r="B12" s="17" t="s">
        <v>3</v>
      </c>
      <c r="C12" s="17" t="s">
        <v>4</v>
      </c>
      <c r="D12" s="17" t="s">
        <v>5</v>
      </c>
      <c r="E12" s="17" t="s">
        <v>6</v>
      </c>
      <c r="F12" s="17" t="s">
        <v>7</v>
      </c>
      <c r="G12" s="17" t="s">
        <v>6</v>
      </c>
      <c r="H12" s="17" t="s">
        <v>7</v>
      </c>
    </row>
    <row r="13" spans="1:8" x14ac:dyDescent="0.25">
      <c r="A13" s="10"/>
      <c r="B13" s="54"/>
      <c r="C13" s="18"/>
      <c r="D13" s="18"/>
      <c r="E13" s="12"/>
      <c r="F13" s="12"/>
      <c r="G13" s="13"/>
      <c r="H13" s="13"/>
    </row>
    <row r="14" spans="1:8" x14ac:dyDescent="0.25">
      <c r="A14" s="51"/>
      <c r="B14" s="55" t="s">
        <v>40</v>
      </c>
      <c r="C14" s="19">
        <v>1</v>
      </c>
      <c r="D14" s="20" t="s">
        <v>9</v>
      </c>
      <c r="E14" s="21">
        <v>0</v>
      </c>
      <c r="F14" s="21">
        <f t="shared" ref="F14:F15" si="0">C14*E14</f>
        <v>0</v>
      </c>
      <c r="G14" s="21">
        <v>0</v>
      </c>
      <c r="H14" s="21">
        <f t="shared" ref="H14:H16" si="1">C14*G14</f>
        <v>0</v>
      </c>
    </row>
    <row r="15" spans="1:8" x14ac:dyDescent="0.25">
      <c r="A15" s="51"/>
      <c r="B15" s="55" t="s">
        <v>38</v>
      </c>
      <c r="C15" s="20">
        <v>15</v>
      </c>
      <c r="D15" s="20" t="s">
        <v>8</v>
      </c>
      <c r="E15" s="21">
        <v>0</v>
      </c>
      <c r="F15" s="21">
        <f t="shared" si="0"/>
        <v>0</v>
      </c>
      <c r="G15" s="22">
        <v>0</v>
      </c>
      <c r="H15" s="22">
        <f t="shared" si="1"/>
        <v>0</v>
      </c>
    </row>
    <row r="16" spans="1:8" x14ac:dyDescent="0.25">
      <c r="A16" s="51"/>
      <c r="B16" s="55" t="s">
        <v>39</v>
      </c>
      <c r="C16" s="20">
        <v>15</v>
      </c>
      <c r="D16" s="20" t="s">
        <v>8</v>
      </c>
      <c r="E16" s="21">
        <v>0</v>
      </c>
      <c r="F16" s="21">
        <f>C16*E16</f>
        <v>0</v>
      </c>
      <c r="G16" s="22">
        <v>0</v>
      </c>
      <c r="H16" s="22">
        <f t="shared" si="1"/>
        <v>0</v>
      </c>
    </row>
    <row r="17" spans="1:9" x14ac:dyDescent="0.25">
      <c r="A17" s="51"/>
      <c r="B17" s="66" t="s">
        <v>64</v>
      </c>
      <c r="C17" s="67"/>
      <c r="D17" s="67"/>
      <c r="E17" s="68"/>
      <c r="F17" s="69">
        <f>SUM(F14:F16)</f>
        <v>0</v>
      </c>
      <c r="G17" s="68"/>
      <c r="H17" s="70">
        <f>SUM(H14:H16)</f>
        <v>0</v>
      </c>
    </row>
    <row r="18" spans="1:9" x14ac:dyDescent="0.25">
      <c r="A18" s="51"/>
      <c r="B18" s="54"/>
      <c r="C18" s="11"/>
      <c r="D18" s="11"/>
      <c r="E18" s="44" t="s">
        <v>1</v>
      </c>
      <c r="F18" s="45"/>
      <c r="G18" s="44" t="s">
        <v>2</v>
      </c>
      <c r="H18" s="46"/>
    </row>
    <row r="19" spans="1:9" x14ac:dyDescent="0.25">
      <c r="A19" s="51"/>
      <c r="B19" s="17" t="s">
        <v>3</v>
      </c>
      <c r="C19" s="17" t="s">
        <v>4</v>
      </c>
      <c r="D19" s="17" t="s">
        <v>5</v>
      </c>
      <c r="E19" s="17" t="s">
        <v>6</v>
      </c>
      <c r="F19" s="17" t="s">
        <v>7</v>
      </c>
      <c r="G19" s="17" t="s">
        <v>6</v>
      </c>
      <c r="H19" s="17" t="s">
        <v>7</v>
      </c>
    </row>
    <row r="20" spans="1:9" x14ac:dyDescent="0.25">
      <c r="A20" s="51"/>
      <c r="B20" s="54"/>
      <c r="C20" s="18"/>
      <c r="D20" s="18"/>
      <c r="E20" s="12"/>
      <c r="F20" s="12"/>
      <c r="G20" s="13"/>
      <c r="H20" s="13"/>
    </row>
    <row r="21" spans="1:9" x14ac:dyDescent="0.25">
      <c r="A21" s="18"/>
      <c r="B21" s="55" t="s">
        <v>11</v>
      </c>
      <c r="C21" s="19">
        <v>250</v>
      </c>
      <c r="D21" s="20" t="s">
        <v>9</v>
      </c>
      <c r="E21" s="21">
        <v>0</v>
      </c>
      <c r="F21" s="21">
        <f t="shared" ref="F21:F35" si="2">C21*E21</f>
        <v>0</v>
      </c>
      <c r="G21" s="21">
        <v>0</v>
      </c>
      <c r="H21" s="21">
        <f t="shared" ref="H21:H35" si="3">C21*G21</f>
        <v>0</v>
      </c>
    </row>
    <row r="22" spans="1:9" x14ac:dyDescent="0.25">
      <c r="A22" s="51"/>
      <c r="B22" s="55" t="s">
        <v>12</v>
      </c>
      <c r="C22" s="20">
        <v>30</v>
      </c>
      <c r="D22" s="20" t="s">
        <v>9</v>
      </c>
      <c r="E22" s="21">
        <v>0</v>
      </c>
      <c r="F22" s="21">
        <f t="shared" si="2"/>
        <v>0</v>
      </c>
      <c r="G22" s="22">
        <v>0</v>
      </c>
      <c r="H22" s="22">
        <f t="shared" si="3"/>
        <v>0</v>
      </c>
    </row>
    <row r="23" spans="1:9" x14ac:dyDescent="0.25">
      <c r="A23" s="18"/>
      <c r="B23" s="55" t="s">
        <v>13</v>
      </c>
      <c r="C23" s="20">
        <v>10</v>
      </c>
      <c r="D23" s="20" t="s">
        <v>9</v>
      </c>
      <c r="E23" s="21">
        <v>0</v>
      </c>
      <c r="F23" s="21">
        <f t="shared" si="2"/>
        <v>0</v>
      </c>
      <c r="G23" s="22">
        <v>0</v>
      </c>
      <c r="H23" s="22">
        <f t="shared" si="3"/>
        <v>0</v>
      </c>
    </row>
    <row r="24" spans="1:9" x14ac:dyDescent="0.25">
      <c r="A24" s="18"/>
      <c r="B24" s="55" t="s">
        <v>41</v>
      </c>
      <c r="C24" s="20">
        <v>1</v>
      </c>
      <c r="D24" s="20" t="s">
        <v>9</v>
      </c>
      <c r="E24" s="21">
        <v>0</v>
      </c>
      <c r="F24" s="21">
        <f t="shared" si="2"/>
        <v>0</v>
      </c>
      <c r="G24" s="22">
        <v>0</v>
      </c>
      <c r="H24" s="22">
        <f t="shared" si="3"/>
        <v>0</v>
      </c>
    </row>
    <row r="25" spans="1:9" x14ac:dyDescent="0.25">
      <c r="A25" s="18"/>
      <c r="B25" s="55" t="s">
        <v>34</v>
      </c>
      <c r="C25" s="20">
        <v>50</v>
      </c>
      <c r="D25" s="20" t="s">
        <v>9</v>
      </c>
      <c r="E25" s="21">
        <v>0</v>
      </c>
      <c r="F25" s="21">
        <f t="shared" si="2"/>
        <v>0</v>
      </c>
      <c r="G25" s="22">
        <v>0</v>
      </c>
      <c r="H25" s="22">
        <f t="shared" si="3"/>
        <v>0</v>
      </c>
    </row>
    <row r="26" spans="1:9" x14ac:dyDescent="0.25">
      <c r="A26" s="18"/>
      <c r="B26" s="55" t="s">
        <v>33</v>
      </c>
      <c r="C26" s="20">
        <v>280</v>
      </c>
      <c r="D26" s="20" t="s">
        <v>8</v>
      </c>
      <c r="E26" s="21">
        <v>0</v>
      </c>
      <c r="F26" s="21">
        <f t="shared" si="2"/>
        <v>0</v>
      </c>
      <c r="G26" s="22">
        <v>0</v>
      </c>
      <c r="H26" s="21">
        <f t="shared" si="3"/>
        <v>0</v>
      </c>
    </row>
    <row r="27" spans="1:9" x14ac:dyDescent="0.25">
      <c r="A27" s="51"/>
      <c r="B27" s="55" t="s">
        <v>42</v>
      </c>
      <c r="C27" s="20">
        <v>120</v>
      </c>
      <c r="D27" s="20" t="s">
        <v>8</v>
      </c>
      <c r="E27" s="21">
        <v>0</v>
      </c>
      <c r="F27" s="21">
        <f t="shared" si="2"/>
        <v>0</v>
      </c>
      <c r="G27" s="22">
        <v>0</v>
      </c>
      <c r="H27" s="22">
        <v>0</v>
      </c>
      <c r="I27" s="58"/>
    </row>
    <row r="28" spans="1:9" x14ac:dyDescent="0.25">
      <c r="A28" s="51"/>
      <c r="B28" s="55" t="s">
        <v>14</v>
      </c>
      <c r="C28" s="20">
        <v>620</v>
      </c>
      <c r="D28" s="20" t="s">
        <v>8</v>
      </c>
      <c r="E28" s="21">
        <v>0</v>
      </c>
      <c r="F28" s="21">
        <f t="shared" si="2"/>
        <v>0</v>
      </c>
      <c r="G28" s="22">
        <v>0</v>
      </c>
      <c r="H28" s="22">
        <f t="shared" si="3"/>
        <v>0</v>
      </c>
    </row>
    <row r="29" spans="1:9" x14ac:dyDescent="0.25">
      <c r="A29" s="51"/>
      <c r="B29" s="55" t="s">
        <v>15</v>
      </c>
      <c r="C29" s="20">
        <v>30</v>
      </c>
      <c r="D29" s="20" t="s">
        <v>9</v>
      </c>
      <c r="E29" s="21">
        <v>0</v>
      </c>
      <c r="F29" s="21">
        <f t="shared" si="2"/>
        <v>0</v>
      </c>
      <c r="G29" s="22">
        <v>0</v>
      </c>
      <c r="H29" s="22">
        <f t="shared" si="3"/>
        <v>0</v>
      </c>
    </row>
    <row r="30" spans="1:9" x14ac:dyDescent="0.25">
      <c r="A30" s="18"/>
      <c r="B30" s="55" t="s">
        <v>16</v>
      </c>
      <c r="C30" s="20">
        <v>30</v>
      </c>
      <c r="D30" s="20" t="s">
        <v>9</v>
      </c>
      <c r="E30" s="21">
        <v>0</v>
      </c>
      <c r="F30" s="21">
        <f t="shared" ref="F30" si="4">C30*E30</f>
        <v>0</v>
      </c>
      <c r="G30" s="22">
        <v>0</v>
      </c>
      <c r="H30" s="22">
        <f t="shared" ref="H30" si="5">C30*G30</f>
        <v>0</v>
      </c>
    </row>
    <row r="31" spans="1:9" x14ac:dyDescent="0.25">
      <c r="A31" s="51"/>
      <c r="B31" s="55" t="s">
        <v>35</v>
      </c>
      <c r="C31" s="25">
        <v>30</v>
      </c>
      <c r="D31" s="20" t="s">
        <v>9</v>
      </c>
      <c r="E31" s="21">
        <v>0</v>
      </c>
      <c r="F31" s="21">
        <f t="shared" si="2"/>
        <v>0</v>
      </c>
      <c r="G31" s="22">
        <v>0</v>
      </c>
      <c r="H31" s="22">
        <f t="shared" si="3"/>
        <v>0</v>
      </c>
    </row>
    <row r="32" spans="1:9" x14ac:dyDescent="0.25">
      <c r="A32" s="52"/>
      <c r="B32" s="55" t="s">
        <v>49</v>
      </c>
      <c r="C32" s="25">
        <v>2</v>
      </c>
      <c r="D32" s="20" t="s">
        <v>9</v>
      </c>
      <c r="E32" s="21">
        <v>0</v>
      </c>
      <c r="F32" s="21">
        <f t="shared" si="2"/>
        <v>0</v>
      </c>
      <c r="G32" s="22">
        <v>0</v>
      </c>
      <c r="H32" s="22">
        <f t="shared" si="3"/>
        <v>0</v>
      </c>
    </row>
    <row r="33" spans="1:8" x14ac:dyDescent="0.25">
      <c r="A33" s="52"/>
      <c r="B33" s="55" t="s">
        <v>50</v>
      </c>
      <c r="C33" s="25">
        <v>2</v>
      </c>
      <c r="D33" s="20" t="s">
        <v>9</v>
      </c>
      <c r="E33" s="21">
        <v>0</v>
      </c>
      <c r="F33" s="21">
        <f t="shared" si="2"/>
        <v>0</v>
      </c>
      <c r="G33" s="22">
        <v>0</v>
      </c>
      <c r="H33" s="22">
        <f t="shared" si="3"/>
        <v>0</v>
      </c>
    </row>
    <row r="34" spans="1:8" x14ac:dyDescent="0.25">
      <c r="A34" s="52"/>
      <c r="B34" s="55" t="s">
        <v>51</v>
      </c>
      <c r="C34" s="25">
        <v>3</v>
      </c>
      <c r="D34" s="20" t="s">
        <v>9</v>
      </c>
      <c r="E34" s="21">
        <v>0</v>
      </c>
      <c r="F34" s="21">
        <f t="shared" si="2"/>
        <v>0</v>
      </c>
      <c r="G34" s="22">
        <v>0</v>
      </c>
      <c r="H34" s="22">
        <f t="shared" si="3"/>
        <v>0</v>
      </c>
    </row>
    <row r="35" spans="1:8" x14ac:dyDescent="0.25">
      <c r="A35" s="52"/>
      <c r="B35" s="55" t="s">
        <v>17</v>
      </c>
      <c r="C35" s="25">
        <v>3</v>
      </c>
      <c r="D35" s="20" t="s">
        <v>9</v>
      </c>
      <c r="E35" s="21">
        <v>0</v>
      </c>
      <c r="F35" s="21">
        <f t="shared" si="2"/>
        <v>0</v>
      </c>
      <c r="G35" s="22">
        <v>0</v>
      </c>
      <c r="H35" s="22">
        <f t="shared" si="3"/>
        <v>0</v>
      </c>
    </row>
    <row r="36" spans="1:8" x14ac:dyDescent="0.25">
      <c r="A36" s="52"/>
      <c r="B36" s="55" t="s">
        <v>20</v>
      </c>
      <c r="C36" s="20">
        <v>4</v>
      </c>
      <c r="D36" s="20" t="s">
        <v>9</v>
      </c>
      <c r="E36" s="21">
        <v>0</v>
      </c>
      <c r="F36" s="21">
        <f t="shared" ref="F36:F44" si="6">C36*E36</f>
        <v>0</v>
      </c>
      <c r="G36" s="22">
        <v>0</v>
      </c>
      <c r="H36" s="22">
        <f t="shared" ref="H36:H44" si="7">C36*G36</f>
        <v>0</v>
      </c>
    </row>
    <row r="37" spans="1:8" x14ac:dyDescent="0.25">
      <c r="A37" s="52"/>
      <c r="B37" s="55" t="s">
        <v>43</v>
      </c>
      <c r="C37" s="20">
        <v>4</v>
      </c>
      <c r="D37" s="20" t="s">
        <v>9</v>
      </c>
      <c r="E37" s="21">
        <v>0</v>
      </c>
      <c r="F37" s="21">
        <f t="shared" si="6"/>
        <v>0</v>
      </c>
      <c r="G37" s="22">
        <v>0</v>
      </c>
      <c r="H37" s="22">
        <f t="shared" si="7"/>
        <v>0</v>
      </c>
    </row>
    <row r="38" spans="1:8" x14ac:dyDescent="0.25">
      <c r="A38" s="52"/>
      <c r="B38" s="55" t="s">
        <v>44</v>
      </c>
      <c r="C38" s="25">
        <v>2</v>
      </c>
      <c r="D38" s="20" t="s">
        <v>9</v>
      </c>
      <c r="E38" s="21">
        <v>0</v>
      </c>
      <c r="F38" s="21">
        <f t="shared" si="6"/>
        <v>0</v>
      </c>
      <c r="G38" s="22">
        <v>0</v>
      </c>
      <c r="H38" s="22">
        <f t="shared" si="7"/>
        <v>0</v>
      </c>
    </row>
    <row r="39" spans="1:8" x14ac:dyDescent="0.25">
      <c r="A39" s="52"/>
      <c r="B39" s="55" t="s">
        <v>45</v>
      </c>
      <c r="C39" s="25">
        <v>1</v>
      </c>
      <c r="D39" s="20" t="s">
        <v>9</v>
      </c>
      <c r="E39" s="21">
        <v>0</v>
      </c>
      <c r="F39" s="21">
        <f t="shared" si="6"/>
        <v>0</v>
      </c>
      <c r="G39" s="22">
        <v>0</v>
      </c>
      <c r="H39" s="22">
        <f t="shared" si="7"/>
        <v>0</v>
      </c>
    </row>
    <row r="40" spans="1:8" x14ac:dyDescent="0.25">
      <c r="A40" s="52"/>
      <c r="B40" s="55" t="s">
        <v>46</v>
      </c>
      <c r="C40" s="25">
        <v>10</v>
      </c>
      <c r="D40" s="20" t="s">
        <v>9</v>
      </c>
      <c r="E40" s="21">
        <v>0</v>
      </c>
      <c r="F40" s="21">
        <f t="shared" si="6"/>
        <v>0</v>
      </c>
      <c r="G40" s="22">
        <v>0</v>
      </c>
      <c r="H40" s="22">
        <f t="shared" si="7"/>
        <v>0</v>
      </c>
    </row>
    <row r="41" spans="1:8" x14ac:dyDescent="0.25">
      <c r="A41" s="51"/>
      <c r="B41" s="55" t="s">
        <v>18</v>
      </c>
      <c r="C41" s="25">
        <v>1</v>
      </c>
      <c r="D41" s="20" t="s">
        <v>9</v>
      </c>
      <c r="E41" s="21">
        <v>0</v>
      </c>
      <c r="F41" s="21">
        <f t="shared" si="6"/>
        <v>0</v>
      </c>
      <c r="G41" s="22">
        <v>0</v>
      </c>
      <c r="H41" s="22">
        <f t="shared" si="7"/>
        <v>0</v>
      </c>
    </row>
    <row r="42" spans="1:8" x14ac:dyDescent="0.25">
      <c r="A42" s="51"/>
      <c r="B42" s="55" t="s">
        <v>19</v>
      </c>
      <c r="C42" s="25">
        <v>5</v>
      </c>
      <c r="D42" s="20" t="s">
        <v>9</v>
      </c>
      <c r="E42" s="21">
        <v>0</v>
      </c>
      <c r="F42" s="21">
        <f t="shared" si="6"/>
        <v>0</v>
      </c>
      <c r="G42" s="22">
        <v>0</v>
      </c>
      <c r="H42" s="22">
        <f t="shared" si="7"/>
        <v>0</v>
      </c>
    </row>
    <row r="43" spans="1:8" x14ac:dyDescent="0.25">
      <c r="A43" s="51"/>
      <c r="B43" s="55" t="s">
        <v>52</v>
      </c>
      <c r="C43" s="25">
        <v>120</v>
      </c>
      <c r="D43" s="20" t="s">
        <v>9</v>
      </c>
      <c r="E43" s="21">
        <v>0</v>
      </c>
      <c r="F43" s="21">
        <f t="shared" si="6"/>
        <v>0</v>
      </c>
      <c r="G43" s="22">
        <v>0</v>
      </c>
      <c r="H43" s="22">
        <f t="shared" si="7"/>
        <v>0</v>
      </c>
    </row>
    <row r="44" spans="1:8" x14ac:dyDescent="0.25">
      <c r="A44" s="18"/>
      <c r="B44" s="55" t="s">
        <v>30</v>
      </c>
      <c r="C44" s="25">
        <v>150</v>
      </c>
      <c r="D44" s="20" t="s">
        <v>9</v>
      </c>
      <c r="E44" s="23">
        <v>0</v>
      </c>
      <c r="F44" s="23">
        <f t="shared" si="6"/>
        <v>0</v>
      </c>
      <c r="G44" s="24">
        <v>0</v>
      </c>
      <c r="H44" s="24">
        <f t="shared" si="7"/>
        <v>0</v>
      </c>
    </row>
    <row r="45" spans="1:8" x14ac:dyDescent="0.25">
      <c r="A45" s="51"/>
      <c r="B45" s="55" t="s">
        <v>31</v>
      </c>
      <c r="C45" s="25">
        <v>170</v>
      </c>
      <c r="D45" s="20" t="s">
        <v>8</v>
      </c>
      <c r="E45" s="21">
        <v>0</v>
      </c>
      <c r="F45" s="21">
        <f t="shared" ref="F45:F47" si="8">C45*E45</f>
        <v>0</v>
      </c>
      <c r="G45" s="22">
        <v>0</v>
      </c>
      <c r="H45" s="22">
        <f t="shared" ref="H45:H47" si="9">C45*G45</f>
        <v>0</v>
      </c>
    </row>
    <row r="46" spans="1:8" x14ac:dyDescent="0.25">
      <c r="A46" s="52"/>
      <c r="B46" s="55" t="s">
        <v>47</v>
      </c>
      <c r="C46" s="25">
        <v>2</v>
      </c>
      <c r="D46" s="20" t="s">
        <v>9</v>
      </c>
      <c r="E46" s="23">
        <v>0</v>
      </c>
      <c r="F46" s="23">
        <f t="shared" si="8"/>
        <v>0</v>
      </c>
      <c r="G46" s="24">
        <v>0</v>
      </c>
      <c r="H46" s="24">
        <f t="shared" si="9"/>
        <v>0</v>
      </c>
    </row>
    <row r="47" spans="1:8" x14ac:dyDescent="0.25">
      <c r="A47" s="52"/>
      <c r="B47" s="55" t="s">
        <v>48</v>
      </c>
      <c r="C47" s="25">
        <v>10</v>
      </c>
      <c r="D47" s="20" t="s">
        <v>9</v>
      </c>
      <c r="E47" s="21">
        <v>0</v>
      </c>
      <c r="F47" s="21">
        <f t="shared" si="8"/>
        <v>0</v>
      </c>
      <c r="G47" s="22">
        <v>0</v>
      </c>
      <c r="H47" s="22">
        <f t="shared" si="9"/>
        <v>0</v>
      </c>
    </row>
    <row r="48" spans="1:8" x14ac:dyDescent="0.25">
      <c r="A48" s="52"/>
      <c r="B48" s="71" t="s">
        <v>10</v>
      </c>
      <c r="C48" s="72"/>
      <c r="D48" s="72"/>
      <c r="E48" s="73"/>
      <c r="F48" s="74">
        <f>SUM(F21:F47)</f>
        <v>0</v>
      </c>
      <c r="G48" s="73"/>
      <c r="H48" s="74">
        <f>SUM(H21:H47)</f>
        <v>0</v>
      </c>
    </row>
    <row r="49" spans="1:8" x14ac:dyDescent="0.25">
      <c r="A49" s="52"/>
      <c r="B49" s="56" t="s">
        <v>53</v>
      </c>
      <c r="C49" s="25"/>
      <c r="D49" s="20"/>
      <c r="E49" s="21"/>
      <c r="F49" s="21"/>
      <c r="G49" s="22"/>
      <c r="H49" s="22"/>
    </row>
    <row r="50" spans="1:8" x14ac:dyDescent="0.25">
      <c r="A50" s="52"/>
      <c r="B50" s="55" t="s">
        <v>67</v>
      </c>
      <c r="C50" s="26">
        <v>1</v>
      </c>
      <c r="D50" s="20" t="s">
        <v>9</v>
      </c>
      <c r="E50" s="21">
        <v>0</v>
      </c>
      <c r="F50" s="21">
        <f t="shared" ref="F50:F66" si="10">C50*E50</f>
        <v>0</v>
      </c>
      <c r="G50" s="21">
        <v>0</v>
      </c>
      <c r="H50" s="21">
        <f t="shared" ref="H50:H66" si="11">C50*G50</f>
        <v>0</v>
      </c>
    </row>
    <row r="51" spans="1:8" x14ac:dyDescent="0.25">
      <c r="A51" s="52"/>
      <c r="B51" s="55" t="s">
        <v>21</v>
      </c>
      <c r="C51" s="25">
        <v>1</v>
      </c>
      <c r="D51" s="20" t="s">
        <v>9</v>
      </c>
      <c r="E51" s="21">
        <v>0</v>
      </c>
      <c r="F51" s="21">
        <f t="shared" si="10"/>
        <v>0</v>
      </c>
      <c r="G51" s="21">
        <v>0</v>
      </c>
      <c r="H51" s="21">
        <f t="shared" si="11"/>
        <v>0</v>
      </c>
    </row>
    <row r="52" spans="1:8" x14ac:dyDescent="0.25">
      <c r="A52" s="52"/>
      <c r="B52" s="55" t="s">
        <v>22</v>
      </c>
      <c r="C52" s="28">
        <v>1</v>
      </c>
      <c r="D52" s="20" t="s">
        <v>9</v>
      </c>
      <c r="E52" s="21">
        <v>0</v>
      </c>
      <c r="F52" s="21">
        <f t="shared" si="10"/>
        <v>0</v>
      </c>
      <c r="G52" s="21">
        <v>0</v>
      </c>
      <c r="H52" s="21">
        <f t="shared" si="11"/>
        <v>0</v>
      </c>
    </row>
    <row r="53" spans="1:8" x14ac:dyDescent="0.25">
      <c r="A53" s="52"/>
      <c r="B53" s="55" t="s">
        <v>23</v>
      </c>
      <c r="C53" s="29">
        <v>1</v>
      </c>
      <c r="D53" s="20" t="s">
        <v>9</v>
      </c>
      <c r="E53" s="21">
        <v>0</v>
      </c>
      <c r="F53" s="21">
        <f t="shared" si="10"/>
        <v>0</v>
      </c>
      <c r="G53" s="22">
        <v>0</v>
      </c>
      <c r="H53" s="22">
        <f t="shared" si="11"/>
        <v>0</v>
      </c>
    </row>
    <row r="54" spans="1:8" x14ac:dyDescent="0.25">
      <c r="A54" s="53"/>
      <c r="B54" s="55" t="s">
        <v>54</v>
      </c>
      <c r="C54" s="29">
        <v>1</v>
      </c>
      <c r="D54" s="20" t="s">
        <v>9</v>
      </c>
      <c r="E54" s="21">
        <v>0</v>
      </c>
      <c r="F54" s="21">
        <f t="shared" si="10"/>
        <v>0</v>
      </c>
      <c r="G54" s="22">
        <v>0</v>
      </c>
      <c r="H54" s="22">
        <f t="shared" si="11"/>
        <v>0</v>
      </c>
    </row>
    <row r="55" spans="1:8" x14ac:dyDescent="0.25">
      <c r="A55" s="10"/>
      <c r="B55" s="55" t="s">
        <v>55</v>
      </c>
      <c r="C55" s="29">
        <v>1</v>
      </c>
      <c r="D55" s="20" t="s">
        <v>9</v>
      </c>
      <c r="E55" s="21">
        <v>0</v>
      </c>
      <c r="F55" s="21">
        <f t="shared" si="10"/>
        <v>0</v>
      </c>
      <c r="G55" s="22">
        <v>0</v>
      </c>
      <c r="H55" s="22">
        <f t="shared" si="11"/>
        <v>0</v>
      </c>
    </row>
    <row r="56" spans="1:8" x14ac:dyDescent="0.25">
      <c r="A56" s="11"/>
      <c r="B56" s="55" t="s">
        <v>57</v>
      </c>
      <c r="C56" s="29">
        <v>1</v>
      </c>
      <c r="D56" s="20" t="s">
        <v>9</v>
      </c>
      <c r="E56" s="21">
        <v>0</v>
      </c>
      <c r="F56" s="21">
        <f t="shared" si="10"/>
        <v>0</v>
      </c>
      <c r="G56" s="22">
        <v>0</v>
      </c>
      <c r="H56" s="22">
        <f t="shared" si="11"/>
        <v>0</v>
      </c>
    </row>
    <row r="57" spans="1:8" x14ac:dyDescent="0.25">
      <c r="A57" s="11"/>
      <c r="B57" s="55" t="s">
        <v>56</v>
      </c>
      <c r="C57" s="29">
        <v>3</v>
      </c>
      <c r="D57" s="20" t="s">
        <v>9</v>
      </c>
      <c r="E57" s="21">
        <v>0</v>
      </c>
      <c r="F57" s="21">
        <f t="shared" si="10"/>
        <v>0</v>
      </c>
      <c r="G57" s="22">
        <v>0</v>
      </c>
      <c r="H57" s="22">
        <f t="shared" si="11"/>
        <v>0</v>
      </c>
    </row>
    <row r="58" spans="1:8" x14ac:dyDescent="0.25">
      <c r="A58" s="10"/>
      <c r="B58" s="55" t="s">
        <v>24</v>
      </c>
      <c r="C58" s="29">
        <v>1</v>
      </c>
      <c r="D58" s="20" t="s">
        <v>9</v>
      </c>
      <c r="E58" s="21">
        <v>0</v>
      </c>
      <c r="F58" s="21">
        <f t="shared" si="10"/>
        <v>0</v>
      </c>
      <c r="G58" s="22">
        <v>0</v>
      </c>
      <c r="H58" s="22">
        <f t="shared" si="11"/>
        <v>0</v>
      </c>
    </row>
    <row r="59" spans="1:8" x14ac:dyDescent="0.25">
      <c r="A59" s="51"/>
      <c r="B59" s="55" t="s">
        <v>32</v>
      </c>
      <c r="C59" s="30">
        <v>4</v>
      </c>
      <c r="D59" s="20" t="s">
        <v>9</v>
      </c>
      <c r="E59" s="21">
        <v>0</v>
      </c>
      <c r="F59" s="21">
        <f t="shared" si="10"/>
        <v>0</v>
      </c>
      <c r="G59" s="22">
        <v>0</v>
      </c>
      <c r="H59" s="22">
        <f t="shared" si="11"/>
        <v>0</v>
      </c>
    </row>
    <row r="60" spans="1:8" x14ac:dyDescent="0.25">
      <c r="A60" s="51"/>
      <c r="B60" s="55" t="s">
        <v>59</v>
      </c>
      <c r="C60" s="30">
        <v>1</v>
      </c>
      <c r="D60" s="20" t="s">
        <v>9</v>
      </c>
      <c r="E60" s="21">
        <v>0</v>
      </c>
      <c r="F60" s="21">
        <f t="shared" si="10"/>
        <v>0</v>
      </c>
      <c r="G60" s="22">
        <v>0</v>
      </c>
      <c r="H60" s="22">
        <f t="shared" si="11"/>
        <v>0</v>
      </c>
    </row>
    <row r="61" spans="1:8" x14ac:dyDescent="0.25">
      <c r="A61" s="51"/>
      <c r="B61" s="55" t="s">
        <v>58</v>
      </c>
      <c r="C61" s="30">
        <v>1</v>
      </c>
      <c r="D61" s="20" t="s">
        <v>9</v>
      </c>
      <c r="E61" s="21">
        <v>0</v>
      </c>
      <c r="F61" s="21">
        <f t="shared" si="10"/>
        <v>0</v>
      </c>
      <c r="G61" s="22">
        <v>0</v>
      </c>
      <c r="H61" s="22">
        <f t="shared" si="11"/>
        <v>0</v>
      </c>
    </row>
    <row r="62" spans="1:8" x14ac:dyDescent="0.25">
      <c r="A62" s="51"/>
      <c r="B62" s="55" t="s">
        <v>25</v>
      </c>
      <c r="C62" s="30">
        <v>2</v>
      </c>
      <c r="D62" s="20" t="s">
        <v>9</v>
      </c>
      <c r="E62" s="23">
        <v>0</v>
      </c>
      <c r="F62" s="23">
        <f t="shared" si="10"/>
        <v>0</v>
      </c>
      <c r="G62" s="24">
        <v>0</v>
      </c>
      <c r="H62" s="24">
        <f t="shared" si="11"/>
        <v>0</v>
      </c>
    </row>
    <row r="63" spans="1:8" x14ac:dyDescent="0.25">
      <c r="A63" s="51"/>
      <c r="B63" s="55" t="s">
        <v>26</v>
      </c>
      <c r="C63" s="30">
        <v>3</v>
      </c>
      <c r="D63" s="20" t="s">
        <v>9</v>
      </c>
      <c r="E63" s="21">
        <v>0</v>
      </c>
      <c r="F63" s="21">
        <f t="shared" si="10"/>
        <v>0</v>
      </c>
      <c r="G63" s="22">
        <v>0</v>
      </c>
      <c r="H63" s="22">
        <f t="shared" si="11"/>
        <v>0</v>
      </c>
    </row>
    <row r="64" spans="1:8" x14ac:dyDescent="0.25">
      <c r="A64" s="51"/>
      <c r="B64" s="55" t="s">
        <v>27</v>
      </c>
      <c r="C64" s="30">
        <v>12</v>
      </c>
      <c r="D64" s="20" t="s">
        <v>9</v>
      </c>
      <c r="E64" s="21">
        <v>0</v>
      </c>
      <c r="F64" s="21">
        <f t="shared" si="10"/>
        <v>0</v>
      </c>
      <c r="G64" s="22">
        <v>0</v>
      </c>
      <c r="H64" s="22">
        <f t="shared" si="11"/>
        <v>0</v>
      </c>
    </row>
    <row r="65" spans="1:8" x14ac:dyDescent="0.25">
      <c r="A65" s="51"/>
      <c r="B65" s="55" t="s">
        <v>28</v>
      </c>
      <c r="C65" s="30">
        <v>50</v>
      </c>
      <c r="D65" s="20" t="s">
        <v>8</v>
      </c>
      <c r="E65" s="21">
        <v>0</v>
      </c>
      <c r="F65" s="21">
        <f t="shared" si="10"/>
        <v>0</v>
      </c>
      <c r="G65" s="22">
        <v>0</v>
      </c>
      <c r="H65" s="22">
        <f t="shared" si="11"/>
        <v>0</v>
      </c>
    </row>
    <row r="66" spans="1:8" x14ac:dyDescent="0.25">
      <c r="A66" s="18"/>
      <c r="B66" s="55" t="s">
        <v>29</v>
      </c>
      <c r="C66" s="30">
        <v>100</v>
      </c>
      <c r="D66" s="20" t="s">
        <v>9</v>
      </c>
      <c r="E66" s="21">
        <v>0</v>
      </c>
      <c r="F66" s="21">
        <f t="shared" si="10"/>
        <v>0</v>
      </c>
      <c r="G66" s="22">
        <v>0</v>
      </c>
      <c r="H66" s="22">
        <f t="shared" si="11"/>
        <v>0</v>
      </c>
    </row>
    <row r="67" spans="1:8" x14ac:dyDescent="0.25">
      <c r="A67" s="51"/>
      <c r="B67" s="75" t="s">
        <v>10</v>
      </c>
      <c r="C67" s="76"/>
      <c r="D67" s="76"/>
      <c r="E67" s="77"/>
      <c r="F67" s="69">
        <f>SUM(F50:F66)</f>
        <v>0</v>
      </c>
      <c r="G67" s="67"/>
      <c r="H67" s="70">
        <f>SUM(H50:H66)</f>
        <v>0</v>
      </c>
    </row>
    <row r="68" spans="1:8" x14ac:dyDescent="0.25">
      <c r="A68" s="18"/>
      <c r="B68" s="9"/>
      <c r="C68" s="3"/>
      <c r="D68" s="3"/>
      <c r="E68" s="3"/>
      <c r="F68" s="3"/>
      <c r="G68" s="3"/>
      <c r="H68" s="3"/>
    </row>
    <row r="69" spans="1:8" ht="18.75" x14ac:dyDescent="0.3">
      <c r="A69" s="18"/>
      <c r="B69" s="57" t="s">
        <v>60</v>
      </c>
      <c r="C69" s="31"/>
      <c r="D69" s="31"/>
      <c r="E69" s="31"/>
      <c r="F69" s="31"/>
      <c r="G69" s="31"/>
      <c r="H69" s="31"/>
    </row>
    <row r="70" spans="1:8" x14ac:dyDescent="0.25">
      <c r="A70" s="18"/>
      <c r="B70" s="53"/>
      <c r="C70" s="31"/>
      <c r="D70" s="31"/>
      <c r="E70" s="31"/>
      <c r="F70" s="31"/>
      <c r="G70" s="31"/>
      <c r="H70" s="31"/>
    </row>
    <row r="71" spans="1:8" x14ac:dyDescent="0.25">
      <c r="A71" s="51"/>
      <c r="B71" s="55" t="s">
        <v>61</v>
      </c>
      <c r="C71" s="25">
        <v>4</v>
      </c>
      <c r="D71" s="20" t="s">
        <v>9</v>
      </c>
      <c r="E71" s="21">
        <v>0</v>
      </c>
      <c r="F71" s="21">
        <f t="shared" ref="F71:F73" si="12">C71*E71</f>
        <v>0</v>
      </c>
      <c r="G71" s="22">
        <v>0</v>
      </c>
      <c r="H71" s="22">
        <f t="shared" ref="H71:H72" si="13">C71*G71</f>
        <v>0</v>
      </c>
    </row>
    <row r="72" spans="1:8" x14ac:dyDescent="0.25">
      <c r="A72" s="51"/>
      <c r="B72" s="55" t="s">
        <v>62</v>
      </c>
      <c r="C72" s="25">
        <v>4</v>
      </c>
      <c r="D72" s="20" t="s">
        <v>9</v>
      </c>
      <c r="E72" s="23">
        <v>0</v>
      </c>
      <c r="F72" s="23">
        <f t="shared" si="12"/>
        <v>0</v>
      </c>
      <c r="G72" s="24">
        <v>0</v>
      </c>
      <c r="H72" s="24">
        <f t="shared" si="13"/>
        <v>0</v>
      </c>
    </row>
    <row r="73" spans="1:8" x14ac:dyDescent="0.25">
      <c r="A73" s="51"/>
      <c r="B73" s="55" t="s">
        <v>63</v>
      </c>
      <c r="C73" s="25">
        <v>2</v>
      </c>
      <c r="D73" s="20" t="s">
        <v>9</v>
      </c>
      <c r="E73" s="21">
        <v>0</v>
      </c>
      <c r="F73" s="21">
        <f t="shared" si="12"/>
        <v>0</v>
      </c>
      <c r="G73" s="22">
        <v>0</v>
      </c>
      <c r="H73" s="22">
        <f>C73*G73</f>
        <v>0</v>
      </c>
    </row>
    <row r="74" spans="1:8" x14ac:dyDescent="0.25">
      <c r="A74" s="18"/>
      <c r="B74" s="78" t="s">
        <v>10</v>
      </c>
      <c r="C74" s="76"/>
      <c r="D74" s="76"/>
      <c r="E74" s="77"/>
      <c r="F74" s="69">
        <f>SUM(F71:F73)</f>
        <v>0</v>
      </c>
      <c r="G74" s="67"/>
      <c r="H74" s="70">
        <f>SUM(H71:H73)</f>
        <v>0</v>
      </c>
    </row>
    <row r="75" spans="1:8" x14ac:dyDescent="0.25">
      <c r="A75" s="51"/>
      <c r="B75" s="3"/>
      <c r="C75" s="3"/>
      <c r="D75" s="3"/>
      <c r="E75" s="3"/>
      <c r="F75" s="3"/>
      <c r="G75" s="3"/>
      <c r="H75" s="3"/>
    </row>
    <row r="76" spans="1:8" x14ac:dyDescent="0.25">
      <c r="A76" s="52"/>
      <c r="B76" s="59" t="s">
        <v>65</v>
      </c>
      <c r="C76" s="64" t="s">
        <v>73</v>
      </c>
      <c r="D76" s="60"/>
      <c r="E76" s="61">
        <v>0</v>
      </c>
      <c r="F76" s="61">
        <v>0</v>
      </c>
      <c r="G76" s="61">
        <v>0</v>
      </c>
      <c r="H76" s="61">
        <v>0</v>
      </c>
    </row>
    <row r="77" spans="1:8" x14ac:dyDescent="0.25">
      <c r="A77" s="52"/>
      <c r="B77" s="62" t="s">
        <v>66</v>
      </c>
      <c r="C77" s="65" t="s">
        <v>73</v>
      </c>
      <c r="D77" s="62"/>
      <c r="E77" s="63">
        <v>0</v>
      </c>
      <c r="F77" s="63">
        <v>0</v>
      </c>
      <c r="G77" s="63">
        <v>0</v>
      </c>
      <c r="H77" s="63">
        <v>0</v>
      </c>
    </row>
    <row r="78" spans="1:8" ht="16.5" customHeight="1" x14ac:dyDescent="0.3">
      <c r="A78" s="52"/>
      <c r="B78" s="79" t="s">
        <v>64</v>
      </c>
      <c r="C78" s="80"/>
      <c r="D78" s="80"/>
      <c r="E78" s="81"/>
      <c r="F78" s="74">
        <f>SUM(F76:F77)</f>
        <v>0</v>
      </c>
      <c r="G78" s="82"/>
      <c r="H78" s="74">
        <f>SUM(H76:H77)</f>
        <v>0</v>
      </c>
    </row>
    <row r="79" spans="1:8" ht="18.75" x14ac:dyDescent="0.3">
      <c r="B79" s="89"/>
      <c r="C79" s="89"/>
      <c r="D79" s="89"/>
      <c r="E79" s="48"/>
      <c r="F79" s="48"/>
      <c r="G79" s="48"/>
      <c r="H79" s="48"/>
    </row>
    <row r="80" spans="1:8" ht="15.75" x14ac:dyDescent="0.25">
      <c r="B80" s="83" t="s">
        <v>74</v>
      </c>
      <c r="C80" s="84"/>
      <c r="D80" s="84"/>
      <c r="E80" s="84"/>
      <c r="F80" s="85">
        <f>F17+F48+F67+F74+F78</f>
        <v>0</v>
      </c>
      <c r="G80" s="84"/>
      <c r="H80" s="85">
        <f>H17+H48+H67+H74+H78</f>
        <v>0</v>
      </c>
    </row>
    <row r="81" spans="2:8" ht="15.75" x14ac:dyDescent="0.25">
      <c r="B81" s="83"/>
      <c r="C81" s="84"/>
      <c r="D81" s="84"/>
      <c r="E81" s="84"/>
      <c r="F81" s="85"/>
      <c r="G81" s="84"/>
      <c r="H81" s="85"/>
    </row>
    <row r="82" spans="2:8" ht="18.75" x14ac:dyDescent="0.3">
      <c r="B82" s="86" t="s">
        <v>75</v>
      </c>
      <c r="C82" s="86"/>
      <c r="D82" s="86"/>
      <c r="E82" s="87"/>
      <c r="F82" s="87"/>
      <c r="G82" s="87"/>
      <c r="H82" s="88">
        <f>F80+H80</f>
        <v>0</v>
      </c>
    </row>
    <row r="83" spans="2:8" ht="18.75" x14ac:dyDescent="0.3">
      <c r="B83" s="34"/>
      <c r="C83" s="34"/>
      <c r="D83" s="35"/>
      <c r="E83" s="31"/>
      <c r="F83" s="31"/>
      <c r="G83" s="31"/>
      <c r="H83" s="31"/>
    </row>
    <row r="84" spans="2:8" ht="18.75" x14ac:dyDescent="0.3">
      <c r="B84" s="34"/>
      <c r="C84" s="34"/>
      <c r="D84" s="35"/>
      <c r="E84" s="31"/>
      <c r="F84" s="31"/>
      <c r="G84" s="31"/>
      <c r="H84" s="31"/>
    </row>
    <row r="85" spans="2:8" ht="18.75" x14ac:dyDescent="0.3">
      <c r="B85" s="34"/>
      <c r="C85" s="34"/>
      <c r="D85" s="35"/>
      <c r="E85" s="31"/>
      <c r="F85" s="31"/>
      <c r="G85" s="31"/>
      <c r="H85" s="31"/>
    </row>
    <row r="86" spans="2:8" x14ac:dyDescent="0.25">
      <c r="B86" s="31"/>
      <c r="C86" s="31"/>
      <c r="D86" s="31"/>
      <c r="E86" s="31"/>
      <c r="F86" s="31"/>
      <c r="G86" s="31"/>
      <c r="H86" s="31"/>
    </row>
    <row r="87" spans="2:8" x14ac:dyDescent="0.25">
      <c r="B87" s="11"/>
      <c r="C87" s="11"/>
      <c r="D87" s="11"/>
    </row>
    <row r="154" spans="10:13" x14ac:dyDescent="0.25">
      <c r="J154" s="40"/>
      <c r="K154" s="40"/>
      <c r="L154" s="40"/>
      <c r="M154" s="40"/>
    </row>
    <row r="155" spans="10:13" x14ac:dyDescent="0.25">
      <c r="J155" s="36"/>
      <c r="K155" s="36"/>
      <c r="L155" s="41"/>
      <c r="M155" s="40"/>
    </row>
    <row r="156" spans="10:13" x14ac:dyDescent="0.25">
      <c r="J156" s="36"/>
      <c r="K156" s="36"/>
      <c r="L156" s="41"/>
      <c r="M156" s="40"/>
    </row>
    <row r="157" spans="10:13" x14ac:dyDescent="0.25">
      <c r="J157" s="36"/>
      <c r="K157" s="36"/>
      <c r="L157" s="41"/>
      <c r="M157" s="40"/>
    </row>
    <row r="158" spans="10:13" x14ac:dyDescent="0.25">
      <c r="J158" s="36"/>
      <c r="K158" s="36"/>
      <c r="L158" s="41"/>
      <c r="M158" s="40"/>
    </row>
    <row r="159" spans="10:13" x14ac:dyDescent="0.25">
      <c r="J159" s="36"/>
      <c r="K159" s="36"/>
      <c r="L159" s="41"/>
      <c r="M159" s="40"/>
    </row>
    <row r="160" spans="10:13" x14ac:dyDescent="0.25">
      <c r="J160" s="36"/>
      <c r="K160" s="36"/>
      <c r="L160" s="41"/>
      <c r="M160" s="40"/>
    </row>
    <row r="161" spans="10:13" x14ac:dyDescent="0.25">
      <c r="J161" s="36"/>
      <c r="K161" s="36"/>
      <c r="L161" s="41"/>
      <c r="M161" s="40"/>
    </row>
    <row r="162" spans="10:13" x14ac:dyDescent="0.25">
      <c r="J162" s="36"/>
      <c r="K162" s="36"/>
      <c r="L162" s="41"/>
      <c r="M162" s="40"/>
    </row>
    <row r="163" spans="10:13" x14ac:dyDescent="0.25">
      <c r="J163" s="36"/>
      <c r="K163" s="36"/>
      <c r="L163" s="41"/>
      <c r="M163" s="40"/>
    </row>
    <row r="164" spans="10:13" x14ac:dyDescent="0.25">
      <c r="J164" s="36"/>
      <c r="K164" s="36"/>
      <c r="L164" s="41"/>
      <c r="M164" s="40"/>
    </row>
    <row r="165" spans="10:13" x14ac:dyDescent="0.25">
      <c r="J165" s="36"/>
      <c r="K165" s="36"/>
      <c r="L165" s="41"/>
      <c r="M165" s="40"/>
    </row>
    <row r="166" spans="10:13" x14ac:dyDescent="0.25">
      <c r="J166" s="36"/>
      <c r="K166" s="36"/>
      <c r="L166" s="41"/>
      <c r="M166" s="40"/>
    </row>
    <row r="167" spans="10:13" x14ac:dyDescent="0.25">
      <c r="J167" s="36"/>
      <c r="K167" s="36"/>
      <c r="L167" s="41"/>
      <c r="M167" s="40"/>
    </row>
    <row r="168" spans="10:13" x14ac:dyDescent="0.25">
      <c r="J168" s="36"/>
      <c r="K168" s="36"/>
      <c r="L168" s="41"/>
      <c r="M168" s="40"/>
    </row>
    <row r="169" spans="10:13" x14ac:dyDescent="0.25">
      <c r="J169" s="36"/>
      <c r="K169" s="36"/>
      <c r="L169" s="41"/>
      <c r="M169" s="40"/>
    </row>
    <row r="170" spans="10:13" x14ac:dyDescent="0.25">
      <c r="J170" s="36"/>
      <c r="K170" s="36"/>
      <c r="L170" s="41"/>
      <c r="M170" s="40"/>
    </row>
    <row r="171" spans="10:13" x14ac:dyDescent="0.25">
      <c r="J171" s="36"/>
      <c r="K171" s="36"/>
      <c r="L171" s="42"/>
      <c r="M171" s="40"/>
    </row>
    <row r="172" spans="10:13" x14ac:dyDescent="0.25">
      <c r="J172" s="36"/>
      <c r="K172" s="36"/>
      <c r="L172" s="41"/>
      <c r="M172" s="40"/>
    </row>
    <row r="173" spans="10:13" x14ac:dyDescent="0.25">
      <c r="J173" s="36"/>
      <c r="K173" s="36"/>
      <c r="L173" s="41"/>
      <c r="M173" s="40"/>
    </row>
    <row r="174" spans="10:13" x14ac:dyDescent="0.25">
      <c r="J174" s="36"/>
      <c r="K174" s="36"/>
      <c r="L174" s="41"/>
      <c r="M174" s="40"/>
    </row>
    <row r="175" spans="10:13" x14ac:dyDescent="0.25">
      <c r="J175" s="36"/>
      <c r="K175" s="36"/>
      <c r="L175" s="41"/>
      <c r="M175" s="40"/>
    </row>
    <row r="176" spans="10:13" x14ac:dyDescent="0.25">
      <c r="J176" s="36"/>
      <c r="K176" s="36"/>
      <c r="L176" s="41"/>
      <c r="M176" s="40"/>
    </row>
    <row r="177" spans="10:13" x14ac:dyDescent="0.25">
      <c r="J177" s="40"/>
      <c r="K177" s="40"/>
      <c r="L177" s="40"/>
      <c r="M177" s="40"/>
    </row>
    <row r="178" spans="10:13" x14ac:dyDescent="0.25">
      <c r="J178" s="40"/>
      <c r="K178" s="40"/>
      <c r="L178" s="40"/>
      <c r="M178" s="40"/>
    </row>
    <row r="424" spans="10:16" x14ac:dyDescent="0.25">
      <c r="J424" s="27"/>
      <c r="K424" s="36"/>
      <c r="L424" s="18"/>
      <c r="M424" s="12"/>
      <c r="N424" s="12"/>
      <c r="O424" s="13"/>
      <c r="P424" s="13"/>
    </row>
    <row r="425" spans="10:16" x14ac:dyDescent="0.25">
      <c r="J425" s="27"/>
      <c r="K425" s="36"/>
      <c r="L425" s="18"/>
      <c r="M425" s="12"/>
      <c r="N425" s="12"/>
      <c r="O425" s="13"/>
      <c r="P425" s="13"/>
    </row>
    <row r="426" spans="10:16" x14ac:dyDescent="0.25">
      <c r="J426" s="27"/>
      <c r="K426" s="36"/>
      <c r="L426" s="18"/>
      <c r="M426" s="12"/>
      <c r="N426" s="12"/>
      <c r="O426" s="13"/>
      <c r="P426" s="13"/>
    </row>
    <row r="427" spans="10:16" x14ac:dyDescent="0.25">
      <c r="J427" s="27"/>
      <c r="K427" s="36"/>
      <c r="L427" s="18"/>
      <c r="M427" s="12"/>
      <c r="N427" s="12"/>
      <c r="O427" s="13"/>
      <c r="P427" s="13"/>
    </row>
    <row r="428" spans="10:16" x14ac:dyDescent="0.25">
      <c r="J428" s="27"/>
      <c r="K428" s="36"/>
      <c r="L428" s="18"/>
      <c r="M428" s="12"/>
      <c r="N428" s="12"/>
      <c r="O428" s="13"/>
      <c r="P428" s="13"/>
    </row>
    <row r="429" spans="10:16" x14ac:dyDescent="0.25">
      <c r="J429" s="27"/>
      <c r="K429" s="36"/>
      <c r="L429" s="18"/>
      <c r="M429" s="37"/>
      <c r="N429" s="37"/>
      <c r="O429" s="38"/>
      <c r="P429" s="38"/>
    </row>
    <row r="430" spans="10:16" x14ac:dyDescent="0.25">
      <c r="J430" s="39"/>
      <c r="K430" s="39"/>
      <c r="L430" s="39"/>
      <c r="M430" s="39"/>
      <c r="N430" s="39"/>
      <c r="O430" s="39"/>
      <c r="P430" s="39"/>
    </row>
    <row r="431" spans="10:16" x14ac:dyDescent="0.25">
      <c r="J431" s="39"/>
      <c r="K431" s="39"/>
      <c r="L431" s="39"/>
      <c r="M431" s="39"/>
      <c r="N431" s="39"/>
      <c r="O431" s="39"/>
      <c r="P431" s="39"/>
    </row>
    <row r="432" spans="10:16" x14ac:dyDescent="0.25">
      <c r="J432" s="27"/>
      <c r="K432" s="36"/>
      <c r="L432" s="18"/>
      <c r="M432" s="12"/>
      <c r="N432" s="12"/>
      <c r="O432" s="13"/>
      <c r="P432" s="13"/>
    </row>
    <row r="433" spans="10:16" x14ac:dyDescent="0.25">
      <c r="J433" s="27"/>
      <c r="K433" s="36"/>
      <c r="L433" s="18"/>
      <c r="M433" s="12"/>
      <c r="N433" s="12"/>
      <c r="O433" s="13"/>
      <c r="P433" s="13"/>
    </row>
    <row r="434" spans="10:16" x14ac:dyDescent="0.25">
      <c r="J434" s="27"/>
      <c r="K434" s="36"/>
      <c r="L434" s="18"/>
      <c r="M434" s="12"/>
      <c r="N434" s="12"/>
      <c r="O434" s="13"/>
      <c r="P434" s="13"/>
    </row>
    <row r="435" spans="10:16" x14ac:dyDescent="0.25">
      <c r="J435" s="27"/>
      <c r="K435" s="36"/>
      <c r="L435" s="18"/>
      <c r="M435" s="12"/>
      <c r="N435" s="12"/>
      <c r="O435" s="13"/>
      <c r="P435" s="13"/>
    </row>
    <row r="436" spans="10:16" x14ac:dyDescent="0.25">
      <c r="J436" s="27"/>
      <c r="K436" s="36"/>
      <c r="L436" s="18"/>
      <c r="M436" s="12"/>
      <c r="N436" s="12"/>
      <c r="O436" s="13"/>
      <c r="P436" s="13"/>
    </row>
    <row r="437" spans="10:16" x14ac:dyDescent="0.25">
      <c r="J437" s="27"/>
      <c r="K437" s="36"/>
      <c r="L437" s="18"/>
      <c r="M437" s="37"/>
      <c r="N437" s="37"/>
      <c r="O437" s="38"/>
      <c r="P437" s="38"/>
    </row>
    <row r="438" spans="10:16" x14ac:dyDescent="0.25">
      <c r="J438" s="27"/>
      <c r="K438" s="36"/>
      <c r="L438" s="18"/>
      <c r="M438" s="12"/>
      <c r="N438" s="12"/>
      <c r="O438" s="13"/>
      <c r="P438" s="13"/>
    </row>
    <row r="439" spans="10:16" x14ac:dyDescent="0.25">
      <c r="J439" s="27"/>
      <c r="K439" s="36"/>
      <c r="L439" s="18"/>
      <c r="M439" s="12"/>
      <c r="N439" s="12"/>
      <c r="O439" s="13"/>
      <c r="P439" s="13"/>
    </row>
    <row r="440" spans="10:16" x14ac:dyDescent="0.25">
      <c r="J440" s="27"/>
      <c r="K440" s="18"/>
      <c r="L440" s="18"/>
      <c r="M440" s="12"/>
      <c r="N440" s="12"/>
      <c r="O440" s="13"/>
      <c r="P440" s="13"/>
    </row>
    <row r="441" spans="10:16" x14ac:dyDescent="0.25">
      <c r="J441" s="27"/>
      <c r="K441" s="18"/>
      <c r="L441" s="18"/>
      <c r="M441" s="12"/>
      <c r="N441" s="12"/>
      <c r="O441" s="13"/>
      <c r="P441" s="13"/>
    </row>
    <row r="442" spans="10:16" x14ac:dyDescent="0.25">
      <c r="J442" s="27"/>
      <c r="K442" s="36"/>
      <c r="L442" s="18"/>
      <c r="M442" s="12"/>
      <c r="N442" s="12"/>
      <c r="O442" s="13"/>
      <c r="P442" s="13"/>
    </row>
    <row r="443" spans="10:16" x14ac:dyDescent="0.25">
      <c r="J443" s="27"/>
      <c r="K443" s="36"/>
      <c r="L443" s="18"/>
      <c r="M443" s="12"/>
      <c r="N443" s="12"/>
      <c r="O443" s="13"/>
      <c r="P443" s="13"/>
    </row>
    <row r="444" spans="10:16" x14ac:dyDescent="0.25">
      <c r="J444" s="27"/>
      <c r="K444" s="36"/>
      <c r="L444" s="18"/>
      <c r="M444" s="12"/>
      <c r="N444" s="12"/>
      <c r="O444" s="13"/>
      <c r="P444" s="13"/>
    </row>
    <row r="445" spans="10:16" x14ac:dyDescent="0.25">
      <c r="J445" s="27"/>
      <c r="K445" s="36"/>
      <c r="L445" s="18"/>
      <c r="M445" s="12"/>
      <c r="N445" s="12"/>
      <c r="O445" s="13"/>
      <c r="P445" s="13"/>
    </row>
    <row r="446" spans="10:16" x14ac:dyDescent="0.25">
      <c r="J446" s="27"/>
      <c r="K446" s="36"/>
      <c r="L446" s="18"/>
      <c r="M446" s="12"/>
      <c r="N446" s="12"/>
      <c r="O446" s="13"/>
      <c r="P446" s="13"/>
    </row>
    <row r="447" spans="10:16" x14ac:dyDescent="0.25">
      <c r="J447" s="27"/>
      <c r="K447" s="36"/>
      <c r="L447" s="18"/>
      <c r="M447" s="12"/>
      <c r="N447" s="12"/>
      <c r="O447" s="13"/>
      <c r="P447" s="13"/>
    </row>
    <row r="448" spans="10:16" x14ac:dyDescent="0.25">
      <c r="J448" s="27"/>
      <c r="K448" s="36"/>
      <c r="L448" s="18"/>
      <c r="M448" s="37"/>
      <c r="N448" s="37"/>
      <c r="O448" s="38"/>
      <c r="P448" s="38"/>
    </row>
    <row r="449" spans="10:16" x14ac:dyDescent="0.25">
      <c r="J449" s="27"/>
      <c r="K449" s="36"/>
      <c r="L449" s="18"/>
      <c r="M449" s="12"/>
      <c r="N449" s="12"/>
      <c r="O449" s="13"/>
      <c r="P449" s="13"/>
    </row>
    <row r="450" spans="10:16" x14ac:dyDescent="0.25">
      <c r="J450" s="27"/>
      <c r="K450" s="36"/>
      <c r="L450" s="18"/>
      <c r="M450" s="37"/>
      <c r="N450" s="37"/>
      <c r="O450" s="38"/>
      <c r="P450" s="38"/>
    </row>
    <row r="451" spans="10:16" x14ac:dyDescent="0.25">
      <c r="J451" s="27"/>
      <c r="K451" s="36"/>
      <c r="L451" s="18"/>
      <c r="M451" s="12"/>
      <c r="N451" s="12"/>
      <c r="O451" s="13"/>
      <c r="P451" s="13"/>
    </row>
    <row r="479" spans="10:16" x14ac:dyDescent="0.25">
      <c r="J479" s="27"/>
      <c r="K479" s="36"/>
      <c r="L479" s="18"/>
      <c r="M479" s="12"/>
      <c r="N479" s="12"/>
      <c r="O479" s="13"/>
      <c r="P479" s="13"/>
    </row>
    <row r="480" spans="10:16" x14ac:dyDescent="0.25">
      <c r="J480" s="27"/>
      <c r="K480" s="36"/>
      <c r="L480" s="18"/>
      <c r="M480" s="12"/>
      <c r="N480" s="12"/>
      <c r="O480" s="13"/>
      <c r="P480" s="13"/>
    </row>
    <row r="481" spans="10:16" x14ac:dyDescent="0.25">
      <c r="J481" s="27"/>
      <c r="K481" s="36"/>
      <c r="L481" s="18"/>
      <c r="M481" s="12"/>
      <c r="N481" s="12"/>
      <c r="O481" s="13"/>
      <c r="P481" s="13"/>
    </row>
    <row r="482" spans="10:16" x14ac:dyDescent="0.25">
      <c r="J482" s="27"/>
      <c r="K482" s="36"/>
      <c r="L482" s="18"/>
      <c r="M482" s="12"/>
      <c r="N482" s="12"/>
      <c r="O482" s="13"/>
      <c r="P482" s="13"/>
    </row>
    <row r="483" spans="10:16" x14ac:dyDescent="0.25">
      <c r="J483" s="27"/>
      <c r="K483" s="36"/>
      <c r="L483" s="18"/>
      <c r="M483" s="12"/>
      <c r="N483" s="12"/>
      <c r="O483" s="13"/>
      <c r="P483" s="13"/>
    </row>
    <row r="484" spans="10:16" x14ac:dyDescent="0.25">
      <c r="J484" s="27"/>
      <c r="K484" s="36"/>
      <c r="L484" s="18"/>
      <c r="M484" s="37"/>
      <c r="N484" s="37"/>
      <c r="O484" s="38"/>
      <c r="P484" s="38"/>
    </row>
    <row r="485" spans="10:16" x14ac:dyDescent="0.25">
      <c r="J485" s="27"/>
      <c r="K485" s="36"/>
      <c r="L485" s="18"/>
      <c r="M485" s="12"/>
      <c r="N485" s="12"/>
      <c r="O485" s="13"/>
      <c r="P485" s="13"/>
    </row>
    <row r="486" spans="10:16" x14ac:dyDescent="0.25">
      <c r="J486" s="27"/>
      <c r="K486" s="36"/>
      <c r="L486" s="18"/>
      <c r="M486" s="12"/>
      <c r="N486" s="12"/>
      <c r="O486" s="13"/>
      <c r="P486" s="13"/>
    </row>
    <row r="487" spans="10:16" x14ac:dyDescent="0.25">
      <c r="J487" s="27"/>
      <c r="K487" s="18"/>
      <c r="L487" s="18"/>
      <c r="M487" s="12"/>
      <c r="N487" s="12"/>
      <c r="O487" s="13"/>
      <c r="P487" s="13"/>
    </row>
    <row r="488" spans="10:16" x14ac:dyDescent="0.25">
      <c r="J488" s="27"/>
      <c r="K488" s="18"/>
      <c r="L488" s="18"/>
      <c r="M488" s="12"/>
      <c r="N488" s="12"/>
      <c r="O488" s="13"/>
      <c r="P488" s="13"/>
    </row>
    <row r="489" spans="10:16" x14ac:dyDescent="0.25">
      <c r="J489" s="27"/>
      <c r="K489" s="36"/>
      <c r="L489" s="18"/>
      <c r="M489" s="12"/>
      <c r="N489" s="12"/>
      <c r="O489" s="13"/>
      <c r="P489" s="13"/>
    </row>
    <row r="490" spans="10:16" x14ac:dyDescent="0.25">
      <c r="J490" s="27"/>
      <c r="K490" s="36"/>
      <c r="L490" s="18"/>
      <c r="M490" s="12"/>
      <c r="N490" s="12"/>
      <c r="O490" s="13"/>
      <c r="P490" s="13"/>
    </row>
    <row r="491" spans="10:16" x14ac:dyDescent="0.25">
      <c r="J491" s="27"/>
      <c r="K491" s="36"/>
      <c r="L491" s="18"/>
      <c r="M491" s="12"/>
      <c r="N491" s="12"/>
      <c r="O491" s="13"/>
      <c r="P491" s="13"/>
    </row>
    <row r="492" spans="10:16" x14ac:dyDescent="0.25">
      <c r="J492" s="27"/>
      <c r="K492" s="36"/>
      <c r="L492" s="18"/>
      <c r="M492" s="12"/>
      <c r="N492" s="12"/>
      <c r="O492" s="13"/>
      <c r="P492" s="13"/>
    </row>
    <row r="493" spans="10:16" x14ac:dyDescent="0.25">
      <c r="J493" s="27"/>
      <c r="K493" s="36"/>
      <c r="L493" s="18"/>
      <c r="M493" s="12"/>
      <c r="N493" s="12"/>
      <c r="O493" s="13"/>
      <c r="P493" s="13"/>
    </row>
    <row r="494" spans="10:16" x14ac:dyDescent="0.25">
      <c r="J494" s="27"/>
      <c r="K494" s="36"/>
      <c r="L494" s="18"/>
      <c r="M494" s="12"/>
      <c r="N494" s="12"/>
      <c r="O494" s="13"/>
      <c r="P494" s="13"/>
    </row>
    <row r="495" spans="10:16" x14ac:dyDescent="0.25">
      <c r="J495" s="27"/>
      <c r="K495" s="36"/>
      <c r="L495" s="18"/>
      <c r="M495" s="37"/>
      <c r="N495" s="37"/>
      <c r="O495" s="38"/>
      <c r="P495" s="38"/>
    </row>
    <row r="496" spans="10:16" x14ac:dyDescent="0.25">
      <c r="J496" s="27"/>
      <c r="K496" s="36"/>
      <c r="L496" s="18"/>
      <c r="M496" s="12"/>
      <c r="N496" s="12"/>
      <c r="O496" s="13"/>
      <c r="P496" s="13"/>
    </row>
    <row r="497" spans="10:16" x14ac:dyDescent="0.25">
      <c r="J497" s="27"/>
      <c r="K497" s="36"/>
      <c r="L497" s="18"/>
      <c r="M497" s="37"/>
      <c r="N497" s="37"/>
      <c r="O497" s="38"/>
      <c r="P497" s="38"/>
    </row>
    <row r="498" spans="10:16" x14ac:dyDescent="0.25">
      <c r="J498" s="27"/>
      <c r="K498" s="36"/>
      <c r="L498" s="18"/>
      <c r="M498" s="12"/>
      <c r="N498" s="12"/>
      <c r="O498" s="13"/>
      <c r="P498" s="13"/>
    </row>
  </sheetData>
  <pageMargins left="0.23" right="0.25" top="0.35" bottom="0.32" header="0.12" footer="0.14000000000000001"/>
  <pageSetup paperSize="9" orientation="landscape" r:id="rId1"/>
  <headerFooter scaleWithDoc="0" alignWithMargins="0">
    <oddHeader>&amp;CStrana &amp;P z &amp;N</oddHeader>
    <oddFooter>Strana &amp;P&amp;RATOM Levice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Lucia Zaťková</cp:lastModifiedBy>
  <cp:lastPrinted>2016-05-13T11:41:46Z</cp:lastPrinted>
  <dcterms:created xsi:type="dcterms:W3CDTF">2016-04-18T12:08:31Z</dcterms:created>
  <dcterms:modified xsi:type="dcterms:W3CDTF">2019-11-19T11:02:51Z</dcterms:modified>
</cp:coreProperties>
</file>