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9200" windowHeight="6610"/>
  </bookViews>
  <sheets>
    <sheet name="1_Cena za dodanie" sheetId="1" r:id="rId1"/>
    <sheet name="2_Doplňujúce informácie" sheetId="4" r:id="rId2"/>
  </sheets>
  <definedNames>
    <definedName name="_ftn1" localSheetId="1">'2_Doplňujúce informácie'!#REF!</definedName>
    <definedName name="_ftn2" localSheetId="1">'2_Doplňujúce informácie'!#REF!</definedName>
    <definedName name="_ftn3" localSheetId="1">'2_Doplňujúce informácie'!#REF!</definedName>
    <definedName name="_ftnref1" localSheetId="1">'2_Doplňujúce informácie'!$D$11</definedName>
    <definedName name="_xlnm.Print_Titles" localSheetId="0">'1_Cena za dodanie'!$6:$7</definedName>
    <definedName name="_xlnm.Print_Titles" localSheetId="1">'2_Doplňujúce informácie'!$4:$5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4" i="1" l="1"/>
  <c r="G23" i="1"/>
  <c r="G50" i="1" l="1"/>
  <c r="G53" i="1" l="1"/>
  <c r="G52" i="1"/>
  <c r="G54" i="1" l="1"/>
  <c r="G49" i="1"/>
  <c r="G55" i="1"/>
  <c r="G48" i="1"/>
  <c r="G43" i="1"/>
  <c r="G44" i="1"/>
  <c r="G42" i="1"/>
  <c r="G38" i="1"/>
  <c r="G37" i="1"/>
  <c r="G31" i="1"/>
  <c r="G30" i="1"/>
  <c r="G32" i="1" s="1"/>
  <c r="G22" i="1"/>
  <c r="G18" i="1"/>
  <c r="G11" i="1"/>
  <c r="G39" i="1" l="1"/>
  <c r="G45" i="1"/>
  <c r="G56" i="1"/>
  <c r="G25" i="1"/>
  <c r="G24" i="1"/>
  <c r="G27" i="1" s="1"/>
  <c r="G13" i="1"/>
  <c r="G58" i="1" l="1"/>
  <c r="G15" i="1" l="1"/>
  <c r="G60" i="1" s="1"/>
</calcChain>
</file>

<file path=xl/sharedStrings.xml><?xml version="1.0" encoding="utf-8"?>
<sst xmlns="http://schemas.openxmlformats.org/spreadsheetml/2006/main" count="220" uniqueCount="156">
  <si>
    <t>CENNÍK JEDNOTKOVÝCH, ČIASTKOVÝCH A MESAČNÝCH CIEN</t>
  </si>
  <si>
    <r>
      <t>1.</t>
    </r>
    <r>
      <rPr>
        <b/>
        <sz val="7"/>
        <color theme="1"/>
        <rFont val="Times New Roman"/>
        <family val="1"/>
        <charset val="238"/>
      </rPr>
      <t xml:space="preserve">     </t>
    </r>
    <r>
      <rPr>
        <b/>
        <sz val="14"/>
        <color theme="1"/>
        <rFont val="Calibri"/>
        <family val="2"/>
        <charset val="238"/>
        <scheme val="minor"/>
      </rPr>
      <t>Cena za dodanie predmetu zákazky</t>
    </r>
  </si>
  <si>
    <t>Údaje v stĺpci „Referencia B1“ odkazujú na číslo článku a stránku Prílohy B1 SP – Opis predmetu zákazky.</t>
  </si>
  <si>
    <t>Referencia B1</t>
  </si>
  <si>
    <t>Predmet</t>
  </si>
  <si>
    <t>Merná jednotka</t>
  </si>
  <si>
    <t>Jednotková cena bez DPH [Eur]</t>
  </si>
  <si>
    <t>Nominálny počet jednotiek pre ocenenie</t>
  </si>
  <si>
    <t>Celková cena bez DPH [Eur]</t>
  </si>
  <si>
    <t>Článok</t>
  </si>
  <si>
    <t>súbor</t>
  </si>
  <si>
    <t>Školenie Pracovníkov Objednávateľa</t>
  </si>
  <si>
    <t>Predmet plnenia Zmluvy vo Fáze 2 – Prevádzka</t>
  </si>
  <si>
    <t>Mesiac</t>
  </si>
  <si>
    <t>hodina</t>
  </si>
  <si>
    <t>Poskytnutie technickej pomoci pre Objednávateľa</t>
  </si>
  <si>
    <t>Spolu za predmet plnenia Zmluvy v Etape 2 – Prevádzka</t>
  </si>
  <si>
    <t>Celková cena za dodanie predmetu zákazky v Eur bez DPH (súčet všetkých vyššie uvedených položiek)</t>
  </si>
  <si>
    <t>4</t>
  </si>
  <si>
    <t>4.3</t>
  </si>
  <si>
    <t>4.4</t>
  </si>
  <si>
    <t>5.1</t>
  </si>
  <si>
    <t>5.2</t>
  </si>
  <si>
    <t>5.3</t>
  </si>
  <si>
    <r>
      <t xml:space="preserve">Uchádzač vyplňuje farebne zvýraznené polia </t>
    </r>
    <r>
      <rPr>
        <sz val="10"/>
        <color rgb="FFFFFA00"/>
        <rFont val="Wingdings"/>
        <charset val="2"/>
      </rPr>
      <t>n</t>
    </r>
  </si>
  <si>
    <t>Doplňujúce informácie Objednávateľa</t>
  </si>
  <si>
    <t>Tabuľka nižšie obsahuje doplňujúce informácie Objednávateľa o tom, akým spôsobom stanovil nominálny počet jednotiek pre ocenenie. Údaje slúžia pre informáciu Uchádzača.</t>
  </si>
  <si>
    <t>Čl.</t>
  </si>
  <si>
    <t>(Všeobecné použitie)</t>
  </si>
  <si>
    <t>Spôsob stanovenia údaja v stĺpci
„Nominálny počet jednotiek pre ocenenie“</t>
  </si>
  <si>
    <t>Predmet plnenia Zmluvy vo Fáze 1 – Príprava</t>
  </si>
  <si>
    <t>Úvodná informačná kampaň</t>
  </si>
  <si>
    <t>Spolu za predmet plnenia Zmluvy vo Fáze 1 – Príprava</t>
  </si>
  <si>
    <t>Skúšobná prevádzka</t>
  </si>
  <si>
    <t>Zákaznícke služby</t>
  </si>
  <si>
    <t>5.2.1</t>
  </si>
  <si>
    <t>Kanály Zákazníckych služieb</t>
  </si>
  <si>
    <t>- z toho odmena za pripravenosť Distribučných miest</t>
  </si>
  <si>
    <t>POS a Mesiac</t>
  </si>
  <si>
    <t>- z toho odmena za pripravenosť Distribučných miest pri hraničných priechodoch</t>
  </si>
  <si>
    <t>5.2.2</t>
  </si>
  <si>
    <t>Služby výkonu agendy riadenia vzťahov so Zákazníkmi</t>
  </si>
  <si>
    <t>Služby platobnej infraštruktúry</t>
  </si>
  <si>
    <t>5.2.3</t>
  </si>
  <si>
    <t>Spolu za časť Zákaznícke služby</t>
  </si>
  <si>
    <t>Služby Logistiky OBU a Prevádzky OBU</t>
  </si>
  <si>
    <t>- z toho Služby Logistiky OBU</t>
  </si>
  <si>
    <t>OBU a Mesiac</t>
  </si>
  <si>
    <t>- z toho Služby Prevádzky OBU</t>
  </si>
  <si>
    <t>Spolu za časť Služby Logistiky OBU a Prevádzky OBU</t>
  </si>
  <si>
    <t>5.4</t>
  </si>
  <si>
    <t>kus a Mesiac</t>
  </si>
  <si>
    <t>5.5</t>
  </si>
  <si>
    <t>Služby Predregistrácie vozidiel</t>
  </si>
  <si>
    <t>- z toho Zákaznícke služby okrem Služieb poskytovaných prostredníctvom mobilných Distribučných miest</t>
  </si>
  <si>
    <t>mobilný POS a Mesiac</t>
  </si>
  <si>
    <t>Spolu za časť Služby Predregistrácie vozidiel</t>
  </si>
  <si>
    <t>5.6</t>
  </si>
  <si>
    <t>Zmeny v rozsahu siete Zákazníckych miest</t>
  </si>
  <si>
    <t>- z toho odmena za vybudovanie Zákazníckeho miesta</t>
  </si>
  <si>
    <t>POS</t>
  </si>
  <si>
    <t>- z toho odmena za vybudovanie Zákazníckeho miesta pri hraničných priechodoch</t>
  </si>
  <si>
    <t>- z toho odmena za zrušenie a likvidáciu Zákazníckeho miesta alebo Zákazníckeho miesta pri hraničnom priechode</t>
  </si>
  <si>
    <t>Spolu za časť Zmeny v rozsahu siete Zákazníckych miest</t>
  </si>
  <si>
    <t>5.9</t>
  </si>
  <si>
    <t>Dodatočné Služby poskytované na výslovný pokyn Objednávateľa</t>
  </si>
  <si>
    <t>5.9.1</t>
  </si>
  <si>
    <t>5.9.2</t>
  </si>
  <si>
    <t>5.9.3</t>
  </si>
  <si>
    <t>Služby Logistiky OBU tretích strán</t>
  </si>
  <si>
    <t>kus</t>
  </si>
  <si>
    <t>Spolu za časť Dodatočné Služby poskytované na výslovný pokyn Objednávateľa</t>
  </si>
  <si>
    <t xml:space="preserve">Merná jednotka „súbor“ je použitá pre čiastkové plnenie dodávok, prác alebo Služieb ocenených paušálnou cenou bez rozkladu na jednotlivé položky, ich množstvo a/alebo časový interval plnenia; merná jednotka „súbor“ má spravidla nominálny počet jednotiek rovný 1. </t>
  </si>
  <si>
    <t>Objednávateľ stanovil trvanie úvodnej informačnej kampane na 6 Mesiacov.</t>
  </si>
  <si>
    <t>1 556 000 000</t>
  </si>
  <si>
    <t>1 345 000 000</t>
  </si>
  <si>
    <t>27 450 000</t>
  </si>
  <si>
    <t>Objednávateľ stanovil dobu poskytovania Služieb Predregistrácie vozidiel na 3 Mesiace.</t>
  </si>
  <si>
    <t xml:space="preserve">Objednávateľ predpokladá realizáciu 10 nových Distribučných miest počas Fázy 2 – Prevádzka (najmä na novo vybudovaných úsekoch diaľnic). </t>
  </si>
  <si>
    <t xml:space="preserve">Objednávateľ predpokladá realizáciu 4 nových Distribučných miest pri hraničných priechodoch počas Fázy 2 – Prevádzka. </t>
  </si>
  <si>
    <t>Objednávateľ predpokladá zrušenie 50 Distribučných miest a/alebo Distribučných miest pri hraničných priechodoch počas Fázy 2 – Prevádzka (najmä málo vyťažené a neefektívne Distribučné miesta).</t>
  </si>
  <si>
    <t>Distribúcia OBU tretích strán</t>
  </si>
  <si>
    <t>[1] Percentuálna sadzba, ktorá sa použije na stanovenie odmeny Dodávateľa percentuálnym podielom z objemu vybraného a na účet Objednávateľa uhradeného Mýta prostredníctvom Zákazníckych služieb poskytovaných Dodávateľom</t>
  </si>
  <si>
    <t>[2] Percentná sadzba, ktorá sa použije na stanovenie odmeny Dodávateľa percentuálnym podielom z nominálneho objemu úhrad realizovaných prostredníctvom Služieb platobnej infraštruktúry zabezpečovaných Dodávateľom (tzv. „disážio“)</t>
  </si>
  <si>
    <t>[3] Percentná sadzba disážia nesmie prekročiť hodnotu 0,8 % (nula celá, osem desatín percenta)</t>
  </si>
  <si>
    <t>Objednávateľ stanovil nominálny počet jednotiek pre ocenenie na základe plánovaného rozsahu VÚC:
- na diaľniciach v dĺžke 815,2 km pri hustote 1 POS/50 km vychádza počet POS 16,3, po zaokrúhlení 17; ide o smerovo rozdelené komunikácie, potom počet POS musí byť dvojnásobný: 34 POS
- na cestách I. triedy v dĺžke 3 703,5 km, pri hustote 1 POS/50 km je počet POS 74,07, po zaokrúhlení 75 POS
- spolu počet POS je 109
- základná doba prevádzkovania vo Fáze 2 – Prevádzka je 63 Mesiacov
- predlžená doba prevádzkovania vo Fáze 2 – Prevádzka je maximálne 60 Mesiacov
- nominálny počet jednotiek pre ocenenie je 
109 × (63 + 60) = 13 407</t>
  </si>
  <si>
    <t>Objednávateľ na účely ocenenia príslušných Služieb predpokladá prevádzku OBU  Dodávateľa v priemernom počte: 
- 300 000 kusov po základnú dobu Fázy 2 – Prevádzka v trvaní 60 Mesiacov,
- 150 000 kusov počas predlženej doby poskytovania Služieb v trvaní 60 Mesiacov (predpokladá sa zníženie počtu v dôsledku rozvoja EETS). 
- Počas Predregistrácie v priebehu prvých 3 Mesiacov Fázy 2 sa počíta s postupným nábehom počtu OBU v prevádzke pri priemernej mesačnej hodnote 150 000 kusov OBU. 
Celkový počet Mesiacov a OBU v prevádzke je potom: 
3 Mesiace × 150 000 + 60 Mesiacov × 300 000 + 60 Mesiacov × 150 000 = 
= 27 450 000</t>
  </si>
  <si>
    <t>Poskytnutie technickej pomoci pre Objednávateľa
- služby IT architekta / odborného poradcu</t>
  </si>
  <si>
    <r>
      <t>percentuálna sadzba</t>
    </r>
    <r>
      <rPr>
        <vertAlign val="superscript"/>
        <sz val="10"/>
        <color theme="1"/>
        <rFont val="Calibri"/>
        <family val="2"/>
        <charset val="238"/>
        <scheme val="minor"/>
      </rPr>
      <t>[1]</t>
    </r>
  </si>
  <si>
    <r>
      <t>percentuálna sadzba</t>
    </r>
    <r>
      <rPr>
        <vertAlign val="superscript"/>
        <sz val="10"/>
        <color theme="1"/>
        <rFont val="Calibri"/>
        <family val="2"/>
        <charset val="238"/>
        <scheme val="minor"/>
      </rPr>
      <t>[2] [3]</t>
    </r>
  </si>
  <si>
    <r>
      <t>- z toho Zákaznícke služby poskytované prostredníctvom mobilných Distribučných miest</t>
    </r>
    <r>
      <rPr>
        <vertAlign val="superscript"/>
        <sz val="10"/>
        <color theme="1"/>
        <rFont val="Calibri"/>
        <family val="2"/>
        <charset val="238"/>
        <scheme val="minor"/>
      </rPr>
      <t>[4]</t>
    </r>
  </si>
  <si>
    <t xml:space="preserve">[4] Počet ponúkaných mobilných Distribučných miest nesmie byt nižší ako 12 a predpísaná doba ich prevádzkovania v SP je 3 Mesiace, minimálna prípustná hodnota v stĺpci „Nominálny počet jednotiek pre ocenenie“ je potom 12×3 = 36; počet ponúkaných mobilných Distribučných miest uchádzač deklaruje v Návrhu na plnenie kritéria č. 3 </t>
  </si>
  <si>
    <t>- overenie technickej a prevádzkovej kompatibility jedného typu OBU tretích strán</t>
  </si>
  <si>
    <t>skúšky jedného typu OBU</t>
  </si>
  <si>
    <t>- funkčné prepojenie nástrojov personalizácie/de-personalizácie OBU jednej tretej strany s infraštruktúrou Služieb</t>
  </si>
  <si>
    <t>funkčné prepojenie jednej sady nástrojov</t>
  </si>
  <si>
    <t>Položka</t>
  </si>
  <si>
    <t>číslo</t>
  </si>
  <si>
    <t>1</t>
  </si>
  <si>
    <t>2</t>
  </si>
  <si>
    <t>3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</si>
  <si>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</si>
  <si>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</si>
  <si>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</si>
  <si>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</si>
  <si>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</si>
  <si>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</si>
  <si>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</si>
  <si>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</si>
  <si>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</si>
  <si>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</si>
  <si>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</si>
  <si>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</si>
  <si>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</si>
  <si>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</si>
  <si>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</si>
  <si>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</si>
  <si>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</si>
  <si>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r>
      <t>-  </t>
    </r>
    <r>
      <rPr>
        <sz val="10"/>
        <color theme="1"/>
        <rFont val="Calibri"/>
        <family val="2"/>
        <charset val="238"/>
        <scheme val="minor"/>
      </rPr>
      <t>z toho odmena za vybudovanie Distribučného miesta</t>
    </r>
  </si>
  <si>
    <r>
      <t>- </t>
    </r>
    <r>
      <rPr>
        <sz val="10"/>
        <color theme="1"/>
        <rFont val="Calibri"/>
        <family val="2"/>
        <charset val="238"/>
        <scheme val="minor"/>
      </rPr>
      <t>z toho odmena za vybudovanie Distribučného miesta pri hraničných priechodoch</t>
    </r>
  </si>
  <si>
    <r>
      <t>- </t>
    </r>
    <r>
      <rPr>
        <sz val="10"/>
        <color theme="1"/>
        <rFont val="Calibri"/>
        <family val="2"/>
        <charset val="238"/>
        <scheme val="minor"/>
      </rPr>
      <t>z toho odmena za zrušenie a likvidáciu Distribučného miesta alebo Distribučného miesta pri hraničnom priechode</t>
    </r>
  </si>
  <si>
    <r>
      <t xml:space="preserve">Objednávateľ predpokladá v priebehu Fázy 2 – Prevádzka realizáciu školení v rozsahu </t>
    </r>
    <r>
      <rPr>
        <sz val="10"/>
        <color theme="1"/>
        <rFont val="Calibri"/>
        <family val="2"/>
        <charset val="238"/>
        <scheme val="minor"/>
      </rPr>
      <t> do 10 dní školenia (80 hodín) Ročne.</t>
    </r>
  </si>
  <si>
    <r>
      <t xml:space="preserve">Objednávateľ predpokladá v priebehu Fázy 2 – Prevádzka realizáciu technickej pomoci v rozsahu </t>
    </r>
    <r>
      <rPr>
        <sz val="10"/>
        <color theme="1"/>
        <rFont val="Calibri"/>
        <family val="2"/>
        <charset val="238"/>
        <scheme val="minor"/>
      </rPr>
      <t> do 50 človekodní (400 hodín) Ročne.</t>
    </r>
  </si>
  <si>
    <t>Objednávateľ nepredpokladá obstaranie viac oko 2 typov OBU tretích strán</t>
  </si>
  <si>
    <t>Objednávateľ nepredpokladá obstaranie OBU tretích strán od viac jako jedného výrobcu/dodávateľa OBU</t>
  </si>
  <si>
    <t>22</t>
  </si>
  <si>
    <t>5.9.4</t>
  </si>
  <si>
    <t>aktualizácia</t>
  </si>
  <si>
    <t>Pol.</t>
  </si>
  <si>
    <t>Objednávateľ predpokladá 2 až 3 aktualizácie rozsahu Vymedzených úsekov ciest Ročne, celkom za 10 Rokov Fázy 2 - Prevádzka 25 aktualizácií.</t>
  </si>
  <si>
    <t>Aktualizácia kontextových dát</t>
  </si>
  <si>
    <t>čís.</t>
  </si>
  <si>
    <t>Ref.B1</t>
  </si>
  <si>
    <t>7, 8</t>
  </si>
  <si>
    <t>10, 11</t>
  </si>
  <si>
    <t>12, 13, 14</t>
  </si>
  <si>
    <t>18-22</t>
  </si>
  <si>
    <t>- personalizácia a výdaj OBU tretích strán</t>
  </si>
  <si>
    <t>- spätný odber a de-personalizácia OBU tretích strán</t>
  </si>
  <si>
    <t>Náklady vynaložené na transakčné poplatky vydavateľom Palivových kariet a Platobných kariet za realizované platobné transakcie uhradí Objednávateľ v skutočne preukázanej výške za podmienok stanovených Zmluvou.
Položka nie je zahrnutá v návrhu na plnenie kritéria č. 1 a Dodávateľ ju neoceňuje.</t>
  </si>
  <si>
    <t>Dodávateľ neoceňuje</t>
  </si>
  <si>
    <t>Nie je predmetom Návrhu na plnenie kritéria č. 1
Dodávateľ neoceňuje.</t>
  </si>
  <si>
    <t xml:space="preserve">- × -  </t>
  </si>
  <si>
    <r>
      <t xml:space="preserve">- </t>
    </r>
    <r>
      <rPr>
        <sz val="10"/>
        <color theme="1"/>
        <rFont val="Calibri"/>
        <family val="2"/>
        <charset val="238"/>
        <scheme val="minor"/>
      </rPr>
      <t>personalizácia a výdaj OBU tretích strán</t>
    </r>
  </si>
  <si>
    <r>
      <t>- </t>
    </r>
    <r>
      <rPr>
        <sz val="10"/>
        <color theme="1"/>
        <rFont val="Calibri"/>
        <family val="2"/>
        <charset val="238"/>
        <scheme val="minor"/>
      </rPr>
      <t>spätný odber a de-personalizácia OBU tretích strán</t>
    </r>
  </si>
  <si>
    <r>
      <t>percentuálna sadzba</t>
    </r>
    <r>
      <rPr>
        <vertAlign val="superscript"/>
        <sz val="10"/>
        <color theme="1"/>
        <rFont val="Calibri"/>
        <family val="2"/>
        <charset val="238"/>
        <scheme val="minor"/>
      </rPr>
      <t/>
    </r>
  </si>
  <si>
    <t>percentuálna sadzba</t>
  </si>
  <si>
    <t>Odmena Dodávateľa  za príslušné Služby sa stanovuje Mesačne za Mesiac podielom z objemu vybraného Mýta poukázaného na účet Objednávateľa. Predpokladaný objem výberu Mýta je stanovený v Štúdii uskutočniteľnosti: 
- za 60 Mesiacov základnej doby poskytovania Služieb 986 917 244 Eur  (prvé 3 Mesiace Skúšobnej prevádzky sa Mýto nevyrubuje), 
- za 60 Mesiacov predlženej doby poskytovania Služieb 568 780 349 Eur,
- spolu za Fázu 2 – Prevádzka 1 555 697 592 Eur, po zaokrúhlení 1 556 000 000 Eur.
Dodávateľ uvedie v Cenníku percentuálnu sadzbu, ktorá sa použije na stanovenie odmeny Dodávateľa percentuálnym podielom z objemu vybraného a na účet Objednávateľa uhradeného Mýta prostredníctvom Zákazníckych služieb poskytovaných Dodávateľom</t>
  </si>
  <si>
    <t>Odmena Dodávateľa  za príslušné Služby sa stanovuje Mesačne podielom z nominálnej sumy úhrad realizovaných v danom Mesiaci cez platobnú infraštruktúru Dodávateľa. Predpokladaný objem úhrad realizovaných cez platobnú infraštruktúru Dodávateľa je stanovený v Štúdii uskutočniteľnosti:
- za 63 Mesiacov základnej doby poskytovania Služieb 852 696 498 Eur, 
- za 60 Mesiacov predlženej doby poskytovania Služieb 491 426 221 Eur,
- spolu za Fázu 2 – Prevádzka 1 344 122 720 Eur, po zaokrúhlení 1 345 000 000 Eur.
Na vylúčenie pochybností uvádzame, že objem úhrad realizovaný cez platobnú infraštruktúru Dodávateľa vychádza z objemu výberu Mýta, avšak:
- je zvýšený o DPH v sadzbe 20%, 
- reflektuje podiel platieb realizovaných Palivovými a Platobnými kartami na celkovom výbere Mýta, 
- a je znížený o Mýto hradené v Režime následného platenia (na faktúru).
Dodávateľ v Cenníku uvedie percentuálnu sadzbu, ktorá sa použije na stanovenie odmeny Dodávateľa percentuálnym podielom z nominálneho objemu úhrad realizovaných prostredníctvom Služieb platobnej infraštruktúry zabezpečovaných Dodávateľom (tzv. „disážio“).
Percentná sadzba disážia nesmie prekročiť hodnotu 0,8 % (nula celá, osem desatín percenta).
Náklady vynaložené na transakčné poplatky vydavateľom Palivových kariet a Platobných kariet za realizované platobné transakcie uhradí Objednávateľ v skutočne preukázanej výške za podmienok stanovených Zmluvou.
Položka nie je zahrnutá v návrhu na plnenie kritéria č. 1 a Dodávateľ ju neoceňuje.</t>
  </si>
  <si>
    <t>Služby platobnej infraštruktúry
(pokračovanie)</t>
  </si>
  <si>
    <t>Objednávateľ predpokladá prevádzku OBU tretích strán počnúc 3. Rokom poskytovania Služieb. 
OBU tretích strán budú postupne nahrádzať a dopĺňať zásoby OBU v logistickej sieti Dodávateľa s ročnou emisiou 8 000 kusov, spolu za 8 Rokov (3. až 5. Rok základnej doby poskytovania Služieb a 6. až 10. Rok predlženej doby poskytovania Služieb) ide o 64 000 operácií prvotnej personalizácie. Predpokladajúc, že z tohto počtu polovica  bude každý rok 2 krát vrátená, de-personalizovaná a opakovane pridelená ďalším Platiteľom mýta, potom:
- odhadovaný počet operácií prvotnej personalizácie OBU je 64 000,
- odhadovaný počet operácií opakovanej personalizácie za 8 Rokov prevádzky bude 288 000,
- odhadovaný počet operácií opakovanej de-personalizácie za 8 Rokov prevádzky je bude 288 000,
- odhadovaný počet operácií finálnej de-personalizácie po ukončení Fázy 2 – Prevádzka bude 64 000,
Spolu predpokladaný počet operácií personalizácie bude 352 000, a počet operácií de-personalizácie bude 352 000</t>
  </si>
  <si>
    <t>Náklady vynaložené na transakčné poplatky vydavateľom Palivových kariet a Platobných kariet za realizované platobné transakcie sú zahrnuté v predpokladanej hodnote zákazky. Uvedené náklady uhradí Objednávateľ v skutočne preukázanej výške za podmienok stanovených Zmluvou.</t>
  </si>
  <si>
    <t>Poskytnutie POS terminálov pre Zákaznícke miesta prevádzkované Objednávateľom</t>
  </si>
  <si>
    <t>Objednávateľ stanovil počet POS terminálov pre Zákaznícke miesta prevádzkované Objednávateľom na 22 kusov, základná doba nájmu vo Fáze 2 – Prevádzka je 63 Mesiacov, predlžená doba nájmu vo Fáze 2 – Prevádzka je 60 Mesiacov, potom nominálny počet jednotiek pre ocenenie:
22 kusov × (63 + 60 Mesiacov) = 2 706</t>
  </si>
  <si>
    <t>Nájom POS terminálov pre Zákaznícke miesta prevádzkované Objednávateľom</t>
  </si>
  <si>
    <t>Počet Distribučných miest pri hraničných priechodoch je 22 POS:
- základná doba prevádzkovania vo Fáze 2 – Prevádzka je 63 Mesiacov
- predlžená doba prevádzkovania vo Fáze 2 – Prevádzka je maximálne 60 Mesiacov
- nominálny počet jednotiek pre ocenenie je 
22 × (63 + 60) = 2 706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</si>
</sst>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%"/>
  </numFmts>
  <fonts count="14" x14ac:knownFonts="1">
    <font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5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7"/>
      <color theme="1"/>
      <name val="Times New Roman"/>
      <family val="1"/>
      <charset val="238"/>
    </font>
    <font>
      <i/>
      <sz val="10"/>
      <color theme="1"/>
      <name val="Calibri"/>
      <family val="2"/>
      <charset val="238"/>
      <scheme val="minor"/>
    </font>
    <font>
      <vertAlign val="superscript"/>
      <sz val="10"/>
      <color theme="1"/>
      <name val="Calibri"/>
      <family val="2"/>
      <charset val="238"/>
      <scheme val="minor"/>
    </font>
    <font>
      <sz val="10"/>
      <color rgb="FFFFFA00"/>
      <name val="Wingdings"/>
      <charset val="2"/>
    </font>
    <font>
      <b/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i/>
      <sz val="10"/>
      <name val="Calibri"/>
      <family val="2"/>
      <charset val="238"/>
      <scheme val="minor"/>
    </font>
    <font>
      <sz val="1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4.9989318521683403E-2"/>
        <bgColor indexed="64"/>
      </patternFill>
    </fill>
  </fills>
  <borders count="11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/>
      <diagonal/>
    </border>
    <border>
      <left style="thin">
        <color rgb="FF7F7F7F"/>
      </left>
      <right style="thin">
        <color rgb="FF7F7F7F"/>
      </right>
      <top/>
      <bottom style="thin">
        <color rgb="FF7F7F7F"/>
      </bottom>
      <diagonal/>
    </border>
    <border>
      <left style="thin">
        <color rgb="FF7F7F7F"/>
      </left>
      <right style="thin">
        <color rgb="FF7F7F7F"/>
      </right>
      <top/>
      <bottom/>
      <diagonal/>
    </border>
    <border>
      <left/>
      <right/>
      <top style="thin">
        <color rgb="FF7F7F7F"/>
      </top>
      <bottom style="thin">
        <color rgb="FF7F7F7F"/>
      </bottom>
      <diagonal/>
    </border>
    <border>
      <left style="thin">
        <color rgb="FF7F7F7F"/>
      </left>
      <right/>
      <top style="thin">
        <color rgb="FF7F7F7F"/>
      </top>
      <bottom style="thin">
        <color rgb="FF7F7F7F"/>
      </bottom>
      <diagonal/>
    </border>
    <border>
      <left/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 style="thin">
        <color rgb="FF7F7F7F"/>
      </right>
      <top style="thin">
        <color rgb="FF7F7F7F"/>
      </top>
      <bottom/>
      <diagonal/>
    </border>
    <border>
      <left/>
      <right style="thin">
        <color rgb="FF7F7F7F"/>
      </right>
      <top/>
      <bottom style="thin">
        <color rgb="FF7F7F7F"/>
      </bottom>
      <diagonal/>
    </border>
    <border>
      <left style="thin">
        <color rgb="FF7F7F7F"/>
      </left>
      <right/>
      <top/>
      <bottom style="thin">
        <color rgb="FF7F7F7F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25">
    <xf numFmtId="0" fontId="0" fillId="0" borderId="0" xfId="0"/>
    <xf numFmtId="0" fontId="3" fillId="0" borderId="0" xfId="0" applyFont="1"/>
    <xf numFmtId="49" fontId="4" fillId="0" borderId="0" xfId="0" applyNumberFormat="1" applyFont="1" applyAlignment="1">
      <alignment vertical="center"/>
    </xf>
    <xf numFmtId="49" fontId="3" fillId="0" borderId="0" xfId="0" applyNumberFormat="1" applyFont="1" applyAlignment="1">
      <alignment vertical="center"/>
    </xf>
    <xf numFmtId="49" fontId="5" fillId="0" borderId="0" xfId="0" applyNumberFormat="1" applyFont="1" applyAlignment="1">
      <alignment horizontal="left" vertical="center" indent="5"/>
    </xf>
    <xf numFmtId="49" fontId="0" fillId="0" borderId="0" xfId="0" applyNumberFormat="1"/>
    <xf numFmtId="0" fontId="0" fillId="0" borderId="0" xfId="0" applyFont="1"/>
    <xf numFmtId="49" fontId="7" fillId="2" borderId="3" xfId="0" applyNumberFormat="1" applyFont="1" applyFill="1" applyBorder="1" applyAlignment="1">
      <alignment horizontal="center" vertical="center" wrapText="1"/>
    </xf>
    <xf numFmtId="49" fontId="0" fillId="2" borderId="1" xfId="0" applyNumberFormat="1" applyFont="1" applyFill="1" applyBorder="1" applyAlignment="1">
      <alignment horizontal="left" vertical="center" wrapText="1" indent="1"/>
    </xf>
    <xf numFmtId="49" fontId="0" fillId="3" borderId="1" xfId="0" applyNumberFormat="1" applyFont="1" applyFill="1" applyBorder="1" applyAlignment="1">
      <alignment horizontal="left" vertical="center" wrapText="1" indent="1"/>
    </xf>
    <xf numFmtId="0" fontId="0" fillId="3" borderId="1" xfId="0" applyFont="1" applyFill="1" applyBorder="1" applyAlignment="1">
      <alignment horizontal="center" vertical="center" wrapText="1"/>
    </xf>
    <xf numFmtId="49" fontId="0" fillId="0" borderId="1" xfId="0" applyNumberFormat="1" applyFont="1" applyBorder="1" applyAlignment="1">
      <alignment horizontal="left" vertical="center" wrapText="1" indent="1"/>
    </xf>
    <xf numFmtId="0" fontId="0" fillId="0" borderId="1" xfId="0" applyFont="1" applyBorder="1" applyAlignment="1">
      <alignment vertical="center" wrapText="1"/>
    </xf>
    <xf numFmtId="4" fontId="0" fillId="4" borderId="1" xfId="0" applyNumberFormat="1" applyFont="1" applyFill="1" applyBorder="1" applyAlignment="1" applyProtection="1">
      <alignment horizontal="right" vertical="center" wrapText="1"/>
      <protection locked="0"/>
    </xf>
    <xf numFmtId="3" fontId="0" fillId="0" borderId="1" xfId="0" applyNumberFormat="1" applyFont="1" applyBorder="1" applyAlignment="1">
      <alignment horizontal="right" vertical="center" wrapText="1" indent="1"/>
    </xf>
    <xf numFmtId="4" fontId="0" fillId="0" borderId="1" xfId="0" applyNumberFormat="1" applyFont="1" applyBorder="1" applyAlignment="1">
      <alignment horizontal="right" vertical="center" wrapText="1"/>
    </xf>
    <xf numFmtId="4" fontId="2" fillId="3" borderId="1" xfId="0" applyNumberFormat="1" applyFont="1" applyFill="1" applyBorder="1" applyAlignment="1">
      <alignment horizontal="right" vertical="center" wrapText="1"/>
    </xf>
    <xf numFmtId="0" fontId="0" fillId="0" borderId="1" xfId="0" applyFont="1" applyBorder="1" applyAlignment="1">
      <alignment horizontal="center" vertical="center" wrapText="1"/>
    </xf>
    <xf numFmtId="0" fontId="7" fillId="3" borderId="1" xfId="0" applyFont="1" applyFill="1" applyBorder="1" applyAlignment="1">
      <alignment vertical="center" wrapText="1"/>
    </xf>
    <xf numFmtId="0" fontId="0" fillId="3" borderId="1" xfId="0" applyFont="1" applyFill="1" applyBorder="1" applyAlignment="1">
      <alignment horizontal="right" vertical="center" wrapText="1" indent="1"/>
    </xf>
    <xf numFmtId="49" fontId="0" fillId="3" borderId="1" xfId="0" applyNumberFormat="1" applyFont="1" applyFill="1" applyBorder="1" applyAlignment="1">
      <alignment vertical="center" wrapText="1"/>
    </xf>
    <xf numFmtId="49" fontId="2" fillId="2" borderId="1" xfId="0" applyNumberFormat="1" applyFont="1" applyFill="1" applyBorder="1" applyAlignment="1">
      <alignment vertical="center" wrapText="1"/>
    </xf>
    <xf numFmtId="4" fontId="2" fillId="2" borderId="1" xfId="0" applyNumberFormat="1" applyFont="1" applyFill="1" applyBorder="1" applyAlignment="1">
      <alignment horizontal="right" vertical="center" wrapText="1"/>
    </xf>
    <xf numFmtId="49" fontId="0" fillId="0" borderId="0" xfId="0" applyNumberFormat="1" applyFont="1" applyAlignment="1">
      <alignment vertical="center"/>
    </xf>
    <xf numFmtId="49" fontId="0" fillId="0" borderId="0" xfId="0" applyNumberFormat="1" applyFont="1"/>
    <xf numFmtId="0" fontId="0" fillId="0" borderId="1" xfId="0" applyFont="1" applyBorder="1" applyAlignment="1">
      <alignment horizontal="center" vertical="center" wrapText="1"/>
    </xf>
    <xf numFmtId="164" fontId="0" fillId="4" borderId="1" xfId="1" applyNumberFormat="1" applyFont="1" applyFill="1" applyBorder="1" applyAlignment="1" applyProtection="1">
      <alignment horizontal="right" vertical="center" wrapText="1"/>
      <protection locked="0"/>
    </xf>
    <xf numFmtId="3" fontId="0" fillId="4" borderId="1" xfId="0" applyNumberFormat="1" applyFont="1" applyFill="1" applyBorder="1" applyAlignment="1" applyProtection="1">
      <alignment horizontal="right" vertical="center" wrapText="1" indent="1"/>
      <protection locked="0"/>
    </xf>
    <xf numFmtId="49" fontId="10" fillId="2" borderId="1" xfId="0" applyNumberFormat="1" applyFont="1" applyFill="1" applyBorder="1" applyAlignment="1">
      <alignment vertical="center" wrapText="1"/>
    </xf>
    <xf numFmtId="4" fontId="10" fillId="2" borderId="1" xfId="0" applyNumberFormat="1" applyFont="1" applyFill="1" applyBorder="1" applyAlignment="1">
      <alignment horizontal="right" vertical="center" wrapText="1"/>
    </xf>
    <xf numFmtId="0" fontId="0" fillId="0" borderId="1" xfId="0" applyFont="1" applyBorder="1" applyAlignment="1">
      <alignment vertical="top" wrapText="1"/>
    </xf>
    <xf numFmtId="0" fontId="0" fillId="0" borderId="0" xfId="0" applyFont="1" applyAlignment="1">
      <alignment vertical="top"/>
    </xf>
    <xf numFmtId="3" fontId="0" fillId="0" borderId="1" xfId="0" applyNumberFormat="1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0" fillId="0" borderId="1" xfId="0" applyFont="1" applyBorder="1" applyAlignment="1">
      <alignment horizontal="justify" vertical="top" wrapText="1"/>
    </xf>
    <xf numFmtId="0" fontId="0" fillId="0" borderId="1" xfId="0" quotePrefix="1" applyFont="1" applyBorder="1" applyAlignment="1">
      <alignment vertical="center" wrapText="1"/>
    </xf>
    <xf numFmtId="0" fontId="5" fillId="0" borderId="0" xfId="0" applyFont="1" applyAlignment="1">
      <alignment horizontal="left" vertical="top" indent="1"/>
    </xf>
    <xf numFmtId="0" fontId="0" fillId="0" borderId="0" xfId="0" applyFont="1" applyAlignment="1">
      <alignment horizontal="left" vertical="top" indent="1"/>
    </xf>
    <xf numFmtId="0" fontId="0" fillId="0" borderId="1" xfId="0" applyFont="1" applyBorder="1" applyAlignment="1">
      <alignment horizontal="left" vertical="top" wrapText="1" indent="1"/>
    </xf>
    <xf numFmtId="0" fontId="7" fillId="2" borderId="3" xfId="0" applyFont="1" applyFill="1" applyBorder="1" applyAlignment="1">
      <alignment horizontal="left" vertical="center" wrapText="1" indent="1"/>
    </xf>
    <xf numFmtId="0" fontId="0" fillId="0" borderId="1" xfId="0" applyFont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14" fontId="0" fillId="0" borderId="1" xfId="0" quotePrefix="1" applyNumberFormat="1" applyFont="1" applyBorder="1" applyAlignment="1">
      <alignment horizontal="left" vertical="top" wrapText="1" indent="1"/>
    </xf>
    <xf numFmtId="0" fontId="0" fillId="0" borderId="1" xfId="0" applyFont="1" applyBorder="1" applyAlignment="1">
      <alignment horizontal="center" vertical="top" wrapText="1"/>
    </xf>
    <xf numFmtId="16" fontId="0" fillId="0" borderId="1" xfId="0" quotePrefix="1" applyNumberFormat="1" applyFont="1" applyBorder="1" applyAlignment="1">
      <alignment horizontal="left" vertical="top" wrapText="1" indent="1"/>
    </xf>
    <xf numFmtId="0" fontId="7" fillId="2" borderId="2" xfId="0" applyFont="1" applyFill="1" applyBorder="1" applyAlignment="1">
      <alignment vertical="center" wrapText="1"/>
    </xf>
    <xf numFmtId="49" fontId="0" fillId="2" borderId="1" xfId="0" applyNumberFormat="1" applyFont="1" applyFill="1" applyBorder="1" applyAlignment="1">
      <alignment horizontal="center" vertical="center" wrapText="1"/>
    </xf>
    <xf numFmtId="49" fontId="0" fillId="3" borderId="1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0" fillId="0" borderId="1" xfId="0" applyNumberFormat="1" applyFont="1" applyBorder="1" applyAlignment="1">
      <alignment horizontal="center" vertical="center" wrapText="1"/>
    </xf>
    <xf numFmtId="49" fontId="0" fillId="3" borderId="2" xfId="0" applyNumberFormat="1" applyFont="1" applyFill="1" applyBorder="1" applyAlignment="1">
      <alignment horizontal="center" vertical="center" wrapText="1"/>
    </xf>
    <xf numFmtId="49" fontId="0" fillId="3" borderId="3" xfId="0" applyNumberFormat="1" applyFont="1" applyFill="1" applyBorder="1" applyAlignment="1">
      <alignment horizontal="center" vertical="center" wrapText="1"/>
    </xf>
    <xf numFmtId="49" fontId="10" fillId="2" borderId="1" xfId="0" applyNumberFormat="1" applyFont="1" applyFill="1" applyBorder="1" applyAlignment="1">
      <alignment horizontal="center" vertical="center" wrapText="1"/>
    </xf>
    <xf numFmtId="49" fontId="0" fillId="0" borderId="0" xfId="0" applyNumberFormat="1" applyAlignment="1">
      <alignment horizontal="center"/>
    </xf>
    <xf numFmtId="49" fontId="4" fillId="0" borderId="0" xfId="0" applyNumberFormat="1" applyFont="1" applyAlignment="1">
      <alignment horizontal="left" vertical="center"/>
    </xf>
    <xf numFmtId="49" fontId="3" fillId="0" borderId="0" xfId="0" applyNumberFormat="1" applyFont="1" applyAlignment="1">
      <alignment horizontal="left" vertical="center"/>
    </xf>
    <xf numFmtId="49" fontId="5" fillId="0" borderId="0" xfId="0" applyNumberFormat="1" applyFont="1" applyAlignment="1">
      <alignment horizontal="left" vertical="center"/>
    </xf>
    <xf numFmtId="49" fontId="0" fillId="0" borderId="0" xfId="0" applyNumberFormat="1" applyFont="1" applyAlignment="1">
      <alignment horizontal="left" vertical="center"/>
    </xf>
    <xf numFmtId="49" fontId="0" fillId="0" borderId="0" xfId="0" applyNumberFormat="1" applyFont="1" applyAlignment="1">
      <alignment horizontal="left"/>
    </xf>
    <xf numFmtId="0" fontId="0" fillId="0" borderId="1" xfId="0" quotePrefix="1" applyFont="1" applyBorder="1" applyAlignment="1">
      <alignment horizontal="justify" vertical="top" wrapText="1"/>
    </xf>
    <xf numFmtId="0" fontId="0" fillId="0" borderId="1" xfId="0" quotePrefix="1" applyFont="1" applyBorder="1" applyAlignment="1">
      <alignment horizontal="left" vertical="top" wrapText="1"/>
    </xf>
    <xf numFmtId="0" fontId="0" fillId="0" borderId="1" xfId="0" applyFont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14" fontId="0" fillId="0" borderId="1" xfId="0" quotePrefix="1" applyNumberFormat="1" applyFont="1" applyBorder="1" applyAlignment="1">
      <alignment horizontal="left" vertical="top" wrapText="1" indent="1"/>
    </xf>
    <xf numFmtId="0" fontId="0" fillId="0" borderId="1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left" vertical="top" wrapText="1"/>
    </xf>
    <xf numFmtId="16" fontId="0" fillId="0" borderId="1" xfId="0" quotePrefix="1" applyNumberFormat="1" applyFont="1" applyBorder="1" applyAlignment="1">
      <alignment horizontal="left" vertical="top" wrapText="1" indent="1"/>
    </xf>
    <xf numFmtId="14" fontId="0" fillId="0" borderId="1" xfId="0" quotePrefix="1" applyNumberFormat="1" applyFont="1" applyBorder="1" applyAlignment="1">
      <alignment horizontal="left" vertical="top" wrapText="1" indent="1"/>
    </xf>
    <xf numFmtId="0" fontId="0" fillId="0" borderId="6" xfId="0" applyFont="1" applyBorder="1" applyAlignment="1">
      <alignment vertical="center" wrapText="1"/>
    </xf>
    <xf numFmtId="0" fontId="0" fillId="0" borderId="6" xfId="0" applyFont="1" applyBorder="1" applyAlignment="1">
      <alignment vertical="top" wrapText="1"/>
    </xf>
    <xf numFmtId="4" fontId="0" fillId="0" borderId="1" xfId="0" quotePrefix="1" applyNumberFormat="1" applyFont="1" applyBorder="1" applyAlignment="1">
      <alignment horizontal="right" vertical="center" wrapText="1"/>
    </xf>
    <xf numFmtId="0" fontId="0" fillId="0" borderId="0" xfId="0" applyAlignment="1">
      <alignment horizontal="center" vertical="top" wrapText="1"/>
    </xf>
    <xf numFmtId="14" fontId="0" fillId="0" borderId="3" xfId="0" quotePrefix="1" applyNumberFormat="1" applyFont="1" applyBorder="1" applyAlignment="1">
      <alignment vertical="top" wrapText="1"/>
    </xf>
    <xf numFmtId="14" fontId="0" fillId="0" borderId="4" xfId="0" quotePrefix="1" applyNumberFormat="1" applyFont="1" applyBorder="1" applyAlignment="1">
      <alignment horizontal="left" vertical="top" wrapText="1" indent="1"/>
    </xf>
    <xf numFmtId="0" fontId="0" fillId="0" borderId="4" xfId="0" applyFont="1" applyBorder="1" applyAlignment="1">
      <alignment vertical="top" wrapText="1"/>
    </xf>
    <xf numFmtId="3" fontId="0" fillId="5" borderId="1" xfId="0" quotePrefix="1" applyNumberFormat="1" applyFont="1" applyFill="1" applyBorder="1" applyAlignment="1">
      <alignment horizontal="right" vertical="center" wrapText="1" indent="1"/>
    </xf>
    <xf numFmtId="3" fontId="0" fillId="0" borderId="1" xfId="0" quotePrefix="1" applyNumberFormat="1" applyFont="1" applyBorder="1" applyAlignment="1">
      <alignment horizontal="center" vertical="top" wrapText="1"/>
    </xf>
    <xf numFmtId="0" fontId="12" fillId="3" borderId="1" xfId="0" applyFont="1" applyFill="1" applyBorder="1" applyAlignment="1">
      <alignment vertical="center" wrapText="1"/>
    </xf>
    <xf numFmtId="0" fontId="13" fillId="0" borderId="1" xfId="0" applyFont="1" applyBorder="1" applyAlignment="1">
      <alignment horizontal="justify" vertical="top" wrapText="1"/>
    </xf>
    <xf numFmtId="0" fontId="13" fillId="0" borderId="1" xfId="0" applyFont="1" applyBorder="1" applyAlignment="1">
      <alignment vertical="top" wrapText="1"/>
    </xf>
    <xf numFmtId="49" fontId="0" fillId="0" borderId="2" xfId="0" applyNumberFormat="1" applyFont="1" applyBorder="1" applyAlignment="1">
      <alignment horizontal="left" vertical="top" wrapText="1" indent="1"/>
    </xf>
    <xf numFmtId="49" fontId="0" fillId="0" borderId="3" xfId="0" applyNumberFormat="1" applyFont="1" applyBorder="1" applyAlignment="1">
      <alignment horizontal="left" vertical="top" wrapText="1" indent="1"/>
    </xf>
    <xf numFmtId="49" fontId="0" fillId="0" borderId="2" xfId="0" applyNumberFormat="1" applyFont="1" applyBorder="1" applyAlignment="1">
      <alignment horizontal="center" vertical="center" wrapText="1"/>
    </xf>
    <xf numFmtId="49" fontId="0" fillId="0" borderId="3" xfId="0" applyNumberFormat="1" applyFont="1" applyBorder="1" applyAlignment="1">
      <alignment horizontal="center" vertical="center" wrapText="1"/>
    </xf>
    <xf numFmtId="0" fontId="0" fillId="0" borderId="6" xfId="0" applyFont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0" fontId="0" fillId="0" borderId="7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0" fontId="0" fillId="0" borderId="1" xfId="0" applyFont="1" applyBorder="1" applyAlignment="1">
      <alignment horizontal="right" vertical="center" wrapText="1"/>
    </xf>
    <xf numFmtId="0" fontId="7" fillId="3" borderId="1" xfId="0" applyFont="1" applyFill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49" fontId="0" fillId="0" borderId="8" xfId="0" applyNumberFormat="1" applyFont="1" applyBorder="1" applyAlignment="1">
      <alignment horizontal="center" vertical="center" wrapText="1"/>
    </xf>
    <xf numFmtId="49" fontId="0" fillId="0" borderId="9" xfId="0" applyNumberFormat="1" applyFont="1" applyBorder="1" applyAlignment="1">
      <alignment horizontal="center" vertical="center" wrapText="1"/>
    </xf>
    <xf numFmtId="0" fontId="10" fillId="2" borderId="1" xfId="0" applyFont="1" applyFill="1" applyBorder="1" applyAlignment="1">
      <alignment vertical="center" wrapText="1"/>
    </xf>
    <xf numFmtId="49" fontId="0" fillId="0" borderId="4" xfId="0" applyNumberFormat="1" applyFont="1" applyBorder="1" applyAlignment="1">
      <alignment horizontal="left" vertical="top" wrapText="1" indent="1"/>
    </xf>
    <xf numFmtId="0" fontId="7" fillId="0" borderId="6" xfId="0" applyFont="1" applyBorder="1" applyAlignment="1">
      <alignment horizontal="left" vertical="center" wrapText="1"/>
    </xf>
    <xf numFmtId="0" fontId="7" fillId="0" borderId="5" xfId="0" applyFont="1" applyBorder="1" applyAlignment="1">
      <alignment horizontal="left" vertical="center" wrapText="1"/>
    </xf>
    <xf numFmtId="0" fontId="7" fillId="0" borderId="7" xfId="0" applyFont="1" applyBorder="1" applyAlignment="1">
      <alignment horizontal="left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49" fontId="11" fillId="0" borderId="0" xfId="0" applyNumberFormat="1" applyFont="1" applyAlignment="1">
      <alignment horizontal="left" wrapText="1"/>
    </xf>
    <xf numFmtId="49" fontId="11" fillId="0" borderId="0" xfId="0" applyNumberFormat="1" applyFont="1" applyAlignment="1">
      <alignment horizontal="left"/>
    </xf>
    <xf numFmtId="49" fontId="0" fillId="0" borderId="2" xfId="0" quotePrefix="1" applyNumberFormat="1" applyFont="1" applyBorder="1" applyAlignment="1">
      <alignment horizontal="center" vertical="top" wrapText="1"/>
    </xf>
    <xf numFmtId="49" fontId="0" fillId="0" borderId="4" xfId="0" applyNumberFormat="1" applyFont="1" applyBorder="1" applyAlignment="1">
      <alignment horizontal="center" vertical="top" wrapText="1"/>
    </xf>
    <xf numFmtId="49" fontId="0" fillId="0" borderId="2" xfId="0" quotePrefix="1" applyNumberFormat="1" applyFont="1" applyBorder="1" applyAlignment="1">
      <alignment horizontal="left" vertical="top" wrapText="1" indent="1"/>
    </xf>
    <xf numFmtId="0" fontId="7" fillId="0" borderId="1" xfId="0" applyFont="1" applyBorder="1" applyAlignment="1">
      <alignment vertical="center" wrapText="1"/>
    </xf>
    <xf numFmtId="0" fontId="0" fillId="0" borderId="0" xfId="0" applyFont="1" applyAlignment="1">
      <alignment horizontal="left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14" fontId="0" fillId="0" borderId="1" xfId="0" quotePrefix="1" applyNumberFormat="1" applyFont="1" applyBorder="1" applyAlignment="1">
      <alignment horizontal="left" vertical="top" wrapText="1" indent="1"/>
    </xf>
    <xf numFmtId="14" fontId="0" fillId="0" borderId="1" xfId="0" applyNumberFormat="1" applyFont="1" applyBorder="1" applyAlignment="1">
      <alignment horizontal="left" vertical="top" wrapText="1" indent="1"/>
    </xf>
    <xf numFmtId="0" fontId="7" fillId="0" borderId="6" xfId="0" applyFont="1" applyBorder="1" applyAlignment="1">
      <alignment horizontal="left" vertical="top" wrapText="1"/>
    </xf>
    <xf numFmtId="0" fontId="7" fillId="0" borderId="5" xfId="0" applyFont="1" applyBorder="1" applyAlignment="1">
      <alignment horizontal="left" vertical="top" wrapText="1"/>
    </xf>
    <xf numFmtId="0" fontId="7" fillId="0" borderId="7" xfId="0" applyFont="1" applyBorder="1" applyAlignment="1">
      <alignment horizontal="left" vertical="top" wrapText="1"/>
    </xf>
    <xf numFmtId="16" fontId="0" fillId="0" borderId="1" xfId="0" quotePrefix="1" applyNumberFormat="1" applyFont="1" applyBorder="1" applyAlignment="1">
      <alignment horizontal="left" vertical="top" wrapText="1" indent="1"/>
    </xf>
    <xf numFmtId="16" fontId="0" fillId="0" borderId="1" xfId="0" applyNumberFormat="1" applyFont="1" applyBorder="1" applyAlignment="1">
      <alignment horizontal="left" vertical="top" wrapText="1" indent="1"/>
    </xf>
    <xf numFmtId="0" fontId="0" fillId="0" borderId="10" xfId="0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14" fontId="0" fillId="0" borderId="2" xfId="0" quotePrefix="1" applyNumberFormat="1" applyFont="1" applyBorder="1" applyAlignment="1">
      <alignment horizontal="left" vertical="top" wrapText="1" indent="1"/>
    </xf>
    <xf numFmtId="14" fontId="0" fillId="0" borderId="4" xfId="0" quotePrefix="1" applyNumberFormat="1" applyFont="1" applyBorder="1" applyAlignment="1">
      <alignment horizontal="left" vertical="top" wrapText="1" indent="1"/>
    </xf>
    <xf numFmtId="14" fontId="0" fillId="0" borderId="3" xfId="0" quotePrefix="1" applyNumberFormat="1" applyFont="1" applyBorder="1" applyAlignment="1">
      <alignment horizontal="left" vertical="top" wrapText="1" indent="1"/>
    </xf>
    <xf numFmtId="0" fontId="7" fillId="0" borderId="1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left" vertical="top" wrapText="1"/>
    </xf>
    <xf numFmtId="0" fontId="0" fillId="0" borderId="3" xfId="0" applyFont="1" applyBorder="1" applyAlignment="1">
      <alignment horizontal="left" vertical="top" wrapText="1"/>
    </xf>
  </cellXfs>
  <cellStyles count="2">
    <cellStyle name="Normálna" xfId="0" builtinId="0"/>
    <cellStyle name="Percentá" xfId="1" builtinId="5"/>
  </cellStyles>
  <dxfs count="0"/>
  <tableStyles count="0" defaultTableStyle="TableStyleMedium2" defaultPivotStyle="PivotStyleLight16"/>
  <colors>
    <mruColors>
      <color rgb="FFFFFA00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5"/>
  <sheetViews>
    <sheetView tabSelected="1" zoomScale="80" zoomScaleNormal="80" workbookViewId="0"/>
  </sheetViews>
  <sheetFormatPr defaultRowHeight="13" x14ac:dyDescent="0.3"/>
  <cols>
    <col min="1" max="1" width="8.59765625" style="53" customWidth="1"/>
    <col min="2" max="2" width="12.69921875" style="5" customWidth="1"/>
    <col min="3" max="3" width="60.09765625" customWidth="1"/>
    <col min="4" max="4" width="16" customWidth="1"/>
    <col min="5" max="5" width="15.09765625" customWidth="1"/>
    <col min="6" max="6" width="15.69921875" customWidth="1"/>
    <col min="7" max="7" width="17.59765625" customWidth="1"/>
  </cols>
  <sheetData>
    <row r="1" spans="1:7" ht="19.5" x14ac:dyDescent="0.3">
      <c r="A1" s="54" t="s">
        <v>0</v>
      </c>
      <c r="B1" s="2"/>
    </row>
    <row r="2" spans="1:7" ht="14.5" x14ac:dyDescent="0.3">
      <c r="A2" s="55"/>
      <c r="B2" s="3"/>
    </row>
    <row r="3" spans="1:7" ht="18.5" x14ac:dyDescent="0.3">
      <c r="A3" s="56" t="s">
        <v>1</v>
      </c>
      <c r="B3" s="4"/>
    </row>
    <row r="4" spans="1:7" s="6" customFormat="1" x14ac:dyDescent="0.3">
      <c r="A4" s="57" t="s">
        <v>2</v>
      </c>
      <c r="B4" s="23"/>
    </row>
    <row r="5" spans="1:7" s="6" customFormat="1" x14ac:dyDescent="0.3">
      <c r="A5" s="58" t="s">
        <v>24</v>
      </c>
      <c r="B5" s="24"/>
    </row>
    <row r="6" spans="1:7" s="6" customFormat="1" ht="12.75" customHeight="1" x14ac:dyDescent="0.3">
      <c r="A6" s="41" t="s">
        <v>96</v>
      </c>
      <c r="B6" s="45" t="s">
        <v>3</v>
      </c>
      <c r="C6" s="99" t="s">
        <v>4</v>
      </c>
      <c r="D6" s="99" t="s">
        <v>5</v>
      </c>
      <c r="E6" s="99" t="s">
        <v>6</v>
      </c>
      <c r="F6" s="99" t="s">
        <v>7</v>
      </c>
      <c r="G6" s="99" t="s">
        <v>8</v>
      </c>
    </row>
    <row r="7" spans="1:7" s="6" customFormat="1" ht="32.25" customHeight="1" x14ac:dyDescent="0.3">
      <c r="A7" s="7" t="s">
        <v>97</v>
      </c>
      <c r="B7" s="7" t="s">
        <v>9</v>
      </c>
      <c r="C7" s="99"/>
      <c r="D7" s="99"/>
      <c r="E7" s="99"/>
      <c r="F7" s="99"/>
      <c r="G7" s="99"/>
    </row>
    <row r="8" spans="1:7" s="6" customFormat="1" ht="3.75" customHeight="1" x14ac:dyDescent="0.3">
      <c r="A8" s="100"/>
      <c r="B8" s="100"/>
      <c r="C8" s="100"/>
      <c r="D8" s="100"/>
      <c r="E8" s="100"/>
      <c r="F8" s="100"/>
      <c r="G8" s="100"/>
    </row>
    <row r="9" spans="1:7" s="6" customFormat="1" x14ac:dyDescent="0.3">
      <c r="A9" s="46"/>
      <c r="B9" s="8" t="s">
        <v>18</v>
      </c>
      <c r="C9" s="87" t="s">
        <v>30</v>
      </c>
      <c r="D9" s="87"/>
      <c r="E9" s="87"/>
      <c r="F9" s="87"/>
      <c r="G9" s="87"/>
    </row>
    <row r="10" spans="1:7" s="6" customFormat="1" x14ac:dyDescent="0.3">
      <c r="A10" s="91"/>
      <c r="B10" s="91"/>
      <c r="C10" s="91"/>
      <c r="D10" s="91"/>
      <c r="E10" s="91"/>
      <c r="F10" s="91"/>
      <c r="G10" s="91"/>
    </row>
    <row r="11" spans="1:7" s="6" customFormat="1" x14ac:dyDescent="0.3">
      <c r="A11" s="47" t="s">
        <v>98</v>
      </c>
      <c r="B11" s="9" t="s">
        <v>19</v>
      </c>
      <c r="C11" s="18" t="s">
        <v>31</v>
      </c>
      <c r="D11" s="10" t="s">
        <v>13</v>
      </c>
      <c r="E11" s="13">
        <v>0</v>
      </c>
      <c r="F11" s="19">
        <v>6</v>
      </c>
      <c r="G11" s="16">
        <f t="shared" ref="G11" si="0">E11*F11</f>
        <v>0</v>
      </c>
    </row>
    <row r="12" spans="1:7" s="6" customFormat="1" x14ac:dyDescent="0.3">
      <c r="A12" s="91"/>
      <c r="B12" s="91"/>
      <c r="C12" s="91"/>
      <c r="D12" s="91"/>
      <c r="E12" s="91"/>
      <c r="F12" s="91"/>
      <c r="G12" s="91"/>
    </row>
    <row r="13" spans="1:7" s="6" customFormat="1" x14ac:dyDescent="0.3">
      <c r="A13" s="47" t="s">
        <v>99</v>
      </c>
      <c r="B13" s="9" t="s">
        <v>20</v>
      </c>
      <c r="C13" s="18" t="s">
        <v>11</v>
      </c>
      <c r="D13" s="10" t="s">
        <v>10</v>
      </c>
      <c r="E13" s="13">
        <v>0</v>
      </c>
      <c r="F13" s="19">
        <v>1</v>
      </c>
      <c r="G13" s="16">
        <f t="shared" ref="G13" si="1">E13*F13</f>
        <v>0</v>
      </c>
    </row>
    <row r="14" spans="1:7" s="6" customFormat="1" x14ac:dyDescent="0.3">
      <c r="A14" s="91"/>
      <c r="B14" s="91"/>
      <c r="C14" s="91"/>
      <c r="D14" s="91"/>
      <c r="E14" s="91"/>
      <c r="F14" s="91"/>
      <c r="G14" s="91"/>
    </row>
    <row r="15" spans="1:7" s="6" customFormat="1" x14ac:dyDescent="0.3">
      <c r="A15" s="48"/>
      <c r="B15" s="21"/>
      <c r="C15" s="87" t="s">
        <v>32</v>
      </c>
      <c r="D15" s="87"/>
      <c r="E15" s="87"/>
      <c r="F15" s="87"/>
      <c r="G15" s="22">
        <f>SUBTOTAL(9,G9:G14)</f>
        <v>0</v>
      </c>
    </row>
    <row r="16" spans="1:7" s="6" customFormat="1" x14ac:dyDescent="0.3">
      <c r="A16" s="91"/>
      <c r="B16" s="91"/>
      <c r="C16" s="91"/>
      <c r="D16" s="91"/>
      <c r="E16" s="91"/>
      <c r="F16" s="91"/>
      <c r="G16" s="91"/>
    </row>
    <row r="17" spans="1:7" s="6" customFormat="1" x14ac:dyDescent="0.3">
      <c r="A17" s="46"/>
      <c r="B17" s="8">
        <v>5</v>
      </c>
      <c r="C17" s="87" t="s">
        <v>12</v>
      </c>
      <c r="D17" s="87"/>
      <c r="E17" s="87"/>
      <c r="F17" s="87"/>
      <c r="G17" s="87"/>
    </row>
    <row r="18" spans="1:7" s="6" customFormat="1" x14ac:dyDescent="0.3">
      <c r="A18" s="47" t="s">
        <v>100</v>
      </c>
      <c r="B18" s="9" t="s">
        <v>21</v>
      </c>
      <c r="C18" s="18" t="s">
        <v>33</v>
      </c>
      <c r="D18" s="10" t="s">
        <v>10</v>
      </c>
      <c r="E18" s="13">
        <v>0</v>
      </c>
      <c r="F18" s="19">
        <v>1</v>
      </c>
      <c r="G18" s="16">
        <f t="shared" ref="G18" si="2">E18*F18</f>
        <v>0</v>
      </c>
    </row>
    <row r="19" spans="1:7" s="6" customFormat="1" x14ac:dyDescent="0.3">
      <c r="A19" s="91"/>
      <c r="B19" s="91"/>
      <c r="C19" s="91"/>
      <c r="D19" s="91"/>
      <c r="E19" s="91"/>
      <c r="F19" s="91"/>
      <c r="G19" s="91"/>
    </row>
    <row r="20" spans="1:7" s="6" customFormat="1" x14ac:dyDescent="0.3">
      <c r="A20" s="47"/>
      <c r="B20" s="9" t="s">
        <v>22</v>
      </c>
      <c r="C20" s="89" t="s">
        <v>34</v>
      </c>
      <c r="D20" s="89"/>
      <c r="E20" s="89"/>
      <c r="F20" s="89"/>
      <c r="G20" s="89"/>
    </row>
    <row r="21" spans="1:7" s="6" customFormat="1" x14ac:dyDescent="0.3">
      <c r="A21" s="103" t="s">
        <v>18</v>
      </c>
      <c r="B21" s="105" t="s">
        <v>35</v>
      </c>
      <c r="C21" s="106" t="s">
        <v>36</v>
      </c>
      <c r="D21" s="106"/>
      <c r="E21" s="106"/>
      <c r="F21" s="106"/>
      <c r="G21" s="106"/>
    </row>
    <row r="22" spans="1:7" s="6" customFormat="1" x14ac:dyDescent="0.3">
      <c r="A22" s="104"/>
      <c r="B22" s="95"/>
      <c r="C22" s="12" t="s">
        <v>37</v>
      </c>
      <c r="D22" s="17" t="s">
        <v>38</v>
      </c>
      <c r="E22" s="13">
        <v>0</v>
      </c>
      <c r="F22" s="14">
        <v>13407</v>
      </c>
      <c r="G22" s="15">
        <f t="shared" ref="G22:G23" si="3">E22*F22</f>
        <v>0</v>
      </c>
    </row>
    <row r="23" spans="1:7" s="6" customFormat="1" ht="26" x14ac:dyDescent="0.3">
      <c r="A23" s="104"/>
      <c r="B23" s="95"/>
      <c r="C23" s="12" t="s">
        <v>39</v>
      </c>
      <c r="D23" s="17" t="s">
        <v>38</v>
      </c>
      <c r="E23" s="13">
        <v>0</v>
      </c>
      <c r="F23" s="14">
        <v>2706</v>
      </c>
      <c r="G23" s="15">
        <f t="shared" si="3"/>
        <v>0</v>
      </c>
    </row>
    <row r="24" spans="1:7" s="6" customFormat="1" ht="27.5" x14ac:dyDescent="0.3">
      <c r="A24" s="49" t="s">
        <v>101</v>
      </c>
      <c r="B24" s="11" t="s">
        <v>40</v>
      </c>
      <c r="C24" s="12" t="s">
        <v>41</v>
      </c>
      <c r="D24" s="17" t="s">
        <v>88</v>
      </c>
      <c r="E24" s="26">
        <v>0</v>
      </c>
      <c r="F24" s="14">
        <v>1556000000</v>
      </c>
      <c r="G24" s="15">
        <f t="shared" ref="G24:G25" si="4">E24*F24</f>
        <v>0</v>
      </c>
    </row>
    <row r="25" spans="1:7" s="6" customFormat="1" ht="27.5" x14ac:dyDescent="0.3">
      <c r="A25" s="82" t="s">
        <v>102</v>
      </c>
      <c r="B25" s="80" t="s">
        <v>43</v>
      </c>
      <c r="C25" s="12" t="s">
        <v>42</v>
      </c>
      <c r="D25" s="25" t="s">
        <v>89</v>
      </c>
      <c r="E25" s="26">
        <v>0</v>
      </c>
      <c r="F25" s="14">
        <v>1345000000</v>
      </c>
      <c r="G25" s="15">
        <f t="shared" si="4"/>
        <v>0</v>
      </c>
    </row>
    <row r="26" spans="1:7" s="6" customFormat="1" ht="70.5" customHeight="1" x14ac:dyDescent="0.3">
      <c r="A26" s="83"/>
      <c r="B26" s="81"/>
      <c r="C26" s="30" t="s">
        <v>151</v>
      </c>
      <c r="D26" s="84" t="s">
        <v>141</v>
      </c>
      <c r="E26" s="85"/>
      <c r="F26" s="86"/>
      <c r="G26" s="70" t="s">
        <v>142</v>
      </c>
    </row>
    <row r="27" spans="1:7" s="6" customFormat="1" x14ac:dyDescent="0.3">
      <c r="A27" s="47"/>
      <c r="B27" s="20"/>
      <c r="C27" s="89" t="s">
        <v>44</v>
      </c>
      <c r="D27" s="89"/>
      <c r="E27" s="89"/>
      <c r="F27" s="89"/>
      <c r="G27" s="16">
        <f>SUBTOTAL(9,G21:G25)</f>
        <v>0</v>
      </c>
    </row>
    <row r="28" spans="1:7" s="6" customFormat="1" x14ac:dyDescent="0.3">
      <c r="A28" s="88"/>
      <c r="B28" s="88"/>
      <c r="C28" s="88"/>
      <c r="D28" s="88"/>
      <c r="E28" s="88"/>
      <c r="F28" s="88"/>
      <c r="G28" s="88"/>
    </row>
    <row r="29" spans="1:7" s="6" customFormat="1" x14ac:dyDescent="0.3">
      <c r="A29" s="50"/>
      <c r="B29" s="9" t="s">
        <v>23</v>
      </c>
      <c r="C29" s="89" t="s">
        <v>45</v>
      </c>
      <c r="D29" s="89"/>
      <c r="E29" s="89"/>
      <c r="F29" s="89"/>
      <c r="G29" s="89"/>
    </row>
    <row r="30" spans="1:7" s="6" customFormat="1" ht="12.75" customHeight="1" x14ac:dyDescent="0.3">
      <c r="A30" s="40" t="s">
        <v>103</v>
      </c>
      <c r="B30" s="92"/>
      <c r="C30" s="12" t="s">
        <v>46</v>
      </c>
      <c r="D30" s="17" t="s">
        <v>47</v>
      </c>
      <c r="E30" s="13">
        <v>0</v>
      </c>
      <c r="F30" s="14">
        <v>27450000</v>
      </c>
      <c r="G30" s="15">
        <f t="shared" ref="G30:G31" si="5">E30*F30</f>
        <v>0</v>
      </c>
    </row>
    <row r="31" spans="1:7" s="6" customFormat="1" ht="12.75" customHeight="1" x14ac:dyDescent="0.3">
      <c r="A31" s="40" t="s">
        <v>104</v>
      </c>
      <c r="B31" s="93"/>
      <c r="C31" s="12" t="s">
        <v>48</v>
      </c>
      <c r="D31" s="17" t="s">
        <v>47</v>
      </c>
      <c r="E31" s="13">
        <v>0</v>
      </c>
      <c r="F31" s="14">
        <v>27450000</v>
      </c>
      <c r="G31" s="15">
        <f t="shared" si="5"/>
        <v>0</v>
      </c>
    </row>
    <row r="32" spans="1:7" s="6" customFormat="1" x14ac:dyDescent="0.3">
      <c r="A32" s="51"/>
      <c r="B32" s="20"/>
      <c r="C32" s="89" t="s">
        <v>49</v>
      </c>
      <c r="D32" s="89"/>
      <c r="E32" s="89"/>
      <c r="F32" s="89"/>
      <c r="G32" s="16">
        <f>SUBTOTAL(9,G30:G31)</f>
        <v>0</v>
      </c>
    </row>
    <row r="33" spans="1:7" s="6" customFormat="1" x14ac:dyDescent="0.3">
      <c r="A33" s="91"/>
      <c r="B33" s="91"/>
      <c r="C33" s="91"/>
      <c r="D33" s="91"/>
      <c r="E33" s="91"/>
      <c r="F33" s="91"/>
      <c r="G33" s="91"/>
    </row>
    <row r="34" spans="1:7" s="6" customFormat="1" ht="26" x14ac:dyDescent="0.3">
      <c r="A34" s="47" t="s">
        <v>105</v>
      </c>
      <c r="B34" s="9" t="s">
        <v>50</v>
      </c>
      <c r="C34" s="77" t="s">
        <v>152</v>
      </c>
      <c r="D34" s="10" t="s">
        <v>51</v>
      </c>
      <c r="E34" s="13">
        <v>0</v>
      </c>
      <c r="F34" s="75">
        <v>2706</v>
      </c>
      <c r="G34" s="16">
        <f>E34*F34</f>
        <v>0</v>
      </c>
    </row>
    <row r="35" spans="1:7" s="6" customFormat="1" x14ac:dyDescent="0.3">
      <c r="A35" s="91"/>
      <c r="B35" s="91"/>
      <c r="C35" s="91"/>
      <c r="D35" s="91"/>
      <c r="E35" s="91"/>
      <c r="F35" s="91"/>
      <c r="G35" s="91"/>
    </row>
    <row r="36" spans="1:7" s="6" customFormat="1" x14ac:dyDescent="0.3">
      <c r="A36" s="47"/>
      <c r="B36" s="9" t="s">
        <v>52</v>
      </c>
      <c r="C36" s="89" t="s">
        <v>53</v>
      </c>
      <c r="D36" s="89"/>
      <c r="E36" s="89"/>
      <c r="F36" s="89"/>
      <c r="G36" s="89"/>
    </row>
    <row r="37" spans="1:7" s="6" customFormat="1" ht="26" x14ac:dyDescent="0.3">
      <c r="A37" s="49" t="s">
        <v>106</v>
      </c>
      <c r="B37" s="82"/>
      <c r="C37" s="12" t="s">
        <v>54</v>
      </c>
      <c r="D37" s="17" t="s">
        <v>13</v>
      </c>
      <c r="E37" s="13">
        <v>0</v>
      </c>
      <c r="F37" s="14">
        <v>3</v>
      </c>
      <c r="G37" s="15">
        <f t="shared" ref="G37:G38" si="6">E37*F37</f>
        <v>0</v>
      </c>
    </row>
    <row r="38" spans="1:7" s="6" customFormat="1" ht="27.5" x14ac:dyDescent="0.3">
      <c r="A38" s="49" t="s">
        <v>107</v>
      </c>
      <c r="B38" s="83"/>
      <c r="C38" s="35" t="s">
        <v>90</v>
      </c>
      <c r="D38" s="17" t="s">
        <v>55</v>
      </c>
      <c r="E38" s="13">
        <v>0</v>
      </c>
      <c r="F38" s="27">
        <v>0</v>
      </c>
      <c r="G38" s="15">
        <f t="shared" si="6"/>
        <v>0</v>
      </c>
    </row>
    <row r="39" spans="1:7" s="6" customFormat="1" x14ac:dyDescent="0.3">
      <c r="A39" s="47"/>
      <c r="B39" s="20"/>
      <c r="C39" s="89" t="s">
        <v>56</v>
      </c>
      <c r="D39" s="89"/>
      <c r="E39" s="89"/>
      <c r="F39" s="89"/>
      <c r="G39" s="16">
        <f>SUBTOTAL(9,G37:G38)</f>
        <v>0</v>
      </c>
    </row>
    <row r="40" spans="1:7" s="6" customFormat="1" x14ac:dyDescent="0.3">
      <c r="A40" s="91"/>
      <c r="B40" s="91"/>
      <c r="C40" s="91"/>
      <c r="D40" s="91"/>
      <c r="E40" s="91"/>
      <c r="F40" s="91"/>
      <c r="G40" s="91"/>
    </row>
    <row r="41" spans="1:7" s="6" customFormat="1" x14ac:dyDescent="0.3">
      <c r="A41" s="47"/>
      <c r="B41" s="9" t="s">
        <v>57</v>
      </c>
      <c r="C41" s="89" t="s">
        <v>58</v>
      </c>
      <c r="D41" s="89"/>
      <c r="E41" s="89"/>
      <c r="F41" s="89"/>
      <c r="G41" s="89"/>
    </row>
    <row r="42" spans="1:7" s="6" customFormat="1" x14ac:dyDescent="0.3">
      <c r="A42" s="49" t="s">
        <v>108</v>
      </c>
      <c r="B42" s="82"/>
      <c r="C42" s="12" t="s">
        <v>59</v>
      </c>
      <c r="D42" s="17" t="s">
        <v>60</v>
      </c>
      <c r="E42" s="13">
        <v>0</v>
      </c>
      <c r="F42" s="14">
        <v>10</v>
      </c>
      <c r="G42" s="15">
        <f t="shared" ref="G42:G44" si="7">E42*F42</f>
        <v>0</v>
      </c>
    </row>
    <row r="43" spans="1:7" s="6" customFormat="1" ht="26" x14ac:dyDescent="0.3">
      <c r="A43" s="49" t="s">
        <v>109</v>
      </c>
      <c r="B43" s="90"/>
      <c r="C43" s="12" t="s">
        <v>61</v>
      </c>
      <c r="D43" s="17" t="s">
        <v>60</v>
      </c>
      <c r="E43" s="13">
        <v>0</v>
      </c>
      <c r="F43" s="14">
        <v>4</v>
      </c>
      <c r="G43" s="15">
        <f t="shared" ref="G43" si="8">E43*F43</f>
        <v>0</v>
      </c>
    </row>
    <row r="44" spans="1:7" s="6" customFormat="1" ht="26" x14ac:dyDescent="0.3">
      <c r="A44" s="49" t="s">
        <v>110</v>
      </c>
      <c r="B44" s="83"/>
      <c r="C44" s="12" t="s">
        <v>62</v>
      </c>
      <c r="D44" s="17" t="s">
        <v>60</v>
      </c>
      <c r="E44" s="13">
        <v>0</v>
      </c>
      <c r="F44" s="14">
        <v>50</v>
      </c>
      <c r="G44" s="15">
        <f t="shared" si="7"/>
        <v>0</v>
      </c>
    </row>
    <row r="45" spans="1:7" s="6" customFormat="1" x14ac:dyDescent="0.3">
      <c r="A45" s="47"/>
      <c r="B45" s="20"/>
      <c r="C45" s="89" t="s">
        <v>63</v>
      </c>
      <c r="D45" s="89"/>
      <c r="E45" s="89"/>
      <c r="F45" s="89"/>
      <c r="G45" s="16">
        <f>SUBTOTAL(9,G42:G44)</f>
        <v>0</v>
      </c>
    </row>
    <row r="46" spans="1:7" s="6" customFormat="1" x14ac:dyDescent="0.3">
      <c r="A46" s="91"/>
      <c r="B46" s="91"/>
      <c r="C46" s="91"/>
      <c r="D46" s="91"/>
      <c r="E46" s="91"/>
      <c r="F46" s="91"/>
      <c r="G46" s="91"/>
    </row>
    <row r="47" spans="1:7" s="6" customFormat="1" x14ac:dyDescent="0.3">
      <c r="A47" s="47"/>
      <c r="B47" s="9" t="s">
        <v>64</v>
      </c>
      <c r="C47" s="89" t="s">
        <v>65</v>
      </c>
      <c r="D47" s="89"/>
      <c r="E47" s="89"/>
      <c r="F47" s="89"/>
      <c r="G47" s="89"/>
    </row>
    <row r="48" spans="1:7" s="6" customFormat="1" x14ac:dyDescent="0.3">
      <c r="A48" s="49" t="s">
        <v>111</v>
      </c>
      <c r="B48" s="11" t="s">
        <v>66</v>
      </c>
      <c r="C48" s="12" t="s">
        <v>11</v>
      </c>
      <c r="D48" s="17" t="s">
        <v>14</v>
      </c>
      <c r="E48" s="13">
        <v>0</v>
      </c>
      <c r="F48" s="14">
        <v>800</v>
      </c>
      <c r="G48" s="15">
        <f t="shared" ref="G48:G55" si="9">E48*F48</f>
        <v>0</v>
      </c>
    </row>
    <row r="49" spans="1:7" s="6" customFormat="1" x14ac:dyDescent="0.3">
      <c r="A49" s="49" t="s">
        <v>112</v>
      </c>
      <c r="B49" s="11" t="s">
        <v>67</v>
      </c>
      <c r="C49" s="12" t="s">
        <v>15</v>
      </c>
      <c r="D49" s="17" t="s">
        <v>14</v>
      </c>
      <c r="E49" s="13">
        <v>0</v>
      </c>
      <c r="F49" s="14">
        <v>4000</v>
      </c>
      <c r="G49" s="15">
        <f t="shared" si="9"/>
        <v>0</v>
      </c>
    </row>
    <row r="50" spans="1:7" s="6" customFormat="1" x14ac:dyDescent="0.3">
      <c r="A50" s="49" t="s">
        <v>113</v>
      </c>
      <c r="B50" s="11" t="s">
        <v>68</v>
      </c>
      <c r="C50" s="68" t="s">
        <v>130</v>
      </c>
      <c r="D50" s="61" t="s">
        <v>127</v>
      </c>
      <c r="E50" s="13">
        <v>0</v>
      </c>
      <c r="F50" s="14">
        <v>25</v>
      </c>
      <c r="G50" s="15">
        <f t="shared" ref="G50" si="10">E50*F50</f>
        <v>0</v>
      </c>
    </row>
    <row r="51" spans="1:7" s="6" customFormat="1" x14ac:dyDescent="0.3">
      <c r="A51" s="49" t="s">
        <v>114</v>
      </c>
      <c r="B51" s="80" t="s">
        <v>126</v>
      </c>
      <c r="C51" s="96" t="s">
        <v>69</v>
      </c>
      <c r="D51" s="97"/>
      <c r="E51" s="97"/>
      <c r="F51" s="97"/>
      <c r="G51" s="98"/>
    </row>
    <row r="52" spans="1:7" s="6" customFormat="1" ht="26" x14ac:dyDescent="0.3">
      <c r="A52" s="49" t="s">
        <v>115</v>
      </c>
      <c r="B52" s="95"/>
      <c r="C52" s="35" t="s">
        <v>92</v>
      </c>
      <c r="D52" s="40" t="s">
        <v>93</v>
      </c>
      <c r="E52" s="13">
        <v>0</v>
      </c>
      <c r="F52" s="14">
        <v>2</v>
      </c>
      <c r="G52" s="15">
        <f t="shared" ref="G52:G53" si="11">E52*F52</f>
        <v>0</v>
      </c>
    </row>
    <row r="53" spans="1:7" s="6" customFormat="1" ht="39" x14ac:dyDescent="0.3">
      <c r="A53" s="49" t="s">
        <v>116</v>
      </c>
      <c r="B53" s="95"/>
      <c r="C53" s="35" t="s">
        <v>94</v>
      </c>
      <c r="D53" s="40" t="s">
        <v>95</v>
      </c>
      <c r="E53" s="13">
        <v>0</v>
      </c>
      <c r="F53" s="14">
        <v>1</v>
      </c>
      <c r="G53" s="15">
        <f t="shared" si="11"/>
        <v>0</v>
      </c>
    </row>
    <row r="54" spans="1:7" s="6" customFormat="1" x14ac:dyDescent="0.3">
      <c r="A54" s="49" t="s">
        <v>117</v>
      </c>
      <c r="B54" s="95"/>
      <c r="C54" s="35" t="s">
        <v>137</v>
      </c>
      <c r="D54" s="17" t="s">
        <v>70</v>
      </c>
      <c r="E54" s="13">
        <v>0</v>
      </c>
      <c r="F54" s="14">
        <v>352000</v>
      </c>
      <c r="G54" s="15">
        <f t="shared" ref="G54" si="12">E54*F54</f>
        <v>0</v>
      </c>
    </row>
    <row r="55" spans="1:7" s="6" customFormat="1" x14ac:dyDescent="0.3">
      <c r="A55" s="49" t="s">
        <v>125</v>
      </c>
      <c r="B55" s="81"/>
      <c r="C55" s="35" t="s">
        <v>138</v>
      </c>
      <c r="D55" s="17" t="s">
        <v>70</v>
      </c>
      <c r="E55" s="13">
        <v>0</v>
      </c>
      <c r="F55" s="14">
        <v>352000</v>
      </c>
      <c r="G55" s="15">
        <f t="shared" si="9"/>
        <v>0</v>
      </c>
    </row>
    <row r="56" spans="1:7" s="6" customFormat="1" x14ac:dyDescent="0.3">
      <c r="A56" s="47"/>
      <c r="B56" s="20"/>
      <c r="C56" s="89" t="s">
        <v>71</v>
      </c>
      <c r="D56" s="89"/>
      <c r="E56" s="89"/>
      <c r="F56" s="89"/>
      <c r="G56" s="16">
        <f>SUBTOTAL(9,G48:G55)</f>
        <v>0</v>
      </c>
    </row>
    <row r="57" spans="1:7" s="6" customFormat="1" x14ac:dyDescent="0.3">
      <c r="A57" s="91"/>
      <c r="B57" s="91"/>
      <c r="C57" s="91"/>
      <c r="D57" s="91"/>
      <c r="E57" s="91"/>
      <c r="F57" s="91"/>
      <c r="G57" s="91"/>
    </row>
    <row r="58" spans="1:7" s="6" customFormat="1" x14ac:dyDescent="0.3">
      <c r="A58" s="48"/>
      <c r="B58" s="21"/>
      <c r="C58" s="87" t="s">
        <v>16</v>
      </c>
      <c r="D58" s="87"/>
      <c r="E58" s="87"/>
      <c r="F58" s="87"/>
      <c r="G58" s="22">
        <f>SUBTOTAL(9,G18:G57)</f>
        <v>0</v>
      </c>
    </row>
    <row r="59" spans="1:7" s="6" customFormat="1" x14ac:dyDescent="0.3">
      <c r="A59" s="88"/>
      <c r="B59" s="88"/>
      <c r="C59" s="88"/>
      <c r="D59" s="88"/>
      <c r="E59" s="88"/>
      <c r="F59" s="88"/>
      <c r="G59" s="88"/>
    </row>
    <row r="60" spans="1:7" s="1" customFormat="1" ht="19.5" customHeight="1" x14ac:dyDescent="0.35">
      <c r="A60" s="52"/>
      <c r="B60" s="28"/>
      <c r="C60" s="94" t="s">
        <v>17</v>
      </c>
      <c r="D60" s="94"/>
      <c r="E60" s="94"/>
      <c r="F60" s="94"/>
      <c r="G60" s="29">
        <f>SUBTOTAL(9,G9:G59)</f>
        <v>0</v>
      </c>
    </row>
    <row r="62" spans="1:7" ht="31.5" customHeight="1" x14ac:dyDescent="0.3">
      <c r="A62" s="101" t="s">
        <v>82</v>
      </c>
      <c r="B62" s="101"/>
      <c r="C62" s="101"/>
      <c r="D62" s="101"/>
      <c r="E62" s="101"/>
      <c r="F62" s="101"/>
      <c r="G62" s="101"/>
    </row>
    <row r="63" spans="1:7" ht="26.25" customHeight="1" x14ac:dyDescent="0.3">
      <c r="A63" s="101" t="s">
        <v>83</v>
      </c>
      <c r="B63" s="101"/>
      <c r="C63" s="101"/>
      <c r="D63" s="101"/>
      <c r="E63" s="101"/>
      <c r="F63" s="101"/>
      <c r="G63" s="101"/>
    </row>
    <row r="64" spans="1:7" ht="15.75" customHeight="1" x14ac:dyDescent="0.3">
      <c r="A64" s="102" t="s">
        <v>84</v>
      </c>
      <c r="B64" s="102"/>
      <c r="C64" s="102"/>
      <c r="D64" s="102"/>
      <c r="E64" s="102"/>
      <c r="F64" s="102"/>
      <c r="G64" s="102"/>
    </row>
    <row r="65" spans="1:7" ht="27" customHeight="1" x14ac:dyDescent="0.3">
      <c r="A65" s="101" t="s">
        <v>91</v>
      </c>
      <c r="B65" s="101"/>
      <c r="C65" s="101"/>
      <c r="D65" s="101"/>
      <c r="E65" s="101"/>
      <c r="F65" s="101"/>
      <c r="G65" s="101"/>
    </row>
  </sheetData>
  <sheetProtection sheet="1" objects="1" scenarios="1"/>
  <mergeCells count="48">
    <mergeCell ref="A62:G62"/>
    <mergeCell ref="A63:G63"/>
    <mergeCell ref="A64:G64"/>
    <mergeCell ref="A65:G65"/>
    <mergeCell ref="A16:G16"/>
    <mergeCell ref="C17:G17"/>
    <mergeCell ref="A19:G19"/>
    <mergeCell ref="C20:G20"/>
    <mergeCell ref="A21:A23"/>
    <mergeCell ref="B21:B23"/>
    <mergeCell ref="C21:G21"/>
    <mergeCell ref="C27:F27"/>
    <mergeCell ref="C29:G29"/>
    <mergeCell ref="A28:G28"/>
    <mergeCell ref="A33:G33"/>
    <mergeCell ref="A35:G35"/>
    <mergeCell ref="C15:F15"/>
    <mergeCell ref="A10:G10"/>
    <mergeCell ref="A14:G14"/>
    <mergeCell ref="G6:G7"/>
    <mergeCell ref="A8:G8"/>
    <mergeCell ref="C9:G9"/>
    <mergeCell ref="C6:C7"/>
    <mergeCell ref="D6:D7"/>
    <mergeCell ref="E6:E7"/>
    <mergeCell ref="F6:F7"/>
    <mergeCell ref="A12:G12"/>
    <mergeCell ref="C60:F60"/>
    <mergeCell ref="B51:B55"/>
    <mergeCell ref="C56:F56"/>
    <mergeCell ref="C51:G51"/>
    <mergeCell ref="A57:G57"/>
    <mergeCell ref="B25:B26"/>
    <mergeCell ref="A25:A26"/>
    <mergeCell ref="D26:F26"/>
    <mergeCell ref="C58:F58"/>
    <mergeCell ref="A59:G59"/>
    <mergeCell ref="C41:G41"/>
    <mergeCell ref="C45:F45"/>
    <mergeCell ref="B37:B38"/>
    <mergeCell ref="B42:B44"/>
    <mergeCell ref="C47:G47"/>
    <mergeCell ref="A46:G46"/>
    <mergeCell ref="C36:G36"/>
    <mergeCell ref="C32:F32"/>
    <mergeCell ref="B30:B31"/>
    <mergeCell ref="C39:F39"/>
    <mergeCell ref="A40:G40"/>
  </mergeCells>
  <dataValidations count="2">
    <dataValidation type="whole" errorStyle="information" operator="greaterThanOrEqual" allowBlank="1" showInputMessage="1" showErrorMessage="1" errorTitle="Minimálna predpísaná hodnota" error="Nedodržanie minimálnej predpísanej hodnoty bude považované za nesplnenie požiadaviek na predmet zákazky a jeho dôsledkom bude vylúčenie ponuky._x000a_Minimálna predpísaná hodnota je 36." sqref="F38">
      <formula1>36</formula1>
    </dataValidation>
    <dataValidation type="decimal" errorStyle="information" operator="lessThanOrEqual" allowBlank="1" showInputMessage="1" showErrorMessage="1" errorTitle="Prekročená maximálna hodnota" error="Percentrá sadzba nesmie prekročiť hodnotu 0,8 %" sqref="E25">
      <formula1>0.008</formula1>
    </dataValidation>
  </dataValidations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 xml:space="preserve">&amp;RPríloha č. 8 </oddHeader>
    <oddFooter>&amp;R&amp;P/8</oddFooter>
  </headerFooter>
  <rowBreaks count="2" manualBreakCount="2">
    <brk id="27" max="6" man="1"/>
    <brk id="50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8"/>
  <sheetViews>
    <sheetView topLeftCell="C4" zoomScaleNormal="100" workbookViewId="0">
      <selection activeCell="F10" sqref="F10"/>
    </sheetView>
  </sheetViews>
  <sheetFormatPr defaultColWidth="9.09765625" defaultRowHeight="13" x14ac:dyDescent="0.3"/>
  <cols>
    <col min="1" max="2" width="6.3984375" style="37" customWidth="1"/>
    <col min="3" max="3" width="28.69921875" style="31" customWidth="1"/>
    <col min="4" max="4" width="11.8984375" style="31" customWidth="1"/>
    <col min="5" max="5" width="14" style="31" customWidth="1"/>
    <col min="6" max="6" width="74.8984375" style="31" customWidth="1"/>
    <col min="7" max="16384" width="9.09765625" style="6"/>
  </cols>
  <sheetData>
    <row r="1" spans="1:6" ht="18.5" x14ac:dyDescent="0.3">
      <c r="A1" s="36" t="s">
        <v>25</v>
      </c>
      <c r="B1" s="36"/>
    </row>
    <row r="2" spans="1:6" ht="26.25" customHeight="1" x14ac:dyDescent="0.3">
      <c r="A2" s="107" t="s">
        <v>26</v>
      </c>
      <c r="B2" s="107"/>
      <c r="C2" s="107"/>
      <c r="D2" s="107"/>
      <c r="E2" s="107"/>
      <c r="F2" s="107"/>
    </row>
    <row r="4" spans="1:6" ht="12.75" customHeight="1" x14ac:dyDescent="0.3">
      <c r="A4" s="62" t="s">
        <v>128</v>
      </c>
      <c r="B4" s="62" t="s">
        <v>132</v>
      </c>
      <c r="C4" s="99" t="s">
        <v>4</v>
      </c>
      <c r="D4" s="99" t="s">
        <v>5</v>
      </c>
      <c r="E4" s="99" t="s">
        <v>7</v>
      </c>
      <c r="F4" s="108" t="s">
        <v>29</v>
      </c>
    </row>
    <row r="5" spans="1:6" x14ac:dyDescent="0.3">
      <c r="A5" s="39" t="s">
        <v>131</v>
      </c>
      <c r="B5" s="39" t="s">
        <v>27</v>
      </c>
      <c r="C5" s="99"/>
      <c r="D5" s="99"/>
      <c r="E5" s="99"/>
      <c r="F5" s="109"/>
    </row>
    <row r="6" spans="1:6" ht="58.5" customHeight="1" x14ac:dyDescent="0.3">
      <c r="A6" s="38"/>
      <c r="B6" s="38"/>
      <c r="C6" s="33" t="s">
        <v>28</v>
      </c>
      <c r="D6" s="43" t="s">
        <v>10</v>
      </c>
      <c r="E6" s="43">
        <v>1</v>
      </c>
      <c r="F6" s="34" t="s">
        <v>72</v>
      </c>
    </row>
    <row r="7" spans="1:6" ht="21.75" customHeight="1" x14ac:dyDescent="0.3">
      <c r="A7" s="66" t="s">
        <v>98</v>
      </c>
      <c r="B7" s="44" t="s">
        <v>19</v>
      </c>
      <c r="C7" s="30" t="s">
        <v>31</v>
      </c>
      <c r="D7" s="43" t="s">
        <v>13</v>
      </c>
      <c r="E7" s="43">
        <v>6</v>
      </c>
      <c r="F7" s="34" t="s">
        <v>73</v>
      </c>
    </row>
    <row r="8" spans="1:6" x14ac:dyDescent="0.3">
      <c r="A8" s="110" t="s">
        <v>18</v>
      </c>
      <c r="B8" s="110" t="s">
        <v>35</v>
      </c>
      <c r="C8" s="112" t="s">
        <v>36</v>
      </c>
      <c r="D8" s="113"/>
      <c r="E8" s="113"/>
      <c r="F8" s="114"/>
    </row>
    <row r="9" spans="1:6" ht="169.5" customHeight="1" x14ac:dyDescent="0.3">
      <c r="A9" s="111"/>
      <c r="B9" s="111"/>
      <c r="C9" s="34" t="s">
        <v>37</v>
      </c>
      <c r="D9" s="43" t="s">
        <v>38</v>
      </c>
      <c r="E9" s="32">
        <v>13407</v>
      </c>
      <c r="F9" s="34" t="s">
        <v>85</v>
      </c>
    </row>
    <row r="10" spans="1:6" ht="87.75" customHeight="1" x14ac:dyDescent="0.3">
      <c r="A10" s="111"/>
      <c r="B10" s="111"/>
      <c r="C10" s="34" t="s">
        <v>39</v>
      </c>
      <c r="D10" s="43" t="s">
        <v>38</v>
      </c>
      <c r="E10" s="76">
        <v>2706</v>
      </c>
      <c r="F10" s="78" t="s">
        <v>155</v>
      </c>
    </row>
    <row r="11" spans="1:6" ht="155.25" customHeight="1" x14ac:dyDescent="0.3">
      <c r="A11" s="63" t="s">
        <v>101</v>
      </c>
      <c r="B11" s="42" t="s">
        <v>40</v>
      </c>
      <c r="C11" s="34" t="s">
        <v>41</v>
      </c>
      <c r="D11" s="71" t="s">
        <v>145</v>
      </c>
      <c r="E11" s="43" t="s">
        <v>74</v>
      </c>
      <c r="F11" s="34" t="s">
        <v>147</v>
      </c>
    </row>
    <row r="12" spans="1:6" ht="272.25" customHeight="1" x14ac:dyDescent="0.3">
      <c r="A12" s="67" t="s">
        <v>102</v>
      </c>
      <c r="B12" s="67" t="s">
        <v>43</v>
      </c>
      <c r="C12" s="30" t="s">
        <v>42</v>
      </c>
      <c r="D12" s="64" t="s">
        <v>146</v>
      </c>
      <c r="E12" s="64" t="s">
        <v>75</v>
      </c>
      <c r="F12" s="34" t="s">
        <v>148</v>
      </c>
    </row>
    <row r="13" spans="1:6" ht="68.25" customHeight="1" x14ac:dyDescent="0.3">
      <c r="A13" s="72"/>
      <c r="B13" s="73" t="s">
        <v>43</v>
      </c>
      <c r="C13" s="74" t="s">
        <v>149</v>
      </c>
      <c r="D13" s="117" t="s">
        <v>140</v>
      </c>
      <c r="E13" s="118"/>
      <c r="F13" s="34" t="s">
        <v>139</v>
      </c>
    </row>
    <row r="14" spans="1:6" ht="138" customHeight="1" x14ac:dyDescent="0.3">
      <c r="A14" s="66" t="s">
        <v>133</v>
      </c>
      <c r="B14" s="44" t="s">
        <v>23</v>
      </c>
      <c r="C14" s="30" t="s">
        <v>45</v>
      </c>
      <c r="D14" s="43" t="s">
        <v>47</v>
      </c>
      <c r="E14" s="43" t="s">
        <v>76</v>
      </c>
      <c r="F14" s="34" t="s">
        <v>86</v>
      </c>
    </row>
    <row r="15" spans="1:6" ht="63" customHeight="1" x14ac:dyDescent="0.3">
      <c r="A15" s="66" t="s">
        <v>105</v>
      </c>
      <c r="B15" s="44" t="s">
        <v>50</v>
      </c>
      <c r="C15" s="79" t="s">
        <v>154</v>
      </c>
      <c r="D15" s="43" t="s">
        <v>51</v>
      </c>
      <c r="E15" s="76">
        <v>2706</v>
      </c>
      <c r="F15" s="78" t="s">
        <v>153</v>
      </c>
    </row>
    <row r="16" spans="1:6" ht="30" customHeight="1" x14ac:dyDescent="0.3">
      <c r="A16" s="66" t="s">
        <v>134</v>
      </c>
      <c r="B16" s="44" t="s">
        <v>52</v>
      </c>
      <c r="C16" s="30" t="s">
        <v>53</v>
      </c>
      <c r="D16" s="43" t="s">
        <v>13</v>
      </c>
      <c r="E16" s="43">
        <v>3</v>
      </c>
      <c r="F16" s="34" t="s">
        <v>77</v>
      </c>
    </row>
    <row r="17" spans="1:6" x14ac:dyDescent="0.3">
      <c r="A17" s="115" t="s">
        <v>135</v>
      </c>
      <c r="B17" s="115" t="s">
        <v>57</v>
      </c>
      <c r="C17" s="106" t="s">
        <v>58</v>
      </c>
      <c r="D17" s="106"/>
      <c r="E17" s="122"/>
      <c r="F17" s="122"/>
    </row>
    <row r="18" spans="1:6" ht="33" customHeight="1" x14ac:dyDescent="0.3">
      <c r="A18" s="116"/>
      <c r="B18" s="116"/>
      <c r="C18" s="59" t="s">
        <v>118</v>
      </c>
      <c r="D18" s="43" t="s">
        <v>60</v>
      </c>
      <c r="E18" s="43">
        <v>10</v>
      </c>
      <c r="F18" s="34" t="s">
        <v>78</v>
      </c>
    </row>
    <row r="19" spans="1:6" ht="44.25" customHeight="1" x14ac:dyDescent="0.3">
      <c r="A19" s="116"/>
      <c r="B19" s="116"/>
      <c r="C19" s="59" t="s">
        <v>119</v>
      </c>
      <c r="D19" s="43" t="s">
        <v>60</v>
      </c>
      <c r="E19" s="43">
        <v>4</v>
      </c>
      <c r="F19" s="34" t="s">
        <v>79</v>
      </c>
    </row>
    <row r="20" spans="1:6" ht="61.5" customHeight="1" x14ac:dyDescent="0.3">
      <c r="A20" s="116"/>
      <c r="B20" s="116"/>
      <c r="C20" s="59" t="s">
        <v>120</v>
      </c>
      <c r="D20" s="43" t="s">
        <v>60</v>
      </c>
      <c r="E20" s="43">
        <v>50</v>
      </c>
      <c r="F20" s="34" t="s">
        <v>80</v>
      </c>
    </row>
    <row r="21" spans="1:6" ht="31.5" customHeight="1" x14ac:dyDescent="0.3">
      <c r="A21" s="63" t="s">
        <v>111</v>
      </c>
      <c r="B21" s="42" t="s">
        <v>66</v>
      </c>
      <c r="C21" s="30" t="s">
        <v>11</v>
      </c>
      <c r="D21" s="43" t="s">
        <v>14</v>
      </c>
      <c r="E21" s="43">
        <v>800</v>
      </c>
      <c r="F21" s="34" t="s">
        <v>121</v>
      </c>
    </row>
    <row r="22" spans="1:6" ht="58.5" customHeight="1" x14ac:dyDescent="0.3">
      <c r="A22" s="63" t="s">
        <v>112</v>
      </c>
      <c r="B22" s="42" t="s">
        <v>67</v>
      </c>
      <c r="C22" s="30" t="s">
        <v>87</v>
      </c>
      <c r="D22" s="43" t="s">
        <v>14</v>
      </c>
      <c r="E22" s="32">
        <v>4000</v>
      </c>
      <c r="F22" s="34" t="s">
        <v>122</v>
      </c>
    </row>
    <row r="23" spans="1:6" ht="32.25" customHeight="1" x14ac:dyDescent="0.3">
      <c r="A23" s="63" t="s">
        <v>113</v>
      </c>
      <c r="B23" s="63" t="s">
        <v>68</v>
      </c>
      <c r="C23" s="69" t="s">
        <v>130</v>
      </c>
      <c r="D23" s="64" t="s">
        <v>127</v>
      </c>
      <c r="E23" s="32">
        <v>25</v>
      </c>
      <c r="F23" s="34" t="s">
        <v>129</v>
      </c>
    </row>
    <row r="24" spans="1:6" x14ac:dyDescent="0.3">
      <c r="A24" s="110" t="s">
        <v>136</v>
      </c>
      <c r="B24" s="119" t="s">
        <v>126</v>
      </c>
      <c r="C24" s="106" t="s">
        <v>81</v>
      </c>
      <c r="D24" s="106"/>
      <c r="E24" s="122"/>
      <c r="F24" s="122"/>
    </row>
    <row r="25" spans="1:6" ht="46.5" customHeight="1" x14ac:dyDescent="0.3">
      <c r="A25" s="110"/>
      <c r="B25" s="120"/>
      <c r="C25" s="60" t="s">
        <v>92</v>
      </c>
      <c r="D25" s="40" t="s">
        <v>93</v>
      </c>
      <c r="E25" s="40">
        <v>2</v>
      </c>
      <c r="F25" s="34" t="s">
        <v>123</v>
      </c>
    </row>
    <row r="26" spans="1:6" ht="68.25" customHeight="1" x14ac:dyDescent="0.3">
      <c r="A26" s="110"/>
      <c r="B26" s="120"/>
      <c r="C26" s="12" t="s">
        <v>94</v>
      </c>
      <c r="D26" s="40" t="s">
        <v>95</v>
      </c>
      <c r="E26" s="40">
        <v>1</v>
      </c>
      <c r="F26" s="65" t="s">
        <v>124</v>
      </c>
    </row>
    <row r="27" spans="1:6" ht="31.5" customHeight="1" x14ac:dyDescent="0.3">
      <c r="A27" s="111"/>
      <c r="B27" s="120"/>
      <c r="C27" s="60" t="s">
        <v>143</v>
      </c>
      <c r="D27" s="43" t="s">
        <v>70</v>
      </c>
      <c r="E27" s="32">
        <v>352000</v>
      </c>
      <c r="F27" s="123" t="s">
        <v>150</v>
      </c>
    </row>
    <row r="28" spans="1:6" ht="180.75" customHeight="1" x14ac:dyDescent="0.3">
      <c r="A28" s="111"/>
      <c r="B28" s="121"/>
      <c r="C28" s="60" t="s">
        <v>144</v>
      </c>
      <c r="D28" s="43" t="s">
        <v>70</v>
      </c>
      <c r="E28" s="32">
        <v>352000</v>
      </c>
      <c r="F28" s="124"/>
    </row>
  </sheetData>
  <sheetProtection sheet="1" objects="1" scenarios="1"/>
  <mergeCells count="18">
    <mergeCell ref="B8:B10"/>
    <mergeCell ref="C8:F8"/>
    <mergeCell ref="A8:A10"/>
    <mergeCell ref="A17:A20"/>
    <mergeCell ref="A24:A28"/>
    <mergeCell ref="D13:E13"/>
    <mergeCell ref="B24:B28"/>
    <mergeCell ref="C24:D24"/>
    <mergeCell ref="E24:F24"/>
    <mergeCell ref="F27:F28"/>
    <mergeCell ref="B17:B20"/>
    <mergeCell ref="C17:D17"/>
    <mergeCell ref="E17:F17"/>
    <mergeCell ref="A2:F2"/>
    <mergeCell ref="C4:C5"/>
    <mergeCell ref="D4:D5"/>
    <mergeCell ref="E4:E5"/>
    <mergeCell ref="F4:F5"/>
  </mergeCells>
  <pageMargins left="0.70866141732283472" right="0.70866141732283472" top="0.74803149606299213" bottom="0.74803149606299213" header="0.31496062992125984" footer="0.31496062992125984"/>
  <pageSetup paperSize="9" firstPageNumber="4" orientation="landscape" useFirstPageNumber="1" r:id="rId1"/>
  <headerFooter>
    <oddHeader>&amp;RPríloha č. 8</oddHeader>
    <oddFooter>&amp;R&amp;P/8</oddFooter>
  </headerFooter>
  <rowBreaks count="2" manualBreakCount="2">
    <brk id="16" max="16383" man="1"/>
    <brk id="2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3</vt:i4>
      </vt:variant>
    </vt:vector>
  </HeadingPairs>
  <TitlesOfParts>
    <vt:vector size="5" baseType="lpstr">
      <vt:lpstr>1_Cena za dodanie</vt:lpstr>
      <vt:lpstr>2_Doplňujúce informácie</vt:lpstr>
      <vt:lpstr>'2_Doplňujúce informácie'!_ftnref1</vt:lpstr>
      <vt:lpstr>'1_Cena za dodanie'!Názvy_tlače</vt:lpstr>
      <vt:lpstr>'2_Doplňujúce informácie'!Názvy_tlače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2020-12-08T16:47:53Z</dcterms:created>
  <dcterms:modified xsi:type="dcterms:W3CDTF">2021-05-19T11:00:32Z</dcterms:modified>
</cp:coreProperties>
</file>