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Users\Marian\Documents\IROP\Zakladne skoly, IROP 222\10 PZ_Kurima, 222 ZS\ZS_Kurima_ZoNFP\Sutazne podklady NOVE ZS Kurima\"/>
    </mc:Choice>
  </mc:AlternateContent>
  <xr:revisionPtr revIDLastSave="0" documentId="13_ncr:1_{BE1D9371-B444-442A-8E8A-C518F6F04A2A}" xr6:coauthVersionLast="46" xr6:coauthVersionMax="46" xr10:uidLastSave="{00000000-0000-0000-0000-000000000000}"/>
  <bookViews>
    <workbookView xWindow="-120" yWindow="-120" windowWidth="24240" windowHeight="13140" tabRatio="888" xr2:uid="{00000000-000D-0000-FFFF-FFFF00000000}"/>
  </bookViews>
  <sheets>
    <sheet name="Rozpis Didakticke pomôcky" sheetId="20" r:id="rId1"/>
  </sheets>
  <calcPr calcId="181029"/>
</workbook>
</file>

<file path=xl/calcChain.xml><?xml version="1.0" encoding="utf-8"?>
<calcChain xmlns="http://schemas.openxmlformats.org/spreadsheetml/2006/main">
  <c r="F69" i="20" l="1"/>
  <c r="G69" i="20" s="1"/>
  <c r="F74" i="20" l="1"/>
  <c r="G74" i="20" s="1"/>
  <c r="F73" i="20"/>
  <c r="G73" i="20" s="1"/>
  <c r="F72" i="20"/>
  <c r="G72" i="20" s="1"/>
  <c r="F71" i="20"/>
  <c r="G71" i="20" s="1"/>
  <c r="F70" i="20"/>
  <c r="G70" i="20" s="1"/>
  <c r="F68" i="20"/>
  <c r="G68" i="20" s="1"/>
  <c r="F67" i="20"/>
  <c r="G67" i="20" s="1"/>
  <c r="F66" i="20"/>
  <c r="G66" i="20" s="1"/>
  <c r="F65" i="20"/>
  <c r="G65" i="20" s="1"/>
  <c r="F64" i="20"/>
  <c r="G64" i="20" s="1"/>
  <c r="F63" i="20"/>
  <c r="G63" i="20" s="1"/>
  <c r="F62" i="20"/>
  <c r="G62" i="20" s="1"/>
  <c r="F61" i="20"/>
  <c r="G61" i="20" s="1"/>
  <c r="F60" i="20"/>
  <c r="G60" i="20" s="1"/>
  <c r="F59" i="20"/>
  <c r="G59" i="20" s="1"/>
  <c r="F58" i="20"/>
  <c r="G58" i="20" s="1"/>
  <c r="F57" i="20"/>
  <c r="G57" i="20" s="1"/>
  <c r="F56" i="20"/>
  <c r="G56" i="20" s="1"/>
  <c r="F55" i="20"/>
  <c r="G55" i="20" s="1"/>
  <c r="F54" i="20"/>
  <c r="G54" i="20" s="1"/>
  <c r="F53" i="20"/>
  <c r="G53" i="20" s="1"/>
  <c r="F52" i="20"/>
  <c r="G52" i="20" s="1"/>
  <c r="F51" i="20"/>
  <c r="G51" i="20" s="1"/>
  <c r="F50" i="20"/>
  <c r="G50" i="20" s="1"/>
  <c r="F49" i="20"/>
  <c r="G49" i="20" s="1"/>
  <c r="F48" i="20"/>
  <c r="G48" i="20" s="1"/>
  <c r="F47" i="20"/>
  <c r="G47" i="20" s="1"/>
  <c r="F46" i="20"/>
  <c r="G46" i="20" s="1"/>
  <c r="F45" i="20"/>
  <c r="G45" i="20" s="1"/>
  <c r="F44" i="20"/>
  <c r="G44" i="20" s="1"/>
  <c r="F43" i="20"/>
  <c r="G43" i="20" s="1"/>
  <c r="F42" i="20"/>
  <c r="G42" i="20" s="1"/>
  <c r="F41" i="20"/>
  <c r="G41" i="20" s="1"/>
  <c r="F40" i="20"/>
  <c r="G40" i="20" s="1"/>
  <c r="F39" i="20"/>
  <c r="G39" i="20" s="1"/>
  <c r="F38" i="20"/>
  <c r="G38" i="20" s="1"/>
  <c r="F37" i="20"/>
  <c r="G37" i="20" s="1"/>
  <c r="F36" i="20"/>
  <c r="G36" i="20" s="1"/>
  <c r="F35" i="20"/>
  <c r="G35" i="20" s="1"/>
  <c r="F34" i="20"/>
  <c r="G34" i="20" s="1"/>
  <c r="F33" i="20"/>
  <c r="G33" i="20" s="1"/>
  <c r="F32" i="20"/>
  <c r="G32" i="20" s="1"/>
  <c r="F31" i="20"/>
  <c r="G31" i="20" s="1"/>
  <c r="F30" i="20"/>
  <c r="G30" i="20" s="1"/>
  <c r="F29" i="20"/>
  <c r="G29" i="20" s="1"/>
  <c r="F28" i="20"/>
  <c r="G28" i="20" s="1"/>
  <c r="F27" i="20"/>
  <c r="G27" i="20" s="1"/>
  <c r="F26" i="20"/>
  <c r="G26" i="20" s="1"/>
  <c r="F25" i="20"/>
  <c r="G25" i="20" s="1"/>
  <c r="F24" i="20"/>
  <c r="G24" i="20" s="1"/>
  <c r="F23" i="20"/>
  <c r="G23" i="20" s="1"/>
  <c r="F22" i="20"/>
  <c r="G22" i="20" s="1"/>
  <c r="F21" i="20"/>
  <c r="G21" i="20" s="1"/>
  <c r="F20" i="20"/>
  <c r="G20" i="20" s="1"/>
  <c r="F19" i="20"/>
  <c r="G19" i="20" s="1"/>
  <c r="F18" i="20"/>
  <c r="G18" i="20" s="1"/>
  <c r="F17" i="20"/>
  <c r="G17" i="20" s="1"/>
  <c r="F16" i="20"/>
  <c r="G16" i="20" s="1"/>
  <c r="F15" i="20"/>
  <c r="G15" i="20" s="1"/>
  <c r="F14" i="20"/>
  <c r="G14" i="20" s="1"/>
  <c r="F13" i="20"/>
  <c r="G13" i="20" s="1"/>
  <c r="F12" i="20"/>
  <c r="G12" i="20" s="1"/>
  <c r="F11" i="20"/>
  <c r="G11" i="20" s="1"/>
  <c r="F10" i="20"/>
  <c r="G10" i="20" s="1"/>
  <c r="F9" i="20"/>
  <c r="G9" i="20" s="1"/>
  <c r="F8" i="20"/>
  <c r="G8" i="20" s="1"/>
  <c r="G75" i="20" l="1"/>
</calcChain>
</file>

<file path=xl/sharedStrings.xml><?xml version="1.0" encoding="utf-8"?>
<sst xmlns="http://schemas.openxmlformats.org/spreadsheetml/2006/main" count="288" uniqueCount="213">
  <si>
    <t>ks</t>
  </si>
  <si>
    <t>sada</t>
  </si>
  <si>
    <t>súbor</t>
  </si>
  <si>
    <t>Resuscitačná figurína na CPR</t>
  </si>
  <si>
    <t>Stojan na sušenie chemického skla a pomôcok</t>
  </si>
  <si>
    <t xml:space="preserve">Kvapalinový baroskop s príslušenstvom </t>
  </si>
  <si>
    <t>Prístroj na výrobu vysokého DC napätia</t>
  </si>
  <si>
    <t>Učiteľská elektromagnetická sada</t>
  </si>
  <si>
    <t>Učiteľská sada na miešanie farieb</t>
  </si>
  <si>
    <t xml:space="preserve">Učiteľská optická sada </t>
  </si>
  <si>
    <t>Sada kladiek s príslušenstvom</t>
  </si>
  <si>
    <t xml:space="preserve">Učiteľská mechanická sada </t>
  </si>
  <si>
    <t>Učiteľská termodynamická sada</t>
  </si>
  <si>
    <t xml:space="preserve">Ekologická sada s príslušenstvom </t>
  </si>
  <si>
    <t>Prístroj na určenie pH s príslušenstvom</t>
  </si>
  <si>
    <t>Sada chemických kahanov s príslušenstvom</t>
  </si>
  <si>
    <t>Sada laboratórnych stojanov s príslušenstvom</t>
  </si>
  <si>
    <t>Digitálna učiteľská váha</t>
  </si>
  <si>
    <t>Interfejs na zber dát - biochémia</t>
  </si>
  <si>
    <t>Triedna sada pre simuláciu úrazov</t>
  </si>
  <si>
    <t>Triedna sada biologických modelov</t>
  </si>
  <si>
    <t>Triedna sada zoologických modelov</t>
  </si>
  <si>
    <t>Triedna sada botanických modelov</t>
  </si>
  <si>
    <t>Triedna sada anatomických modelov</t>
  </si>
  <si>
    <t>Triedna sada nástenných chemických tabúľ</t>
  </si>
  <si>
    <t>Učiteľský biologický mikroskop</t>
  </si>
  <si>
    <t>Multifunkčný model mechanického auta</t>
  </si>
  <si>
    <t>Sada objem a hmotnosť</t>
  </si>
  <si>
    <t>Vizualizér</t>
  </si>
  <si>
    <t>Ručná výveva s príslušenstvom</t>
  </si>
  <si>
    <t>Sada senzorov pre fyziku - žiak</t>
  </si>
  <si>
    <t>Sada senzorov pre fyziku - učiteľ</t>
  </si>
  <si>
    <t>Sada senzorov pre biochémiu - učiteľ</t>
  </si>
  <si>
    <t>Školský mikroskop - žiacky</t>
  </si>
  <si>
    <t xml:space="preserve">Sada pre termodynamiku s príslušenstvom </t>
  </si>
  <si>
    <t>Sada zdrojov bezpečného napätia a prúdu</t>
  </si>
  <si>
    <t xml:space="preserve">Sada preparačných nástrojov s príslušenstvom </t>
  </si>
  <si>
    <t>Sada digitálnych žiackych váh</t>
  </si>
  <si>
    <t>Sada prístrojov na určenie pH s príslušenstvom</t>
  </si>
  <si>
    <t>Sada laboratórneho skla a laboratórnych pomôcok</t>
  </si>
  <si>
    <t>Sada laboratórneho skla a laboratórnych pomôcok - učiteľ</t>
  </si>
  <si>
    <t>Chemický kahan s príslušenstvom</t>
  </si>
  <si>
    <t>Planktónové siete</t>
  </si>
  <si>
    <t xml:space="preserve">Skupinová sada pre termodynamiku s príslušenstvom </t>
  </si>
  <si>
    <t>Žiacka elektrotechnická súprava</t>
  </si>
  <si>
    <t>Sada žiackych optických súprav</t>
  </si>
  <si>
    <t>Sada žiackych elektromagnetických súprav</t>
  </si>
  <si>
    <t>Sada žiackych mechanických súprav</t>
  </si>
  <si>
    <t>Sada žiackych termodynamických súprav</t>
  </si>
  <si>
    <t>Sada 3D modelov na chémiu - učiteľ</t>
  </si>
  <si>
    <t>Sada senzorov pre biochémiu/chémiu - žiak</t>
  </si>
  <si>
    <t>Sada 3D modelov na chémiu - žiak</t>
  </si>
  <si>
    <t>Interfejs na zber dát s príslušenstvom</t>
  </si>
  <si>
    <t>Prístroj na indikáciu napätí s príslušenstvom</t>
  </si>
  <si>
    <t>Merná jednotka</t>
  </si>
  <si>
    <t xml:space="preserve">Identifikačné údaje: </t>
  </si>
  <si>
    <t>Obchodné meno:</t>
  </si>
  <si>
    <t>Adresa:</t>
  </si>
  <si>
    <t>IČO:</t>
  </si>
  <si>
    <t xml:space="preserve">Platca DPH: </t>
  </si>
  <si>
    <t>Cena celkom bez DPH v Eur</t>
  </si>
  <si>
    <t>Požadované množstvo</t>
  </si>
  <si>
    <t>Cena za MJ bez DPH v Eur</t>
  </si>
  <si>
    <t>Cena celkom s DPH v Eur</t>
  </si>
  <si>
    <t>Označ.</t>
  </si>
  <si>
    <t>Požadovaná špecifikácia predmetu zákazky</t>
  </si>
  <si>
    <t>1-1</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</si>
  <si>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</si>
  <si>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1-2</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</si>
  <si>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</si>
  <si>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1-3</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</si>
  <si>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</si>
  <si>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1-4</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</si>
  <si>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</si>
  <si>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1-5</t>
  </si>
  <si>
    <t>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</si>
  <si>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1-6</t>
  </si>
  <si>
    <t xml:space="preserve">Sada laboratórnych podnosov pre učiteľa - jeden podnos v rozmere min. 400x300x40 mm a druhý podnos s minimálnym rozmerom 250x250x40 mm, s teplotnou odolnosťou min. do 50°C  a chemickou odolnosťou minimálne pre materiály PS. </t>
  </si>
  <si>
    <t>1-7</t>
  </si>
  <si>
    <t xml:space="preserve">Sada pre termodynamiku má obahovať minimálne 1 ks propan-butanového plynového horáku s ventilovou náhradnou náplňou s minimálne 230 g propan-butánovej zmesi EN417 v bezpečnostnej nádržke,  1 ks Joulového kalorimetra a 2 ks laboratórnych teplomerov. </t>
  </si>
  <si>
    <t>1-8</t>
  </si>
  <si>
    <t>Učiteľská mechanická sada má obsahovať komponenty, ktoré môžu byť využiteľné s interfejsom pre senzory. Sada má obsahovať minimálne 45 komponentov a má umožňovať prezentovať minimálne 25 experimentov z mechaniky: napr.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iné. Všetky komponenty majú byť prispôsobené na to, aby z nich bolo možné zostaviť pokusy na magnetickej tabuli.</t>
  </si>
  <si>
    <t>1-9</t>
  </si>
  <si>
    <t xml:space="preserve">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Súčasťou pomôcky má byť videomanuál v Slovenčine. </t>
  </si>
  <si>
    <t>1-10</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</si>
  <si>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</si>
  <si>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1-11</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</si>
  <si>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</si>
  <si>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1-12</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</si>
  <si>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t>
  </si>
  <si>
    <t>1-13</t>
  </si>
  <si>
    <t xml:space="preserve">Min. špecifikácia - školská edukačná súprava pre pokusy vo vákuu. Súprava má obsahovať min. 10 častí, vrátane ručnej vývevy a má byť dodaná v prenosnom obale.  </t>
  </si>
  <si>
    <t>1-14</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</si>
  <si>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</si>
  <si>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1-15</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</si>
  <si>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</si>
  <si>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1-16</t>
  </si>
  <si>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</si>
  <si>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1-17</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</si>
  <si>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</si>
  <si>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1-18</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</si>
  <si>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</si>
  <si>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1-19</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</si>
  <si>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</si>
  <si>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1-20</t>
  </si>
  <si>
    <t>Sada ochranných prostriedkov pre prácu vo fyzikálnej učebni. Sada má min. obsahovať: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t>
  </si>
  <si>
    <t>1-21</t>
  </si>
  <si>
    <t>1-22</t>
  </si>
  <si>
    <t>1-23</t>
  </si>
  <si>
    <t>1-24</t>
  </si>
  <si>
    <t>Sada min. dvoch žiackych termodynamických súprav využiteľná s interfejsom pre senzory má byť dodaná v stabilnom plastovom boxe. Každá sada má obsahovať minimálne 22 komponentov ako napr.: 2 ks liehové teplomery s 1° delením od -20 po 120 °C a 1 ks teplomer bez stupnice, bimetalový pás 20x160 mm, rozptylovú mriežku s keramickým stredom min. D = 80 mm, súčasťou súpravy má byť statív s podstavou, tyč min. dĺžka 350 mm. So súpravou má byť možné vykonať minimálne 12 experimentov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</si>
  <si>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1-25</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</si>
  <si>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</si>
  <si>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1-26</t>
  </si>
  <si>
    <t>Skupinová sada pre termodynamiku má obahovať minimálne 2 ks propan-butanových plynových horákov s ventilovou náhradnou náplňou s minimálne 230 g propan-butánovej zmesi EN417 v bezpečnostnej nádržke ,  2 ks Joulových kalorimetrov a 4 ks laboratórnych teplomerov. Sada pre skupinu max. 4 žiakov.</t>
  </si>
  <si>
    <t>1-27</t>
  </si>
  <si>
    <t>Sada min. dvoch žiackych mechanických súprav má byť využiteľná so školským interfejsom pre senzory a má obsahovať celkove minimálne 34 komponentov, ktoré majú  umožňiť vykonať minimálne tieto experimetny z Mechaniky: pôsobenie sily, meranie sily, silomer, trecie sily, stabilita, ťažisko, rovnováha dvojramennej páky, dvojramenná páka, jednoramenná páka, mincier, pevná kladka, pohyblivá kladka, kladkovnica a kladkostroj, naklonená rovina. Sada pre skupinu max. 4 žiakov.</t>
  </si>
  <si>
    <t>1-28</t>
  </si>
  <si>
    <t>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Pomôcka pre skupinu max. 4 žiakov.</t>
  </si>
  <si>
    <t>1-29</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</si>
  <si>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</si>
  <si>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1-30</t>
  </si>
  <si>
    <t>Sada kladiek má obsahovať minimálne súpravu kovových kladiek na stojane, ktoré majú byť využiteľné s interfejsom pre senzory a majú obsahovať minimálne: 2x oceľové tyče 40cm, 25cm, 70cm, 2 ks dvojsvorka, 2 ks hák, 2 ks povraz 3 m, 2 ks pripevňovaciu skrutku, 2ks stojan s podstavcom s variabilnou možnosťou upevnenia kladiek, 2ks silomer s citlivosťou 0,2 N, 2x sadu závaží (5g, 10g, 20g, 50g, 100g, 200g, 500g). Sada pre skupinu max. 4 žiakov.</t>
  </si>
  <si>
    <t>1-31</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</si>
  <si>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</si>
  <si>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1-32</t>
  </si>
  <si>
    <t>Min. špecifikácia - školská edukačná súprava pre pokusy vo vákuu. Súprava má obsahovať min. 10 častí, vrátane ručnej vývevy a má byť dodaná v prenosnom obale.  Sada pre skupinu max. 4 žiakov.</t>
  </si>
  <si>
    <t>1-33</t>
  </si>
  <si>
    <t>Sada žiackych optických súprav pre skupinu max. 4 žiakov má obsahovať minimálne 2 sady po min. 19 komponentoch, pričom každá má umožňovať  vykonať minimálne tieto experimenty: odraz a lom svetla (snellov zákon), totálny odraz, geometrická konštrukcia obrazu pomocou význačných lúčov, funkcia zdravého ľudského oka, chyby oka a korekcie, funkcia základných optických prístrojov, fotoaparát, ďalekohľad. Každá súprava má obsahovať minimálne 11 ks modelov optických komponentov (napr. sadu spojok a rozptyliek, optický hranol, zrkadlo rovinné, vypuklé, duté, 3 ks svetelný čln, sadu RGB filtrov,  sada minimálne 8 ks laminovaných pracovných listov formát A3 s popisom v slovenskom jazyku, manuál, zbierku minimálne 22 úloh v slovenskom jazyku, a 1 ks zdroj 3 paralelných lúčov (1 x 532 nm, 2 x 635 nm) s elektronickým prepínaním predvolených lúčových pozícií, 3 lúčový zdroj musí spĺňať požiadavky na triedu bezpečnosti 2 podľa STN EN 60825-1:2008-06, k zdroju treba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Sada pre skupinu max. 4 žiakov.</t>
  </si>
  <si>
    <t>1-34</t>
  </si>
  <si>
    <t>Žiacka sada pre skupinu žiakov využiteľná s interfejsom pre senzory má obsahovať minimálne 10 komponentov, ktoré budú umožňovať vykonať minimálne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požadovaný aj ručný generátor. Sada pre skupinu max. 4 žiakov.</t>
  </si>
  <si>
    <t>1-35</t>
  </si>
  <si>
    <t xml:space="preserve">Žiacka sada využiteľná s interfejsom pre senzory má obsahovať minimálne 4 súpravy, celkom obsahujúce minimálne 80 komponentov vrátane magnetických streliek, vodičov a žiaroviek s objímkou. Súpravy majú umožňovať vykonať minimálne tieto experimenty: magnetické materiály, sila magnetov, vzájomné pôsobenie magnetických polí, siločiary magnetického poľa, vznášanie magnetov, magnetické pole zeme, magnetický motor, polarizácia, model elektroskopu. Sada pre skupinu max. 4 žiakov. </t>
  </si>
  <si>
    <t>1-36</t>
  </si>
  <si>
    <t>1-37</t>
  </si>
  <si>
    <t>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ebonitová tyč.  Prístroj pre skupinu max. 4 žiakov.</t>
  </si>
  <si>
    <t>1-38</t>
  </si>
  <si>
    <t>1-39</t>
  </si>
  <si>
    <t>1-40</t>
  </si>
  <si>
    <t>Programovateľlné zariadenie</t>
  </si>
  <si>
    <t>1-41</t>
  </si>
  <si>
    <t>Laboratórna skriňa na učebné pomôcky, materiál min. LDT hrúbky min. 18 mm, 2mm hrany ABS, min. 4 ukladacie úrovne, uzamykateľná, 2/3 sklenené dvierka, 1/3 plné dvierka. Rozemr min.: 1950x800x400 mm. Farebné preverdenie podľa vzorkovníka.</t>
  </si>
  <si>
    <t>1-42</t>
  </si>
  <si>
    <t>1-43</t>
  </si>
  <si>
    <t>1-44</t>
  </si>
  <si>
    <t>1-45</t>
  </si>
  <si>
    <t>Stojan na sušenie laboratórneho skla  a pomôcok má mať kapacitu min. 55 miest a má pozostávať z 2 častí - stojan a miska na zachytávanie vody, rozmery stojana min. (VxDxŠ) 64x36x14 cm.</t>
  </si>
  <si>
    <t>1-46</t>
  </si>
  <si>
    <t xml:space="preserve">Súbor minimálne 3 ks obrazov na chémiu v slovenskom jazyku, s rozmerom min. 110 x 140 cm, laminované so závesnými lištami a s háčikmi na zavesenie vrátane 16 ks tabuliek A4 pre žiakov z každej témy (obsiahnuté témy minimálne: Periodická sústava prvkov, Pokyny na prácu v laboratóriu, Chemické látky) 
</t>
  </si>
  <si>
    <t>1-47</t>
  </si>
  <si>
    <t xml:space="preserve">Sada 3D modelov pre učiteľa zložená mininimálne z 8 ks demonštračných 3D modelov na chémiu minimálne v zložení:  1x interaktívny model atómu,1x žiacky model atómu, 1x anorganická chémia, 1x organická chémia, model Chloridu sodného, model Grafitu, model Diamantu, model síranu vápenatého. Každý z modelov má byť z odolného plastu vhodnom pre školské prostredie, s popisom jednotlivých častí v slovenskom jazyku. </t>
  </si>
  <si>
    <t>1-48</t>
  </si>
  <si>
    <t>1-50</t>
  </si>
  <si>
    <t>1-51</t>
  </si>
  <si>
    <t xml:space="preserve">Sada laboratórneho skla a pomôcok má minimálne obsahovať: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3 rôzne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držiaky. </t>
  </si>
  <si>
    <t>1-52</t>
  </si>
  <si>
    <t>1-53</t>
  </si>
  <si>
    <t>Spotrebný materiál k dodaným pomôckam pre učebňu biochémie (filtračný papier, materiál na pokusy, náhradné činidlá, hygienické jednorázové pomôcky atď).</t>
  </si>
  <si>
    <t>1-54</t>
  </si>
  <si>
    <t>1-55</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</si>
  <si>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sú min. inštruktážne aktivity pre učiteľov a žiakov v zmysle ŠVP pre ročníky 7. až 9. ročník ZŠ s inovovanou metodikou v digitálnej forme. Multilicencia softvéru v slovenskom a anglickom jazyku, platnosť multilicencie má byť nie na menej ako 5 rokov.</t>
  </si>
  <si>
    <t>1-56</t>
  </si>
  <si>
    <t>Minimálne požiadavky - sada senzorov má byť kompatibilná s interfejsom a softvérom k interfejsu a má obsahovať min. senzory: 1 ks pH senzor, 1 ks Senzor vodivosti kvapaliny, 1 ks Senzor CO2 (0..5000ppm), 1 ks Senzor O2 vo vzduchu (0..100%), 2 x Sada prepojovacích káblikov (4ks), 1x Senzor slanosti kvapaliny (0..35), 1x ORP senzor, 1 ks Senzor O2 vo vode (0..15mg/l).</t>
  </si>
  <si>
    <t>1-57</t>
  </si>
  <si>
    <t xml:space="preserve">Minimálna špecifikácia Trinokulárna hlavica, otáčajúca sa v rozsahu 360°, náklon 45°,  zväčšenie 40-2000x, okuláre WF10x/18mm, H20x, objektívy achromatické: 4x,10x, 40xs, 100xs (olej), revolverový nosič pre 4 objektívy, pracovný stolík 140x130 mm, mechanický pracovný stolík so súradnicovou osou a držiaky preparátu,  Abbeov kondenzor , 1,25 N.A.,  irisová clona, ostrenie koaxiálne,   hrubé: 22 mm a jemné: 0,002 mm,
Hliníkové telo, osvetlenie LED, regulácia jasu, štd dodávaný fotoaparát 5MPx,  USB, software , systémové požiadavky Windows XP/Vista/7/8/10 (32-bit a 64-bit), minimálne Intel Core 2 2,8 GHz, USB port 2.0, kompatibilita pre systémy  Linux a Mac OS 10.6-10.10., jednotka pre spracovanie obrazu s min. 11.6" obrazovkou, HDMI výstupom a klávesnicou pripojiteľná k mikroskopu. </t>
  </si>
  <si>
    <t>1-58</t>
  </si>
  <si>
    <t>Sada na zhotovenie preparátov pre učiteľa má obsahovať minimálne 7 ks rôznych preparačných nástrojov ( t.j. pinzetu, nožnice, skalpel, stierku, preparačnú ihlu, pipetu, paličku). Náhradné komponenty by mali obsahovať minimálne: podložné sklíčka 1bal (50ks), krycie sklíčka 1bal (100ks)  a farbiacu tekutinu (100ml)</t>
  </si>
  <si>
    <t>1-59</t>
  </si>
  <si>
    <t xml:space="preserve">Súbor planktónových sietí pre učiteľa má obsahovať minimálne 6 ks rôznych komponentov (sieť s rúčkou dlhou min. 50cm, lupu, nádobu na pozorovanie, štetec, pinzeta, špionážne zrkadlo). Materiál odolný plast vhodný pre školské prostredie. </t>
  </si>
  <si>
    <t>1-60</t>
  </si>
  <si>
    <t>Triedna sada 9 ks demonštračných 3D modelov na biológiu - časť anatómia, minimálne v zložení: rozoberateľné ľudské torzo (min. 10 častí, výška min. 85cm), model srdca, model kože, model oka, model mozgu, model lebky, model ucha, model panvy muža, model panvy ženy. Každý z modelov má byť z odolného plastu, vhodnom pre školské prostredie, minimálne v rozmedzí 20 cm -80 cm, na podstavci, s popisom častí v slovenskom jazyku.</t>
  </si>
  <si>
    <t>1-61</t>
  </si>
  <si>
    <t xml:space="preserve">Triedna sada 6 ks demonštračných 3D modelov na biológiu - časť botanika, minimálne v zložení: kvet zemiaka, kvet jablone, kvet čerešne, kvet hrachu, kvet repky olejnej, model rastlinnej bunky. Každý z modelov má byť z odolného plastu, vhodnom pre školské prostredie, minimálne v trojnásobnom a väčšom prevedení, na podstavci, s popisom častí v slovenskom jazyku. </t>
  </si>
  <si>
    <t>1-62</t>
  </si>
  <si>
    <t xml:space="preserve">Triedna sada 10 ks demonštračných 3D modelov na biológiu - časť zoológia, minimálne v zložení: had, ryba, zajac, holub, žaba, netopier, včela, motýľ, jašterica, model živočíšnej bunky. Každý z modelov má byť z odolného plastu, vhodnom pre školské prostredie, minimálne v životnej veľkosti alebo väčšie a s popisom jednotlivých častí v slovenskom jazyku. </t>
  </si>
  <si>
    <t>1-63</t>
  </si>
  <si>
    <t xml:space="preserve">Triedna sada 5 ks demonštračných 3D modelov na biológiu - časť neživá príroda, minimálne s témami: Kolobeh vody v prírode, Slnečná sústava, Model pangea, Sada min. 12 ks rôznych skamenelín rastlín a živočíchov v samostatnom obale,  Sada min. 20 ks rôznych minerálov a hornín. Každý z modelov má byť z odolného plastu vhodnom pre školské prostredie, s popisom jednotlivých častí v slovenskom jazyku. </t>
  </si>
  <si>
    <t>1-64</t>
  </si>
  <si>
    <t>Školská demonštračná CPR figurína na nácvik resuscitácie s možnosťou vyhodnocovania procesu resuscitácie na prenosnom zariadení s uhlopriečkou minimálne 11". Softvér na ovládanie ovládanie figuríny má byť v slovenskom jazyku. Výstup z procesu resuscitácie má byť možné archivovať, vyhodnocovať a ďalej spracovávať aj na pc. Figurína musí umožňovať testovanie správnosti resuscitačných aktivít. Minimálne požiadavky na funkčnosť figuríny: nastaviteľný úklon hlavy, ventil proti spätnému nadýchnutiu, pulz na krčnej tepne, zmena zreníc po úspešnej resuscitácii, dvíhanie a klesanie hrudníka pri nádychu a výdychu. Kontrola hĺbky vdychu, správneho umiestnenia rúk a správne vyvinutého tlaku v procese resuscitácie. Súčasťou dodávky má byť aj videomanuál v slovenčine.</t>
  </si>
  <si>
    <t>1-65</t>
  </si>
  <si>
    <t>Základná sada pre simuláciu úrazov - demonštračná - obsahujúca dostatok materiálu na vytvorenie rôznych rán. Sada by mala slúžiť aj na demonštráciu triedenia ranených, rýchlu identifikáciu zranenia alebo úrazu. Sada by mala minimálne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Celá sada by mala byť uložená v kufríku s max. váhou 2,5 kg.</t>
  </si>
  <si>
    <t>1-66</t>
  </si>
  <si>
    <t>Sada min. 2ks digitálnych váh pre skupinu max. 4 žiakov. Váha s váživosťou max. 2000g a presnosťou 0,1g. Jednoduchá obsluha štyrmi tlačidlami, rýchla samokalibrácia po zapnutí, funkcia Tara, a tiež funkcia privažovania, funkcia počítania kusov, prepínanie medzi jednotkami gram, unca, grain, karát, dobre čitateľný display s modrým podsvietením, napájanie batériami (2x AAA batérie v balení) resp. pomocou dutej zdierky sieťový adaptérom (je v dodávke); automatické vypnutie pre predĺženie životnosti batérií. Obsahom sú dva ochranné kryty, súčasne použiteľné ako misky na váženie. Rozmery: pracovná doska váhy: 100 x 94 mm. Miska váhy, malá: 100 x 105 x 8 mm; Miska váhy, veľká: 130 x 110 x 21 mm. Obrysové rozmery max.: 125 x 105 x 17 mm.</t>
  </si>
  <si>
    <t>1-67</t>
  </si>
  <si>
    <t xml:space="preserve">Sada min. 2ks laboratórnych stojanov s príslušenstvom. Každý laboratórny stojan má byť je s doskou a tyčou min. 750mm. Každý lab. stojan má obsahovať: 1ks kruh na varenie pr. 130mm, 1ks kruh na varenie pr. 100mm, 1ks kruh na varenie pr. 70mm, 1ks držiak na chladič veľký, 2ks držiak bez svorky, 6ks krížová svorka a sieť nad kahan s keramickým stredom. Pre skupinu max. 4 žiakov.
</t>
  </si>
  <si>
    <t xml:space="preserve">Sada min. 2 ks sklenených liehových kahanov s príslušenstvom pre skupinu max. 4 žiakov. Minimálna požiadavka na jeden kahan s príslušenstvom je: 2 ks liehový kahan s kapacitou minimálne 250ml, hrúbku skla minimálne 1,8 mm,2 ks laboratórna trojnožka so sieťkou nad kahan, 2ks balenie 250 ml liehu na horenie. </t>
  </si>
  <si>
    <t xml:space="preserve">Sada tácok k laboratórnemu pracovisku má obsahovať minimálne 4 ks tácok pre skupinu max. 4 žiakov v zložení min. 2 ks s min. rozmerom  300x400x40 mm a 2 ks  smin. rozmerom 250x250x40mm, s teplotnou odolnosťou min. do 50°C  a chemickou odolnosťou pre materiály PS. </t>
  </si>
  <si>
    <t>Sada min. 2ks prístrojov na určenie pH s príslušenstvom pre skupinu max. 4 žiakov. Minimálne požadovaná špecifikácia prístroja: pH tester s veľkým digitálny displejom a so zabudovanou elektródou, rozsah merania: 0 až 14 pH, rozlíšenie: 0,01 pH, presnosť: ±0,2 pH, kalibrácia: 2-bodová, automatické rozpoznanie pufrov (4 a 7 / 7 a 10), náhradná elektróda, cca. 1000 hod. kontinuálneho merania. Súčasťou každého balenia prístroja sú: 2 sáčky po 20 mL pufru pH 4, 2 sáčky po 20 mL pufru pH 7, 2 sáčky po 20 mL čistiaceho roztoku.</t>
  </si>
  <si>
    <t xml:space="preserve">Ekologická sada min. 2 ks súprav pre skupinu max. 4 žiakov. Každá súprava má  minimálne obsahovať materiál na rozbor vody a pôdy a na meranie najdôležitejších látok, ktoré ovplyvňujú naše životné prostredie. Súprava má byť  v kufríku z pevného a vodotesného materiálu. Súprava má obsahovať minimálne: 80 stranový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sady má byť aj videomanuál pre prácu so súpravou.  </t>
  </si>
  <si>
    <t>Sada 3D modelov pre žiaka má byť zložená mininimálne z 3 ks demonštračných 3D modelov na chémiu minimálne v zložení:  1x interaktívny model atómu,1x anorganická chémia, 1x organická chémia. Každý z modelov má byť z odolného plastu vhodnom pre školské prostredie, s popisom jednotlivých častí v slovenskom jazyku. Pre skupinu max. 4 žiakov.</t>
  </si>
  <si>
    <t xml:space="preserve">Sada ochranných prostriedkov pre skupinu max. 4 žiakov pre prácu v biochemickej učebni. Sada má obsahovať min.: 4 ks ochranných okuliarov - polykarbonátové, číre, nepriamo vetrané, spĺňajúce požiadavku EN 166 a EN 170, 4ks ochranný štít - polykartonátový, spĺňajúci požiadavku E166, 4ks pracovný plášť biely s dlhým rukávom, tromi vreckami a vzadu s nastaviteľným opaskom, veľkosť max. M, 4ks ochranný pracovný rukavíc vhodných do chemického prostredia a spĺňajúcich požiadavky normy EN 374, 4ks chňapka do silikónová vhodná do chemického prostredia. </t>
  </si>
  <si>
    <t xml:space="preserve">Sada pre skupinu max. 4 žiakov pre prácu v biochemickej učebni. Minimálna špecifikácia: 4x kadička vysoká s výlevkou  400ml, 2x kadička nízka s výlevkou  150ml, 2x kadička vysoká s výlevkou  250ml, 4x banka kúžeľová úzkohrdlá 250 ml, 4x  banka s plochým dnom titračná 250 ml, 4x skúmavka s guľatým dnom priem. 12 mm s vyhrnutým okrajom, 4x skúmavka s guľatým dnom priem. 14 mm s vyhrnutým okrajom,2x pipeta delená 10 ml, 4x miska Petriho sklenená 90 mm, 4x valec odmerný vysoký 250 ml, 2x lievik, 2 ks byreta objem 25 ml, 4x sklená tyčinka, 2x stojan na 10 skúmaviek, 6x rôzne držiaky, 16x kadička vysoká s výlevkou  400ml, 16x kadička nízka s výlevkou  150ml, 16x kadička vysoká s výlevkou  250ml, 16x banka kúžeľová úzkohrdlá 250 ml, 16x skúmavka s guľatým dnom priem. 12 mm s vyhrnutým okrajom, 16x skúmavka s guľatým dnom priem. 14 mm s vyhrnutým okrajom, 16x pipeta delená 10 ml, 16x miska Petriho sklenená 9 0 mm, 16x valec odmerný vysoký 250 ml, 16x lievik,  16x sklená tyčinka, 16x stojan na 10 skúmaviek, 16x tri rôzne držiaky. </t>
  </si>
  <si>
    <t>Spotrebný materiál pre skupinu max. 4 žiakov k dodaným pomôckam pre učebňu biochémie (filtračný papier, materiál na pokusy, náhradné činidlá, hygienické jednorázové pomôcky atď).</t>
  </si>
  <si>
    <t>Minimálne požiadavky - sada senzorov má byť kompatibilná s interfejsom a softvérom k interfejsu a má obsahovať min. senzory: 1 x pH senzor, 1 x Senzor vodivosti kvapaliny, 1 ks Senzor CO2 (0..5000ppm), 1x Senzor slanosti kvapaliny (0..35), 1x ORP senzor, 1 x Sada prepojovacích káblikov (4ks). Pre skupinu max. 4 žiakov.</t>
  </si>
  <si>
    <t>Minimálna špecifikácia Monokulárna hlavica, otáčajúca sa v rozsahu 360°, náklon 45°,  zväčšenie 64-640 x, okulár WF16x, objektívy  4x,10x, 40x (pružinový) , revolverový nosič pre 3 objektívy, pracovný stolík 90x90 mm,  kondenzor  NA 0,65,  kotúčová  clona (6 otvorov) , ostrenie hrubé, kovové  telo, osvetlenie LED (horné aj spodné), regulácia jasu.  Minimálne požadované príslušenstvo k mikroskopu: 5 ks biologických stabilných preparátov, 1 ks farbiaca tekutina min. 0,02 ml, 1 hárok čistiacich obrúskov, sada podložných a krycích sklíčok, pipeta, pinzeta, skúmavka. Pre skupinu max. 4 žiakov.</t>
  </si>
  <si>
    <t>Sada min. 2 ks súpravy preparačných nástrojov pre skupinu max. 4 žiakov. Každá sada má min. obsahovať: 7 ks rôznych preparačných nástrojov ( t.j. pinzetu, nožnice, skalpel, stierku, preparačnú ihlu, pipetu, paličku). Náhradné komponenty obsahujú: podložné sklíčka 1bal (50ks), krycie sklíčka 1bal (100ks)  a farbiacu tekutinu (100ml).</t>
  </si>
  <si>
    <t>SPOLU - Didaktické pomôcky:</t>
  </si>
  <si>
    <t>Príloha č. 5-1 Výpočet zmluvnej ceny /cenový formulár  pre časť 1</t>
  </si>
  <si>
    <t>Dátum, meno a  podpis oprávnenej osoby</t>
  </si>
  <si>
    <t>Sada tácok - fyzika</t>
  </si>
  <si>
    <t>Sada tácok - biochémia</t>
  </si>
  <si>
    <t xml:space="preserve">    ks</t>
  </si>
  <si>
    <t>Verejný obstarávateľ:</t>
  </si>
  <si>
    <t>Predmet zákazky:</t>
  </si>
  <si>
    <t>Časť 1:  Didaktické pomôcky</t>
  </si>
  <si>
    <t xml:space="preserve">Časť 1: Didaktické pomôcky </t>
  </si>
  <si>
    <t>Obec Kurima</t>
  </si>
  <si>
    <t>SW k interfejsu - multilicencia</t>
  </si>
  <si>
    <t>Laboratórny podnos</t>
  </si>
  <si>
    <t>Sada ochranných prostriedkov</t>
  </si>
  <si>
    <t>Sada planktónových sietí</t>
  </si>
  <si>
    <t>1-49</t>
  </si>
  <si>
    <t>Zlepšenie kľúčových kompetencií žiakov základnej školy v Kurime, Družstevná 222_nová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</si>
</sst>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
      <sz val="10"/>
      <color rgb="FF000000"/>
      <name val="Arial"/>
      <family val="2"/>
      <charset val="238"/>
    </font>
    <font>
      <sz val="12"/>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80">
    <xf numFmtId="0" fontId="0" fillId="0" borderId="0" xfId="0"/>
    <xf numFmtId="4" fontId="3" fillId="0" borderId="1" xfId="0" applyNumberFormat="1" applyFont="1" applyBorder="1" applyAlignment="1" applyProtection="1">
      <alignment vertical="center" wrapText="1"/>
    </xf>
    <xf numFmtId="4" fontId="3" fillId="0" borderId="1" xfId="0" applyNumberFormat="1" applyFont="1" applyFill="1" applyBorder="1" applyAlignment="1" applyProtection="1">
      <alignment vertical="center"/>
      <protection locked="0"/>
    </xf>
    <xf numFmtId="0" fontId="6" fillId="0" borderId="0" xfId="0" applyFont="1"/>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protection locked="0"/>
    </xf>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3" fillId="0" borderId="4" xfId="0" applyFont="1" applyBorder="1" applyAlignment="1">
      <alignment horizontal="left" vertical="top" wrapText="1"/>
    </xf>
    <xf numFmtId="0" fontId="6"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8" fillId="5"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 fontId="8" fillId="5" borderId="3" xfId="0" applyNumberFormat="1" applyFont="1" applyFill="1" applyBorder="1" applyAlignment="1" applyProtection="1">
      <alignment horizontal="right" vertical="center"/>
    </xf>
    <xf numFmtId="0" fontId="14" fillId="0" borderId="0" xfId="0" applyFont="1" applyAlignment="1">
      <alignment vertical="top"/>
    </xf>
    <xf numFmtId="4" fontId="8" fillId="5" borderId="1" xfId="0" applyNumberFormat="1" applyFont="1" applyFill="1" applyBorder="1" applyAlignment="1" applyProtection="1">
      <alignment horizontal="right" vertical="center"/>
    </xf>
    <xf numFmtId="49" fontId="0" fillId="0" borderId="0" xfId="0" applyNumberFormat="1" applyFont="1" applyBorder="1" applyAlignment="1">
      <alignment vertical="top"/>
    </xf>
    <xf numFmtId="0" fontId="2" fillId="4"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right" vertical="center" wrapText="1"/>
      <protection locked="0"/>
    </xf>
    <xf numFmtId="4" fontId="2" fillId="4" borderId="1" xfId="0" applyNumberFormat="1" applyFont="1" applyFill="1" applyBorder="1" applyAlignment="1" applyProtection="1">
      <alignment horizontal="right" vertical="center"/>
      <protection locked="0"/>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49" fontId="0" fillId="0" borderId="4" xfId="0" applyNumberFormat="1" applyFont="1" applyBorder="1" applyAlignment="1">
      <alignment vertical="top"/>
    </xf>
    <xf numFmtId="0" fontId="17" fillId="0" borderId="1" xfId="0" applyFont="1" applyBorder="1" applyAlignment="1">
      <alignment vertical="center" wrapText="1"/>
    </xf>
    <xf numFmtId="0" fontId="18" fillId="0" borderId="1" xfId="0" applyFont="1" applyBorder="1" applyAlignment="1">
      <alignment vertical="center" wrapText="1"/>
    </xf>
    <xf numFmtId="0" fontId="3" fillId="3" borderId="14"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3" fillId="4" borderId="3" xfId="0" applyFont="1" applyFill="1" applyBorder="1" applyAlignment="1" applyProtection="1">
      <alignment horizontal="center" vertical="center" wrapText="1"/>
      <protection locked="0"/>
    </xf>
    <xf numFmtId="0" fontId="17" fillId="5" borderId="1" xfId="0" applyFont="1" applyFill="1" applyBorder="1" applyAlignment="1">
      <alignment vertical="center" wrapText="1"/>
    </xf>
    <xf numFmtId="0" fontId="20" fillId="5" borderId="1" xfId="0" applyFont="1" applyFill="1" applyBorder="1" applyAlignment="1">
      <alignment vertical="center" wrapText="1"/>
    </xf>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xf numFmtId="0" fontId="13" fillId="0" borderId="1" xfId="0" applyFont="1" applyBorder="1" applyAlignment="1">
      <alignment horizontal="left"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5"/>
  <sheetViews>
    <sheetView tabSelected="1" topLeftCell="A61" zoomScaleNormal="100" zoomScalePageLayoutView="85" workbookViewId="0">
      <selection activeCell="K7" sqref="K7"/>
    </sheetView>
  </sheetViews>
  <sheetFormatPr defaultColWidth="9.140625" defaultRowHeight="15.75" x14ac:dyDescent="0.25"/>
  <cols>
    <col min="1" max="1" width="6.5703125" style="21" customWidth="1"/>
    <col min="2" max="2" width="52.7109375" style="52" customWidth="1"/>
    <col min="3" max="3" width="9.140625" style="23" customWidth="1"/>
    <col min="4" max="4" width="12" style="23" customWidth="1"/>
    <col min="5" max="5" width="14.7109375" style="53" customWidth="1"/>
    <col min="6" max="7" width="14.7109375" style="54" customWidth="1"/>
    <col min="8" max="8" width="60" style="22" hidden="1" customWidth="1"/>
    <col min="9" max="16384" width="9.140625" style="23"/>
  </cols>
  <sheetData>
    <row r="1" spans="1:8" ht="37.5" customHeight="1" x14ac:dyDescent="0.25">
      <c r="B1" s="74" t="s">
        <v>197</v>
      </c>
      <c r="C1" s="74"/>
      <c r="D1" s="74"/>
      <c r="E1" s="74"/>
      <c r="F1" s="74"/>
      <c r="G1" s="74"/>
    </row>
    <row r="2" spans="1:8" ht="21.95" customHeight="1" x14ac:dyDescent="0.25">
      <c r="B2" s="75" t="s">
        <v>205</v>
      </c>
      <c r="C2" s="76"/>
      <c r="D2" s="76"/>
      <c r="E2" s="76"/>
      <c r="F2" s="76"/>
      <c r="G2" s="77"/>
    </row>
    <row r="3" spans="1:8" s="28" customFormat="1" ht="10.5" customHeight="1" x14ac:dyDescent="0.25">
      <c r="A3" s="24"/>
      <c r="B3" s="25"/>
      <c r="C3" s="25"/>
      <c r="D3" s="25"/>
      <c r="E3" s="26"/>
      <c r="F3" s="25"/>
      <c r="G3" s="25"/>
      <c r="H3" s="27"/>
    </row>
    <row r="4" spans="1:8" s="3" customFormat="1" ht="15" customHeight="1" x14ac:dyDescent="0.25">
      <c r="A4" s="21"/>
      <c r="B4" s="29" t="s">
        <v>202</v>
      </c>
      <c r="C4" s="78" t="s">
        <v>206</v>
      </c>
      <c r="D4" s="78"/>
      <c r="E4" s="78"/>
      <c r="F4" s="78"/>
      <c r="G4" s="78"/>
      <c r="H4" s="30"/>
    </row>
    <row r="5" spans="1:8" s="3" customFormat="1" ht="32.25" customHeight="1" x14ac:dyDescent="0.25">
      <c r="A5" s="21"/>
      <c r="B5" s="29" t="s">
        <v>203</v>
      </c>
      <c r="C5" s="79" t="s">
        <v>212</v>
      </c>
      <c r="D5" s="79"/>
      <c r="E5" s="79"/>
      <c r="F5" s="79"/>
      <c r="G5" s="79"/>
      <c r="H5" s="30"/>
    </row>
    <row r="6" spans="1:8" s="28" customFormat="1" ht="10.5" customHeight="1" x14ac:dyDescent="0.25">
      <c r="A6" s="24"/>
      <c r="B6" s="25"/>
      <c r="C6" s="25"/>
      <c r="D6" s="25"/>
      <c r="E6" s="26"/>
      <c r="F6" s="25"/>
      <c r="G6" s="25"/>
      <c r="H6" s="27"/>
    </row>
    <row r="7" spans="1:8" s="35" customFormat="1" ht="33" customHeight="1" x14ac:dyDescent="0.25">
      <c r="A7" s="31" t="s">
        <v>64</v>
      </c>
      <c r="B7" s="32" t="s">
        <v>204</v>
      </c>
      <c r="C7" s="6" t="s">
        <v>54</v>
      </c>
      <c r="D7" s="6" t="s">
        <v>61</v>
      </c>
      <c r="E7" s="33" t="s">
        <v>62</v>
      </c>
      <c r="F7" s="17" t="s">
        <v>60</v>
      </c>
      <c r="G7" s="17" t="s">
        <v>63</v>
      </c>
      <c r="H7" s="34" t="s">
        <v>65</v>
      </c>
    </row>
    <row r="8" spans="1:8" x14ac:dyDescent="0.25">
      <c r="A8" s="55" t="s">
        <v>66</v>
      </c>
      <c r="B8" s="63" t="s">
        <v>52</v>
      </c>
      <c r="C8" s="60" t="s">
        <v>0</v>
      </c>
      <c r="D8" s="58">
        <v>5</v>
      </c>
      <c r="E8" s="36"/>
      <c r="F8" s="4">
        <f>D8*E8</f>
        <v>0</v>
      </c>
      <c r="G8" s="5">
        <f>F8*1.2</f>
        <v>0</v>
      </c>
      <c r="H8" s="37" t="s">
        <v>67</v>
      </c>
    </row>
    <row r="9" spans="1:8" x14ac:dyDescent="0.25">
      <c r="A9" s="55" t="s">
        <v>68</v>
      </c>
      <c r="B9" s="63" t="s">
        <v>18</v>
      </c>
      <c r="C9" s="60" t="s">
        <v>0</v>
      </c>
      <c r="D9" s="59">
        <v>4</v>
      </c>
      <c r="E9" s="38"/>
      <c r="F9" s="1">
        <f t="shared" ref="F9:F41" si="0">D9*E9</f>
        <v>0</v>
      </c>
      <c r="G9" s="2">
        <f t="shared" ref="G9:G41" si="1">F9*1.2</f>
        <v>0</v>
      </c>
      <c r="H9" s="37" t="s">
        <v>69</v>
      </c>
    </row>
    <row r="10" spans="1:8" x14ac:dyDescent="0.25">
      <c r="A10" s="55" t="s">
        <v>70</v>
      </c>
      <c r="B10" s="63" t="s">
        <v>207</v>
      </c>
      <c r="C10" s="60" t="s">
        <v>0</v>
      </c>
      <c r="D10" s="59">
        <v>2</v>
      </c>
      <c r="E10" s="38"/>
      <c r="F10" s="1">
        <f t="shared" si="0"/>
        <v>0</v>
      </c>
      <c r="G10" s="2">
        <f t="shared" si="1"/>
        <v>0</v>
      </c>
      <c r="H10" s="37" t="s">
        <v>71</v>
      </c>
    </row>
    <row r="11" spans="1:8" x14ac:dyDescent="0.25">
      <c r="A11" s="55" t="s">
        <v>72</v>
      </c>
      <c r="B11" s="56" t="s">
        <v>31</v>
      </c>
      <c r="C11" s="60" t="s">
        <v>1</v>
      </c>
      <c r="D11" s="59">
        <v>1</v>
      </c>
      <c r="E11" s="38"/>
      <c r="F11" s="1">
        <f t="shared" si="0"/>
        <v>0</v>
      </c>
      <c r="G11" s="2">
        <f t="shared" si="1"/>
        <v>0</v>
      </c>
      <c r="H11" s="37" t="s">
        <v>73</v>
      </c>
    </row>
    <row r="12" spans="1:8" x14ac:dyDescent="0.25">
      <c r="A12" s="55" t="s">
        <v>74</v>
      </c>
      <c r="B12" s="56" t="s">
        <v>12</v>
      </c>
      <c r="C12" s="60" t="s">
        <v>1</v>
      </c>
      <c r="D12" s="59">
        <v>1</v>
      </c>
      <c r="E12" s="38"/>
      <c r="F12" s="1">
        <f t="shared" si="0"/>
        <v>0</v>
      </c>
      <c r="G12" s="2">
        <f t="shared" si="1"/>
        <v>0</v>
      </c>
      <c r="H12" s="37" t="s">
        <v>75</v>
      </c>
    </row>
    <row r="13" spans="1:8" x14ac:dyDescent="0.25">
      <c r="A13" s="55" t="s">
        <v>76</v>
      </c>
      <c r="B13" s="64" t="s">
        <v>208</v>
      </c>
      <c r="C13" s="60" t="s">
        <v>1</v>
      </c>
      <c r="D13" s="59">
        <v>2</v>
      </c>
      <c r="E13" s="38"/>
      <c r="F13" s="1">
        <f t="shared" si="0"/>
        <v>0</v>
      </c>
      <c r="G13" s="2">
        <f t="shared" si="1"/>
        <v>0</v>
      </c>
      <c r="H13" s="37" t="s">
        <v>77</v>
      </c>
    </row>
    <row r="14" spans="1:8" x14ac:dyDescent="0.25">
      <c r="A14" s="55" t="s">
        <v>78</v>
      </c>
      <c r="B14" s="57" t="s">
        <v>34</v>
      </c>
      <c r="C14" s="60" t="s">
        <v>1</v>
      </c>
      <c r="D14" s="59">
        <v>1</v>
      </c>
      <c r="E14" s="38"/>
      <c r="F14" s="1">
        <f t="shared" si="0"/>
        <v>0</v>
      </c>
      <c r="G14" s="2">
        <f t="shared" si="1"/>
        <v>0</v>
      </c>
      <c r="H14" s="37" t="s">
        <v>79</v>
      </c>
    </row>
    <row r="15" spans="1:8" x14ac:dyDescent="0.25">
      <c r="A15" s="55" t="s">
        <v>80</v>
      </c>
      <c r="B15" s="56" t="s">
        <v>11</v>
      </c>
      <c r="C15" s="60" t="s">
        <v>1</v>
      </c>
      <c r="D15" s="59">
        <v>1</v>
      </c>
      <c r="E15" s="38"/>
      <c r="F15" s="1">
        <f t="shared" si="0"/>
        <v>0</v>
      </c>
      <c r="G15" s="2">
        <f t="shared" si="1"/>
        <v>0</v>
      </c>
      <c r="H15" s="37" t="s">
        <v>81</v>
      </c>
    </row>
    <row r="16" spans="1:8" x14ac:dyDescent="0.25">
      <c r="A16" s="55" t="s">
        <v>82</v>
      </c>
      <c r="B16" s="56" t="s">
        <v>26</v>
      </c>
      <c r="C16" s="60" t="s">
        <v>0</v>
      </c>
      <c r="D16" s="59">
        <v>1</v>
      </c>
      <c r="E16" s="38"/>
      <c r="F16" s="1">
        <f t="shared" si="0"/>
        <v>0</v>
      </c>
      <c r="G16" s="2">
        <f t="shared" si="1"/>
        <v>0</v>
      </c>
      <c r="H16" s="37" t="s">
        <v>83</v>
      </c>
    </row>
    <row r="17" spans="1:8" x14ac:dyDescent="0.25">
      <c r="A17" s="55" t="s">
        <v>84</v>
      </c>
      <c r="B17" s="57" t="s">
        <v>27</v>
      </c>
      <c r="C17" s="60" t="s">
        <v>1</v>
      </c>
      <c r="D17" s="59">
        <v>1</v>
      </c>
      <c r="E17" s="38"/>
      <c r="F17" s="1">
        <f t="shared" si="0"/>
        <v>0</v>
      </c>
      <c r="G17" s="2">
        <f t="shared" si="1"/>
        <v>0</v>
      </c>
      <c r="H17" s="37" t="s">
        <v>85</v>
      </c>
    </row>
    <row r="18" spans="1:8" x14ac:dyDescent="0.25">
      <c r="A18" s="55" t="s">
        <v>86</v>
      </c>
      <c r="B18" s="56" t="s">
        <v>10</v>
      </c>
      <c r="C18" s="60" t="s">
        <v>1</v>
      </c>
      <c r="D18" s="59">
        <v>1</v>
      </c>
      <c r="E18" s="38"/>
      <c r="F18" s="1">
        <f t="shared" si="0"/>
        <v>0</v>
      </c>
      <c r="G18" s="2">
        <f t="shared" si="1"/>
        <v>0</v>
      </c>
      <c r="H18" s="37" t="s">
        <v>87</v>
      </c>
    </row>
    <row r="19" spans="1:8" x14ac:dyDescent="0.25">
      <c r="A19" s="55" t="s">
        <v>88</v>
      </c>
      <c r="B19" s="57" t="s">
        <v>5</v>
      </c>
      <c r="C19" s="60" t="s">
        <v>0</v>
      </c>
      <c r="D19" s="59">
        <v>1</v>
      </c>
      <c r="E19" s="38"/>
      <c r="F19" s="1">
        <f t="shared" si="0"/>
        <v>0</v>
      </c>
      <c r="G19" s="2">
        <f t="shared" si="1"/>
        <v>0</v>
      </c>
      <c r="H19" s="37" t="s">
        <v>89</v>
      </c>
    </row>
    <row r="20" spans="1:8" x14ac:dyDescent="0.25">
      <c r="A20" s="55" t="s">
        <v>90</v>
      </c>
      <c r="B20" s="57" t="s">
        <v>29</v>
      </c>
      <c r="C20" s="60" t="s">
        <v>0</v>
      </c>
      <c r="D20" s="59">
        <v>1</v>
      </c>
      <c r="E20" s="38"/>
      <c r="F20" s="1">
        <f t="shared" si="0"/>
        <v>0</v>
      </c>
      <c r="G20" s="2">
        <f t="shared" si="1"/>
        <v>0</v>
      </c>
      <c r="H20" s="37" t="s">
        <v>91</v>
      </c>
    </row>
    <row r="21" spans="1:8" x14ac:dyDescent="0.25">
      <c r="A21" s="55" t="s">
        <v>92</v>
      </c>
      <c r="B21" s="56" t="s">
        <v>9</v>
      </c>
      <c r="C21" s="60" t="s">
        <v>1</v>
      </c>
      <c r="D21" s="59">
        <v>1</v>
      </c>
      <c r="E21" s="38"/>
      <c r="F21" s="1">
        <f t="shared" si="0"/>
        <v>0</v>
      </c>
      <c r="G21" s="2">
        <f t="shared" si="1"/>
        <v>0</v>
      </c>
      <c r="H21" s="37" t="s">
        <v>93</v>
      </c>
    </row>
    <row r="22" spans="1:8" x14ac:dyDescent="0.25">
      <c r="A22" s="55" t="s">
        <v>94</v>
      </c>
      <c r="B22" s="56" t="s">
        <v>8</v>
      </c>
      <c r="C22" s="60" t="s">
        <v>1</v>
      </c>
      <c r="D22" s="59">
        <v>1</v>
      </c>
      <c r="E22" s="38"/>
      <c r="F22" s="1">
        <f t="shared" si="0"/>
        <v>0</v>
      </c>
      <c r="G22" s="2">
        <f t="shared" si="1"/>
        <v>0</v>
      </c>
      <c r="H22" s="37" t="s">
        <v>95</v>
      </c>
    </row>
    <row r="23" spans="1:8" x14ac:dyDescent="0.25">
      <c r="A23" s="55" t="s">
        <v>96</v>
      </c>
      <c r="B23" s="56" t="s">
        <v>7</v>
      </c>
      <c r="C23" s="60" t="s">
        <v>1</v>
      </c>
      <c r="D23" s="59">
        <v>1</v>
      </c>
      <c r="E23" s="38"/>
      <c r="F23" s="1">
        <f t="shared" si="0"/>
        <v>0</v>
      </c>
      <c r="G23" s="2">
        <f t="shared" si="1"/>
        <v>0</v>
      </c>
      <c r="H23" s="37" t="s">
        <v>97</v>
      </c>
    </row>
    <row r="24" spans="1:8" x14ac:dyDescent="0.25">
      <c r="A24" s="55" t="s">
        <v>98</v>
      </c>
      <c r="B24" s="56" t="s">
        <v>6</v>
      </c>
      <c r="C24" s="60" t="s">
        <v>0</v>
      </c>
      <c r="D24" s="59">
        <v>1</v>
      </c>
      <c r="E24" s="38"/>
      <c r="F24" s="1">
        <f t="shared" si="0"/>
        <v>0</v>
      </c>
      <c r="G24" s="2">
        <f t="shared" si="1"/>
        <v>0</v>
      </c>
      <c r="H24" s="37" t="s">
        <v>99</v>
      </c>
    </row>
    <row r="25" spans="1:8" x14ac:dyDescent="0.25">
      <c r="A25" s="55" t="s">
        <v>100</v>
      </c>
      <c r="B25" s="56" t="s">
        <v>53</v>
      </c>
      <c r="C25" s="60" t="s">
        <v>0</v>
      </c>
      <c r="D25" s="59">
        <v>1</v>
      </c>
      <c r="E25" s="38"/>
      <c r="F25" s="1">
        <f t="shared" si="0"/>
        <v>0</v>
      </c>
      <c r="G25" s="2">
        <f t="shared" si="1"/>
        <v>0</v>
      </c>
      <c r="H25" s="37" t="s">
        <v>101</v>
      </c>
    </row>
    <row r="26" spans="1:8" x14ac:dyDescent="0.25">
      <c r="A26" s="55" t="s">
        <v>102</v>
      </c>
      <c r="B26" s="63" t="s">
        <v>28</v>
      </c>
      <c r="C26" s="60" t="s">
        <v>0</v>
      </c>
      <c r="D26" s="59">
        <v>2</v>
      </c>
      <c r="E26" s="38"/>
      <c r="F26" s="1">
        <f t="shared" si="0"/>
        <v>0</v>
      </c>
      <c r="G26" s="2">
        <f t="shared" si="1"/>
        <v>0</v>
      </c>
      <c r="H26" s="37" t="s">
        <v>103</v>
      </c>
    </row>
    <row r="27" spans="1:8" x14ac:dyDescent="0.25">
      <c r="A27" s="55" t="s">
        <v>104</v>
      </c>
      <c r="B27" s="56" t="s">
        <v>139</v>
      </c>
      <c r="C27" s="61" t="s">
        <v>0</v>
      </c>
      <c r="D27" s="59">
        <v>1</v>
      </c>
      <c r="E27" s="38"/>
      <c r="F27" s="1">
        <f t="shared" si="0"/>
        <v>0</v>
      </c>
      <c r="G27" s="2">
        <f t="shared" si="1"/>
        <v>0</v>
      </c>
      <c r="H27" s="37" t="s">
        <v>105</v>
      </c>
    </row>
    <row r="28" spans="1:8" x14ac:dyDescent="0.25">
      <c r="A28" s="55" t="s">
        <v>106</v>
      </c>
      <c r="B28" s="56" t="s">
        <v>16</v>
      </c>
      <c r="C28" s="60" t="s">
        <v>1</v>
      </c>
      <c r="D28" s="59">
        <v>1</v>
      </c>
      <c r="E28" s="38"/>
      <c r="F28" s="1">
        <f t="shared" si="0"/>
        <v>0</v>
      </c>
      <c r="G28" s="2">
        <f t="shared" si="1"/>
        <v>0</v>
      </c>
      <c r="H28" s="37" t="s">
        <v>69</v>
      </c>
    </row>
    <row r="29" spans="1:8" x14ac:dyDescent="0.25">
      <c r="A29" s="55" t="s">
        <v>107</v>
      </c>
      <c r="B29" s="57" t="s">
        <v>41</v>
      </c>
      <c r="C29" s="60" t="s">
        <v>1</v>
      </c>
      <c r="D29" s="59">
        <v>1</v>
      </c>
      <c r="E29" s="38"/>
      <c r="F29" s="1">
        <f t="shared" si="0"/>
        <v>0</v>
      </c>
      <c r="G29" s="2">
        <f t="shared" si="1"/>
        <v>0</v>
      </c>
      <c r="H29" s="37" t="s">
        <v>110</v>
      </c>
    </row>
    <row r="30" spans="1:8" x14ac:dyDescent="0.25">
      <c r="A30" s="55" t="s">
        <v>108</v>
      </c>
      <c r="B30" s="56" t="s">
        <v>4</v>
      </c>
      <c r="C30" s="60" t="s">
        <v>0</v>
      </c>
      <c r="D30" s="59">
        <v>1</v>
      </c>
      <c r="E30" s="38"/>
      <c r="F30" s="1">
        <f t="shared" si="0"/>
        <v>0</v>
      </c>
      <c r="G30" s="2">
        <f t="shared" si="1"/>
        <v>0</v>
      </c>
      <c r="H30" s="37" t="s">
        <v>112</v>
      </c>
    </row>
    <row r="31" spans="1:8" x14ac:dyDescent="0.25">
      <c r="A31" s="55" t="s">
        <v>109</v>
      </c>
      <c r="B31" s="56" t="s">
        <v>24</v>
      </c>
      <c r="C31" s="60" t="s">
        <v>1</v>
      </c>
      <c r="D31" s="59">
        <v>1</v>
      </c>
      <c r="E31" s="38"/>
      <c r="F31" s="1">
        <f t="shared" si="0"/>
        <v>0</v>
      </c>
      <c r="G31" s="2">
        <f t="shared" si="1"/>
        <v>0</v>
      </c>
      <c r="H31" s="37" t="s">
        <v>114</v>
      </c>
    </row>
    <row r="32" spans="1:8" x14ac:dyDescent="0.25">
      <c r="A32" s="55" t="s">
        <v>111</v>
      </c>
      <c r="B32" s="56" t="s">
        <v>49</v>
      </c>
      <c r="C32" s="60" t="s">
        <v>1</v>
      </c>
      <c r="D32" s="59">
        <v>1</v>
      </c>
      <c r="E32" s="38"/>
      <c r="F32" s="1">
        <f t="shared" si="0"/>
        <v>0</v>
      </c>
      <c r="G32" s="2">
        <f t="shared" si="1"/>
        <v>0</v>
      </c>
      <c r="H32" s="37" t="s">
        <v>116</v>
      </c>
    </row>
    <row r="33" spans="1:8" ht="31.5" x14ac:dyDescent="0.25">
      <c r="A33" s="55" t="s">
        <v>113</v>
      </c>
      <c r="B33" s="56" t="s">
        <v>40</v>
      </c>
      <c r="C33" s="60" t="s">
        <v>1</v>
      </c>
      <c r="D33" s="59">
        <v>1</v>
      </c>
      <c r="E33" s="38"/>
      <c r="F33" s="1">
        <f t="shared" si="0"/>
        <v>0</v>
      </c>
      <c r="G33" s="2">
        <f t="shared" si="1"/>
        <v>0</v>
      </c>
      <c r="H33" s="37" t="s">
        <v>118</v>
      </c>
    </row>
    <row r="34" spans="1:8" x14ac:dyDescent="0.25">
      <c r="A34" s="55" t="s">
        <v>115</v>
      </c>
      <c r="B34" s="57" t="s">
        <v>36</v>
      </c>
      <c r="C34" s="60" t="s">
        <v>2</v>
      </c>
      <c r="D34" s="59">
        <v>1</v>
      </c>
      <c r="E34" s="38"/>
      <c r="F34" s="1">
        <f t="shared" si="0"/>
        <v>0</v>
      </c>
      <c r="G34" s="2">
        <f t="shared" si="1"/>
        <v>0</v>
      </c>
      <c r="H34" s="37" t="s">
        <v>120</v>
      </c>
    </row>
    <row r="35" spans="1:8" x14ac:dyDescent="0.25">
      <c r="A35" s="55" t="s">
        <v>117</v>
      </c>
      <c r="B35" s="56" t="s">
        <v>42</v>
      </c>
      <c r="C35" s="60" t="s">
        <v>2</v>
      </c>
      <c r="D35" s="59">
        <v>1</v>
      </c>
      <c r="E35" s="38"/>
      <c r="F35" s="1">
        <f t="shared" si="0"/>
        <v>0</v>
      </c>
      <c r="G35" s="2">
        <f t="shared" si="1"/>
        <v>0</v>
      </c>
      <c r="H35" s="37" t="s">
        <v>122</v>
      </c>
    </row>
    <row r="36" spans="1:8" x14ac:dyDescent="0.25">
      <c r="A36" s="55" t="s">
        <v>119</v>
      </c>
      <c r="B36" s="56" t="s">
        <v>23</v>
      </c>
      <c r="C36" s="60" t="s">
        <v>1</v>
      </c>
      <c r="D36" s="59">
        <v>1</v>
      </c>
      <c r="E36" s="38"/>
      <c r="F36" s="1">
        <f t="shared" si="0"/>
        <v>0</v>
      </c>
      <c r="G36" s="2">
        <f t="shared" si="1"/>
        <v>0</v>
      </c>
      <c r="H36" s="37" t="s">
        <v>124</v>
      </c>
    </row>
    <row r="37" spans="1:8" x14ac:dyDescent="0.25">
      <c r="A37" s="55" t="s">
        <v>121</v>
      </c>
      <c r="B37" s="56" t="s">
        <v>22</v>
      </c>
      <c r="C37" s="60" t="s">
        <v>1</v>
      </c>
      <c r="D37" s="59">
        <v>1</v>
      </c>
      <c r="E37" s="38"/>
      <c r="F37" s="1">
        <f t="shared" si="0"/>
        <v>0</v>
      </c>
      <c r="G37" s="2">
        <f t="shared" si="1"/>
        <v>0</v>
      </c>
      <c r="H37" s="37" t="s">
        <v>126</v>
      </c>
    </row>
    <row r="38" spans="1:8" x14ac:dyDescent="0.25">
      <c r="A38" s="55" t="s">
        <v>123</v>
      </c>
      <c r="B38" s="56" t="s">
        <v>21</v>
      </c>
      <c r="C38" s="60" t="s">
        <v>1</v>
      </c>
      <c r="D38" s="59">
        <v>1</v>
      </c>
      <c r="E38" s="38"/>
      <c r="F38" s="1">
        <f t="shared" si="0"/>
        <v>0</v>
      </c>
      <c r="G38" s="2">
        <f t="shared" si="1"/>
        <v>0</v>
      </c>
      <c r="H38" s="37" t="s">
        <v>128</v>
      </c>
    </row>
    <row r="39" spans="1:8" x14ac:dyDescent="0.25">
      <c r="A39" s="55" t="s">
        <v>125</v>
      </c>
      <c r="B39" s="56" t="s">
        <v>20</v>
      </c>
      <c r="C39" s="60" t="s">
        <v>1</v>
      </c>
      <c r="D39" s="59">
        <v>1</v>
      </c>
      <c r="E39" s="38"/>
      <c r="F39" s="1">
        <f t="shared" si="0"/>
        <v>0</v>
      </c>
      <c r="G39" s="2">
        <f t="shared" si="1"/>
        <v>0</v>
      </c>
      <c r="H39" s="37" t="s">
        <v>130</v>
      </c>
    </row>
    <row r="40" spans="1:8" x14ac:dyDescent="0.25">
      <c r="A40" s="55" t="s">
        <v>127</v>
      </c>
      <c r="B40" s="56" t="s">
        <v>25</v>
      </c>
      <c r="C40" s="60" t="s">
        <v>0</v>
      </c>
      <c r="D40" s="59">
        <v>1</v>
      </c>
      <c r="E40" s="38"/>
      <c r="F40" s="1">
        <f t="shared" si="0"/>
        <v>0</v>
      </c>
      <c r="G40" s="2">
        <f t="shared" si="1"/>
        <v>0</v>
      </c>
      <c r="H40" s="37" t="s">
        <v>132</v>
      </c>
    </row>
    <row r="41" spans="1:8" x14ac:dyDescent="0.25">
      <c r="A41" s="55" t="s">
        <v>129</v>
      </c>
      <c r="B41" s="56" t="s">
        <v>3</v>
      </c>
      <c r="C41" s="56" t="s">
        <v>201</v>
      </c>
      <c r="D41" s="59">
        <v>1</v>
      </c>
      <c r="E41" s="38"/>
      <c r="F41" s="1">
        <f t="shared" si="0"/>
        <v>0</v>
      </c>
      <c r="G41" s="2">
        <f t="shared" si="1"/>
        <v>0</v>
      </c>
      <c r="H41" s="37" t="s">
        <v>135</v>
      </c>
    </row>
    <row r="42" spans="1:8" x14ac:dyDescent="0.25">
      <c r="A42" s="55" t="s">
        <v>131</v>
      </c>
      <c r="B42" s="56" t="s">
        <v>19</v>
      </c>
      <c r="C42" s="60" t="s">
        <v>0</v>
      </c>
      <c r="D42" s="59">
        <v>1</v>
      </c>
      <c r="E42" s="38"/>
      <c r="F42" s="1">
        <f t="shared" ref="F42:F74" si="2">D42*E42</f>
        <v>0</v>
      </c>
      <c r="G42" s="2">
        <f t="shared" ref="G42:G74" si="3">F42*1.2</f>
        <v>0</v>
      </c>
      <c r="H42" s="37" t="s">
        <v>141</v>
      </c>
    </row>
    <row r="43" spans="1:8" x14ac:dyDescent="0.25">
      <c r="A43" s="55" t="s">
        <v>133</v>
      </c>
      <c r="B43" s="56" t="s">
        <v>32</v>
      </c>
      <c r="C43" s="60" t="s">
        <v>1</v>
      </c>
      <c r="D43" s="59">
        <v>1</v>
      </c>
      <c r="E43" s="38"/>
      <c r="F43" s="1">
        <f t="shared" si="2"/>
        <v>0</v>
      </c>
      <c r="G43" s="2">
        <f t="shared" si="3"/>
        <v>0</v>
      </c>
      <c r="H43" s="37" t="s">
        <v>146</v>
      </c>
    </row>
    <row r="44" spans="1:8" x14ac:dyDescent="0.25">
      <c r="A44" s="55" t="s">
        <v>134</v>
      </c>
      <c r="B44" s="56" t="s">
        <v>17</v>
      </c>
      <c r="C44" s="60" t="s">
        <v>0</v>
      </c>
      <c r="D44" s="59">
        <v>1</v>
      </c>
      <c r="E44" s="38"/>
      <c r="F44" s="1">
        <f t="shared" si="2"/>
        <v>0</v>
      </c>
      <c r="G44" s="2">
        <f t="shared" si="3"/>
        <v>0</v>
      </c>
      <c r="H44" s="37" t="s">
        <v>148</v>
      </c>
    </row>
    <row r="45" spans="1:8" x14ac:dyDescent="0.25">
      <c r="A45" s="55" t="s">
        <v>136</v>
      </c>
      <c r="B45" s="57" t="s">
        <v>14</v>
      </c>
      <c r="C45" s="60" t="s">
        <v>0</v>
      </c>
      <c r="D45" s="59">
        <v>1</v>
      </c>
      <c r="E45" s="38"/>
      <c r="F45" s="1">
        <f t="shared" si="2"/>
        <v>0</v>
      </c>
      <c r="G45" s="2">
        <f t="shared" si="3"/>
        <v>0</v>
      </c>
      <c r="H45" s="37" t="s">
        <v>150</v>
      </c>
    </row>
    <row r="46" spans="1:8" x14ac:dyDescent="0.25">
      <c r="A46" s="55" t="s">
        <v>137</v>
      </c>
      <c r="B46" s="57" t="s">
        <v>13</v>
      </c>
      <c r="C46" s="60" t="s">
        <v>1</v>
      </c>
      <c r="D46" s="59">
        <v>1</v>
      </c>
      <c r="E46" s="38"/>
      <c r="F46" s="1">
        <f t="shared" si="2"/>
        <v>0</v>
      </c>
      <c r="G46" s="2">
        <f t="shared" si="3"/>
        <v>0</v>
      </c>
      <c r="H46" s="37" t="s">
        <v>154</v>
      </c>
    </row>
    <row r="47" spans="1:8" x14ac:dyDescent="0.25">
      <c r="A47" s="55" t="s">
        <v>138</v>
      </c>
      <c r="B47" s="56" t="s">
        <v>30</v>
      </c>
      <c r="C47" s="60" t="s">
        <v>1</v>
      </c>
      <c r="D47" s="59">
        <v>4</v>
      </c>
      <c r="E47" s="38"/>
      <c r="F47" s="1">
        <f t="shared" si="2"/>
        <v>0</v>
      </c>
      <c r="G47" s="2">
        <f t="shared" si="3"/>
        <v>0</v>
      </c>
      <c r="H47" s="37" t="s">
        <v>157</v>
      </c>
    </row>
    <row r="48" spans="1:8" x14ac:dyDescent="0.25">
      <c r="A48" s="55" t="s">
        <v>140</v>
      </c>
      <c r="B48" s="56" t="s">
        <v>48</v>
      </c>
      <c r="C48" s="60" t="s">
        <v>1</v>
      </c>
      <c r="D48" s="59">
        <v>4</v>
      </c>
      <c r="E48" s="38"/>
      <c r="F48" s="1">
        <f t="shared" si="2"/>
        <v>0</v>
      </c>
      <c r="G48" s="2">
        <f t="shared" si="3"/>
        <v>0</v>
      </c>
      <c r="H48" s="37" t="s">
        <v>69</v>
      </c>
    </row>
    <row r="49" spans="1:8" x14ac:dyDescent="0.25">
      <c r="A49" s="55" t="s">
        <v>142</v>
      </c>
      <c r="B49" s="56" t="s">
        <v>199</v>
      </c>
      <c r="C49" s="60" t="s">
        <v>1</v>
      </c>
      <c r="D49" s="59">
        <v>4</v>
      </c>
      <c r="E49" s="38"/>
      <c r="F49" s="1">
        <f t="shared" si="2"/>
        <v>0</v>
      </c>
      <c r="G49" s="2">
        <f t="shared" si="3"/>
        <v>0</v>
      </c>
      <c r="H49" s="37" t="s">
        <v>160</v>
      </c>
    </row>
    <row r="50" spans="1:8" x14ac:dyDescent="0.25">
      <c r="A50" s="55" t="s">
        <v>143</v>
      </c>
      <c r="B50" s="57" t="s">
        <v>43</v>
      </c>
      <c r="C50" s="60" t="s">
        <v>1</v>
      </c>
      <c r="D50" s="59">
        <v>4</v>
      </c>
      <c r="E50" s="38"/>
      <c r="F50" s="1">
        <f t="shared" si="2"/>
        <v>0</v>
      </c>
      <c r="G50" s="2">
        <f t="shared" si="3"/>
        <v>0</v>
      </c>
      <c r="H50" s="37" t="s">
        <v>162</v>
      </c>
    </row>
    <row r="51" spans="1:8" x14ac:dyDescent="0.25">
      <c r="A51" s="55" t="s">
        <v>144</v>
      </c>
      <c r="B51" s="56" t="s">
        <v>47</v>
      </c>
      <c r="C51" s="60" t="s">
        <v>1</v>
      </c>
      <c r="D51" s="59">
        <v>4</v>
      </c>
      <c r="E51" s="38"/>
      <c r="F51" s="1">
        <f t="shared" si="2"/>
        <v>0</v>
      </c>
      <c r="G51" s="2">
        <f t="shared" si="3"/>
        <v>0</v>
      </c>
      <c r="H51" s="37" t="s">
        <v>164</v>
      </c>
    </row>
    <row r="52" spans="1:8" x14ac:dyDescent="0.25">
      <c r="A52" s="55" t="s">
        <v>145</v>
      </c>
      <c r="B52" s="56" t="s">
        <v>26</v>
      </c>
      <c r="C52" s="60" t="s">
        <v>0</v>
      </c>
      <c r="D52" s="59">
        <v>4</v>
      </c>
      <c r="E52" s="38"/>
      <c r="F52" s="1">
        <f t="shared" si="2"/>
        <v>0</v>
      </c>
      <c r="G52" s="2">
        <f t="shared" si="3"/>
        <v>0</v>
      </c>
      <c r="H52" s="37" t="s">
        <v>166</v>
      </c>
    </row>
    <row r="53" spans="1:8" x14ac:dyDescent="0.25">
      <c r="A53" s="55" t="s">
        <v>147</v>
      </c>
      <c r="B53" s="57" t="s">
        <v>27</v>
      </c>
      <c r="C53" s="60" t="s">
        <v>1</v>
      </c>
      <c r="D53" s="59">
        <v>4</v>
      </c>
      <c r="E53" s="38"/>
      <c r="F53" s="1">
        <f t="shared" si="2"/>
        <v>0</v>
      </c>
      <c r="G53" s="2">
        <f t="shared" si="3"/>
        <v>0</v>
      </c>
      <c r="H53" s="37" t="s">
        <v>168</v>
      </c>
    </row>
    <row r="54" spans="1:8" x14ac:dyDescent="0.25">
      <c r="A54" s="55" t="s">
        <v>149</v>
      </c>
      <c r="B54" s="56" t="s">
        <v>10</v>
      </c>
      <c r="C54" s="60" t="s">
        <v>1</v>
      </c>
      <c r="D54" s="59">
        <v>4</v>
      </c>
      <c r="E54" s="38"/>
      <c r="F54" s="1">
        <f t="shared" si="2"/>
        <v>0</v>
      </c>
      <c r="G54" s="2">
        <f t="shared" si="3"/>
        <v>0</v>
      </c>
      <c r="H54" s="37" t="s">
        <v>170</v>
      </c>
    </row>
    <row r="55" spans="1:8" x14ac:dyDescent="0.25">
      <c r="A55" s="55" t="s">
        <v>151</v>
      </c>
      <c r="B55" s="57" t="s">
        <v>5</v>
      </c>
      <c r="C55" s="60" t="s">
        <v>1</v>
      </c>
      <c r="D55" s="59">
        <v>4</v>
      </c>
      <c r="E55" s="38"/>
      <c r="F55" s="1">
        <f t="shared" si="2"/>
        <v>0</v>
      </c>
      <c r="G55" s="2">
        <f t="shared" si="3"/>
        <v>0</v>
      </c>
      <c r="H55" s="37" t="s">
        <v>172</v>
      </c>
    </row>
    <row r="56" spans="1:8" x14ac:dyDescent="0.25">
      <c r="A56" s="55" t="s">
        <v>211</v>
      </c>
      <c r="B56" s="57" t="s">
        <v>29</v>
      </c>
      <c r="C56" s="60" t="s">
        <v>1</v>
      </c>
      <c r="D56" s="59">
        <v>4</v>
      </c>
      <c r="E56" s="38"/>
      <c r="F56" s="1">
        <f t="shared" si="2"/>
        <v>0</v>
      </c>
      <c r="G56" s="2">
        <f t="shared" si="3"/>
        <v>0</v>
      </c>
      <c r="H56" s="37" t="s">
        <v>174</v>
      </c>
    </row>
    <row r="57" spans="1:8" x14ac:dyDescent="0.25">
      <c r="A57" s="55" t="s">
        <v>152</v>
      </c>
      <c r="B57" s="56" t="s">
        <v>45</v>
      </c>
      <c r="C57" s="60" t="s">
        <v>1</v>
      </c>
      <c r="D57" s="59">
        <v>4</v>
      </c>
      <c r="E57" s="38"/>
      <c r="F57" s="1">
        <f t="shared" si="2"/>
        <v>0</v>
      </c>
      <c r="G57" s="2">
        <f t="shared" si="3"/>
        <v>0</v>
      </c>
      <c r="H57" s="37" t="s">
        <v>176</v>
      </c>
    </row>
    <row r="58" spans="1:8" x14ac:dyDescent="0.25">
      <c r="A58" s="55" t="s">
        <v>153</v>
      </c>
      <c r="B58" s="56" t="s">
        <v>44</v>
      </c>
      <c r="C58" s="60" t="s">
        <v>1</v>
      </c>
      <c r="D58" s="59">
        <v>4</v>
      </c>
      <c r="E58" s="38"/>
      <c r="F58" s="1">
        <f t="shared" si="2"/>
        <v>0</v>
      </c>
      <c r="G58" s="2">
        <f t="shared" si="3"/>
        <v>0</v>
      </c>
      <c r="H58" s="37" t="s">
        <v>178</v>
      </c>
    </row>
    <row r="59" spans="1:8" x14ac:dyDescent="0.25">
      <c r="A59" s="55" t="s">
        <v>155</v>
      </c>
      <c r="B59" s="56" t="s">
        <v>46</v>
      </c>
      <c r="C59" s="60" t="s">
        <v>1</v>
      </c>
      <c r="D59" s="59">
        <v>4</v>
      </c>
      <c r="E59" s="38"/>
      <c r="F59" s="1">
        <f t="shared" si="2"/>
        <v>0</v>
      </c>
      <c r="G59" s="2">
        <f t="shared" si="3"/>
        <v>0</v>
      </c>
      <c r="H59" s="37" t="s">
        <v>180</v>
      </c>
    </row>
    <row r="60" spans="1:8" x14ac:dyDescent="0.25">
      <c r="A60" s="55" t="s">
        <v>156</v>
      </c>
      <c r="B60" s="56" t="s">
        <v>35</v>
      </c>
      <c r="C60" s="60" t="s">
        <v>1</v>
      </c>
      <c r="D60" s="59">
        <v>3</v>
      </c>
      <c r="E60" s="38"/>
      <c r="F60" s="1">
        <f t="shared" si="2"/>
        <v>0</v>
      </c>
      <c r="G60" s="2">
        <f t="shared" si="3"/>
        <v>0</v>
      </c>
      <c r="H60" s="37" t="s">
        <v>182</v>
      </c>
    </row>
    <row r="61" spans="1:8" x14ac:dyDescent="0.25">
      <c r="A61" s="55" t="s">
        <v>158</v>
      </c>
      <c r="B61" s="56" t="s">
        <v>53</v>
      </c>
      <c r="C61" s="60" t="s">
        <v>0</v>
      </c>
      <c r="D61" s="59">
        <v>3</v>
      </c>
      <c r="E61" s="38"/>
      <c r="F61" s="1">
        <f t="shared" si="2"/>
        <v>0</v>
      </c>
      <c r="G61" s="2">
        <f t="shared" si="3"/>
        <v>0</v>
      </c>
      <c r="H61" s="37" t="s">
        <v>184</v>
      </c>
    </row>
    <row r="62" spans="1:8" x14ac:dyDescent="0.25">
      <c r="A62" s="55" t="s">
        <v>159</v>
      </c>
      <c r="B62" s="57" t="s">
        <v>37</v>
      </c>
      <c r="C62" s="60" t="s">
        <v>0</v>
      </c>
      <c r="D62" s="59">
        <v>4</v>
      </c>
      <c r="E62" s="38"/>
      <c r="F62" s="1">
        <f t="shared" si="2"/>
        <v>0</v>
      </c>
      <c r="G62" s="2">
        <f t="shared" si="3"/>
        <v>0</v>
      </c>
      <c r="H62" s="37" t="s">
        <v>185</v>
      </c>
    </row>
    <row r="63" spans="1:8" x14ac:dyDescent="0.25">
      <c r="A63" s="55" t="s">
        <v>161</v>
      </c>
      <c r="B63" s="56" t="s">
        <v>16</v>
      </c>
      <c r="C63" s="60" t="s">
        <v>1</v>
      </c>
      <c r="D63" s="59">
        <v>4</v>
      </c>
      <c r="E63" s="38"/>
      <c r="F63" s="1">
        <f t="shared" si="2"/>
        <v>0</v>
      </c>
      <c r="G63" s="2">
        <f t="shared" si="3"/>
        <v>0</v>
      </c>
      <c r="H63" s="37" t="s">
        <v>186</v>
      </c>
    </row>
    <row r="64" spans="1:8" x14ac:dyDescent="0.25">
      <c r="A64" s="55" t="s">
        <v>163</v>
      </c>
      <c r="B64" s="57" t="s">
        <v>15</v>
      </c>
      <c r="C64" s="60" t="s">
        <v>1</v>
      </c>
      <c r="D64" s="59">
        <v>4</v>
      </c>
      <c r="E64" s="38"/>
      <c r="F64" s="1">
        <f t="shared" si="2"/>
        <v>0</v>
      </c>
      <c r="G64" s="2">
        <f t="shared" si="3"/>
        <v>0</v>
      </c>
      <c r="H64" s="37" t="s">
        <v>187</v>
      </c>
    </row>
    <row r="65" spans="1:8" x14ac:dyDescent="0.25">
      <c r="A65" s="55" t="s">
        <v>165</v>
      </c>
      <c r="B65" s="56" t="s">
        <v>200</v>
      </c>
      <c r="C65" s="60" t="s">
        <v>1</v>
      </c>
      <c r="D65" s="59">
        <v>4</v>
      </c>
      <c r="E65" s="38"/>
      <c r="F65" s="1">
        <f t="shared" si="2"/>
        <v>0</v>
      </c>
      <c r="G65" s="2">
        <f t="shared" si="3"/>
        <v>0</v>
      </c>
      <c r="H65" s="37" t="s">
        <v>188</v>
      </c>
    </row>
    <row r="66" spans="1:8" x14ac:dyDescent="0.25">
      <c r="A66" s="55" t="s">
        <v>167</v>
      </c>
      <c r="B66" s="57" t="s">
        <v>38</v>
      </c>
      <c r="C66" s="60" t="s">
        <v>0</v>
      </c>
      <c r="D66" s="59">
        <v>4</v>
      </c>
      <c r="E66" s="38"/>
      <c r="F66" s="1">
        <f t="shared" si="2"/>
        <v>0</v>
      </c>
      <c r="G66" s="2">
        <f t="shared" si="3"/>
        <v>0</v>
      </c>
      <c r="H66" s="37" t="s">
        <v>189</v>
      </c>
    </row>
    <row r="67" spans="1:8" x14ac:dyDescent="0.25">
      <c r="A67" s="55" t="s">
        <v>169</v>
      </c>
      <c r="B67" s="57" t="s">
        <v>13</v>
      </c>
      <c r="C67" s="60" t="s">
        <v>1</v>
      </c>
      <c r="D67" s="59">
        <v>4</v>
      </c>
      <c r="E67" s="38"/>
      <c r="F67" s="1">
        <f t="shared" si="2"/>
        <v>0</v>
      </c>
      <c r="G67" s="2">
        <f t="shared" si="3"/>
        <v>0</v>
      </c>
      <c r="H67" s="37" t="s">
        <v>190</v>
      </c>
    </row>
    <row r="68" spans="1:8" x14ac:dyDescent="0.25">
      <c r="A68" s="55" t="s">
        <v>171</v>
      </c>
      <c r="B68" s="56" t="s">
        <v>51</v>
      </c>
      <c r="C68" s="60" t="s">
        <v>1</v>
      </c>
      <c r="D68" s="59">
        <v>4</v>
      </c>
      <c r="E68" s="38"/>
      <c r="F68" s="1">
        <f t="shared" si="2"/>
        <v>0</v>
      </c>
      <c r="G68" s="2">
        <f t="shared" si="3"/>
        <v>0</v>
      </c>
      <c r="H68" s="37" t="s">
        <v>191</v>
      </c>
    </row>
    <row r="69" spans="1:8" x14ac:dyDescent="0.25">
      <c r="A69" s="55" t="s">
        <v>173</v>
      </c>
      <c r="B69" s="56" t="s">
        <v>209</v>
      </c>
      <c r="C69" s="60" t="s">
        <v>1</v>
      </c>
      <c r="D69" s="59">
        <v>4</v>
      </c>
      <c r="E69" s="38"/>
      <c r="F69" s="1">
        <f t="shared" si="2"/>
        <v>0</v>
      </c>
      <c r="G69" s="2">
        <f t="shared" si="3"/>
        <v>0</v>
      </c>
      <c r="H69" s="37"/>
    </row>
    <row r="70" spans="1:8" x14ac:dyDescent="0.25">
      <c r="A70" s="55" t="s">
        <v>175</v>
      </c>
      <c r="B70" s="56" t="s">
        <v>39</v>
      </c>
      <c r="C70" s="60" t="s">
        <v>1</v>
      </c>
      <c r="D70" s="59">
        <v>4</v>
      </c>
      <c r="E70" s="38"/>
      <c r="F70" s="1">
        <f t="shared" si="2"/>
        <v>0</v>
      </c>
      <c r="G70" s="2">
        <f t="shared" si="3"/>
        <v>0</v>
      </c>
      <c r="H70" s="37" t="s">
        <v>192</v>
      </c>
    </row>
    <row r="71" spans="1:8" x14ac:dyDescent="0.25">
      <c r="A71" s="55" t="s">
        <v>177</v>
      </c>
      <c r="B71" s="56" t="s">
        <v>50</v>
      </c>
      <c r="C71" s="60" t="s">
        <v>1</v>
      </c>
      <c r="D71" s="59">
        <v>4</v>
      </c>
      <c r="E71" s="38"/>
      <c r="F71" s="1">
        <f t="shared" si="2"/>
        <v>0</v>
      </c>
      <c r="G71" s="2">
        <f t="shared" si="3"/>
        <v>0</v>
      </c>
      <c r="H71" s="37" t="s">
        <v>69</v>
      </c>
    </row>
    <row r="72" spans="1:8" x14ac:dyDescent="0.25">
      <c r="A72" s="55" t="s">
        <v>179</v>
      </c>
      <c r="B72" s="56" t="s">
        <v>33</v>
      </c>
      <c r="C72" s="60" t="s">
        <v>0</v>
      </c>
      <c r="D72" s="59">
        <v>4</v>
      </c>
      <c r="E72" s="38"/>
      <c r="F72" s="1">
        <f t="shared" si="2"/>
        <v>0</v>
      </c>
      <c r="G72" s="2">
        <f t="shared" si="3"/>
        <v>0</v>
      </c>
      <c r="H72" s="37" t="s">
        <v>193</v>
      </c>
    </row>
    <row r="73" spans="1:8" x14ac:dyDescent="0.25">
      <c r="A73" s="55" t="s">
        <v>181</v>
      </c>
      <c r="B73" s="57" t="s">
        <v>36</v>
      </c>
      <c r="C73" s="60" t="s">
        <v>1</v>
      </c>
      <c r="D73" s="59">
        <v>4</v>
      </c>
      <c r="E73" s="38"/>
      <c r="F73" s="1">
        <f t="shared" si="2"/>
        <v>0</v>
      </c>
      <c r="G73" s="2">
        <f t="shared" si="3"/>
        <v>0</v>
      </c>
      <c r="H73" s="37" t="s">
        <v>194</v>
      </c>
    </row>
    <row r="74" spans="1:8" x14ac:dyDescent="0.25">
      <c r="A74" s="55" t="s">
        <v>183</v>
      </c>
      <c r="B74" s="56" t="s">
        <v>210</v>
      </c>
      <c r="C74" s="60" t="s">
        <v>1</v>
      </c>
      <c r="D74" s="59">
        <v>4</v>
      </c>
      <c r="E74" s="38"/>
      <c r="F74" s="1">
        <f t="shared" si="2"/>
        <v>0</v>
      </c>
      <c r="G74" s="2">
        <f t="shared" si="3"/>
        <v>0</v>
      </c>
      <c r="H74" s="37" t="s">
        <v>195</v>
      </c>
    </row>
    <row r="75" spans="1:8" x14ac:dyDescent="0.25">
      <c r="A75" s="39"/>
      <c r="B75" s="40" t="s">
        <v>196</v>
      </c>
      <c r="C75" s="62"/>
      <c r="D75" s="41"/>
      <c r="E75" s="42"/>
      <c r="F75" s="43"/>
      <c r="G75" s="44">
        <f>SUM(G8:G74)</f>
        <v>0</v>
      </c>
    </row>
    <row r="76" spans="1:8" s="48" customFormat="1" x14ac:dyDescent="0.25">
      <c r="A76" s="45"/>
      <c r="B76" s="7"/>
      <c r="C76" s="8"/>
      <c r="D76" s="8"/>
      <c r="E76" s="46"/>
      <c r="F76" s="9"/>
      <c r="G76" s="10"/>
      <c r="H76" s="47"/>
    </row>
    <row r="77" spans="1:8" x14ac:dyDescent="0.25">
      <c r="A77" s="45"/>
      <c r="B77" s="13"/>
      <c r="C77" s="18"/>
      <c r="D77" s="18"/>
      <c r="E77" s="19"/>
      <c r="F77" s="20"/>
      <c r="G77" s="20"/>
    </row>
    <row r="78" spans="1:8" s="48" customFormat="1" x14ac:dyDescent="0.25">
      <c r="A78" s="45"/>
      <c r="B78" s="13"/>
      <c r="C78" s="14"/>
      <c r="D78" s="14"/>
      <c r="E78" s="49"/>
      <c r="F78" s="15"/>
      <c r="G78" s="16"/>
      <c r="H78" s="47"/>
    </row>
    <row r="79" spans="1:8" x14ac:dyDescent="0.25">
      <c r="A79" s="45"/>
      <c r="B79" s="50" t="s">
        <v>55</v>
      </c>
      <c r="C79" s="51"/>
      <c r="D79" s="51"/>
      <c r="E79" s="11"/>
      <c r="F79" s="11"/>
      <c r="G79" s="12"/>
    </row>
    <row r="80" spans="1:8" ht="15.75" customHeight="1" x14ac:dyDescent="0.25">
      <c r="A80" s="45"/>
      <c r="B80" s="65" t="s">
        <v>56</v>
      </c>
      <c r="C80" s="66"/>
      <c r="D80" s="66"/>
      <c r="E80" s="66"/>
      <c r="F80" s="66"/>
      <c r="G80" s="67"/>
    </row>
    <row r="81" spans="1:7" ht="15.75" customHeight="1" x14ac:dyDescent="0.25">
      <c r="A81" s="45"/>
      <c r="B81" s="65" t="s">
        <v>57</v>
      </c>
      <c r="C81" s="66"/>
      <c r="D81" s="66"/>
      <c r="E81" s="66"/>
      <c r="F81" s="66"/>
      <c r="G81" s="67"/>
    </row>
    <row r="82" spans="1:7" ht="15.75" customHeight="1" x14ac:dyDescent="0.25">
      <c r="A82" s="45"/>
      <c r="B82" s="65" t="s">
        <v>58</v>
      </c>
      <c r="C82" s="66"/>
      <c r="D82" s="66"/>
      <c r="E82" s="66"/>
      <c r="F82" s="66"/>
      <c r="G82" s="67"/>
    </row>
    <row r="83" spans="1:7" ht="15.75" customHeight="1" x14ac:dyDescent="0.25">
      <c r="A83" s="45"/>
      <c r="B83" s="65" t="s">
        <v>59</v>
      </c>
      <c r="C83" s="66"/>
      <c r="D83" s="66"/>
      <c r="E83" s="66"/>
      <c r="F83" s="66"/>
      <c r="G83" s="67"/>
    </row>
    <row r="84" spans="1:7" ht="15.75" customHeight="1" x14ac:dyDescent="0.25">
      <c r="A84" s="45"/>
      <c r="B84" s="68"/>
      <c r="C84" s="69"/>
      <c r="D84" s="69"/>
      <c r="E84" s="69"/>
      <c r="F84" s="69"/>
      <c r="G84" s="70"/>
    </row>
    <row r="85" spans="1:7" ht="15.75" customHeight="1" x14ac:dyDescent="0.25">
      <c r="A85" s="45"/>
      <c r="B85" s="71" t="s">
        <v>198</v>
      </c>
      <c r="C85" s="72"/>
      <c r="D85" s="72"/>
      <c r="E85" s="72"/>
      <c r="F85" s="72"/>
      <c r="G85" s="73"/>
    </row>
  </sheetData>
  <mergeCells count="10">
    <mergeCell ref="B82:G82"/>
    <mergeCell ref="B83:G83"/>
    <mergeCell ref="B84:G84"/>
    <mergeCell ref="B85:G85"/>
    <mergeCell ref="B1:G1"/>
    <mergeCell ref="B2:G2"/>
    <mergeCell ref="C4:G4"/>
    <mergeCell ref="C5:G5"/>
    <mergeCell ref="B80:G80"/>
    <mergeCell ref="B81:G81"/>
  </mergeCells>
  <phoneticPr fontId="14" type="noConversion"/>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Didakticke pomôcky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Marian</cp:lastModifiedBy>
  <cp:lastPrinted>2018-07-17T12:23:31Z</cp:lastPrinted>
  <dcterms:created xsi:type="dcterms:W3CDTF">2014-09-17T15:52:29Z</dcterms:created>
  <dcterms:modified xsi:type="dcterms:W3CDTF">2021-04-07T11:42:34Z</dcterms:modified>
</cp:coreProperties>
</file>