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defaultThemeVersion="124226"/>
  <xr:revisionPtr revIDLastSave="209" documentId="8_{957E3B8E-ECE1-411E-BFD6-467083694342}" xr6:coauthVersionLast="46" xr6:coauthVersionMax="46" xr10:uidLastSave="{B8B12041-D49A-4961-A51F-86DD2A7D7EF3}"/>
  <bookViews>
    <workbookView xWindow="-120" yWindow="-120" windowWidth="29040" windowHeight="15840" tabRatio="663" xr2:uid="{00000000-000D-0000-FFFF-FFFF00000000}"/>
  </bookViews>
  <sheets>
    <sheet name="VV" sheetId="32" r:id="rId1"/>
    <sheet name="List2" sheetId="34" r:id="rId2"/>
  </sheets>
  <definedNames>
    <definedName name="Excel_BuiltIn_Print_Titles_1" localSheetId="0">VV!$A$1:$IE$1</definedName>
    <definedName name="Excel_BuiltIn_Print_Titles_1">#REF!</definedName>
    <definedName name="_xlnm.Print_Titles" localSheetId="0">VV!$1:$1</definedName>
    <definedName name="_xlnm.Print_Area" localSheetId="0">VV!$A$1:$H$35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32" l="1"/>
  <c r="G32" i="32"/>
  <c r="G31" i="32"/>
  <c r="G6" i="32" l="1"/>
  <c r="H6" i="32" s="1"/>
  <c r="G7" i="32"/>
  <c r="H7" i="32" s="1"/>
  <c r="G27" i="32" l="1"/>
  <c r="H27" i="32" s="1"/>
  <c r="G15" i="32" l="1"/>
  <c r="H15" i="32" s="1"/>
  <c r="H10" i="32"/>
  <c r="G4" i="32" l="1"/>
  <c r="H4" i="32" l="1"/>
  <c r="G24" i="32" l="1"/>
  <c r="H24" i="32" s="1"/>
  <c r="G21" i="32" l="1"/>
  <c r="H21" i="32" s="1"/>
  <c r="G5" i="32"/>
  <c r="H5" i="32" l="1"/>
  <c r="G11" i="32"/>
  <c r="H11" i="32" s="1"/>
  <c r="H32" i="32" l="1"/>
  <c r="G28" i="32"/>
  <c r="H28" i="32" s="1"/>
  <c r="G26" i="32"/>
  <c r="H26" i="32" s="1"/>
  <c r="G20" i="32"/>
  <c r="H20" i="32" s="1"/>
  <c r="G23" i="32"/>
  <c r="H23" i="32" s="1"/>
  <c r="G22" i="32"/>
  <c r="H22" i="32" s="1"/>
  <c r="G25" i="32"/>
  <c r="H25" i="32" s="1"/>
  <c r="G33" i="32" l="1"/>
  <c r="H31" i="32"/>
  <c r="H33" i="32" s="1"/>
  <c r="G9" i="32"/>
  <c r="H9" i="32" s="1"/>
  <c r="G14" i="32" l="1"/>
  <c r="H14" i="32" l="1"/>
  <c r="H16" i="32" s="1"/>
  <c r="G16" i="32"/>
  <c r="G19" i="32"/>
  <c r="H19" i="32" s="1"/>
  <c r="G18" i="32"/>
  <c r="H18" i="32" l="1"/>
  <c r="H29" i="32" s="1"/>
  <c r="G29" i="32"/>
  <c r="G8" i="32"/>
  <c r="H8" i="32" l="1"/>
  <c r="H12" i="32" s="1"/>
  <c r="H34" i="32" s="1"/>
  <c r="G12" i="32"/>
  <c r="G34" i="32" s="1"/>
</calcChain>
</file>

<file path=xl/sharedStrings.xml><?xml version="1.0" encoding="utf-8"?>
<sst xmlns="http://schemas.openxmlformats.org/spreadsheetml/2006/main" count="88" uniqueCount="65">
  <si>
    <t>číslo položky</t>
  </si>
  <si>
    <t>název</t>
  </si>
  <si>
    <t>popis</t>
  </si>
  <si>
    <t>množstevní jednotka</t>
  </si>
  <si>
    <t>Kč/jednotka bez_DPH</t>
  </si>
  <si>
    <t>počet</t>
  </si>
  <si>
    <t>cena celkem / Kč bez DPH</t>
  </si>
  <si>
    <t>cena celkem / Kč s DPH</t>
  </si>
  <si>
    <t>Interface technologie</t>
  </si>
  <si>
    <t>19" rack nástěnný</t>
  </si>
  <si>
    <t>ks</t>
  </si>
  <si>
    <t>19" rack stojanový</t>
  </si>
  <si>
    <t>Police rack 19"</t>
  </si>
  <si>
    <t>Police s perforací 19", 2U/400mm, nosnost 45kg. Cena včetně instalace a dopravy</t>
  </si>
  <si>
    <t>Rozvodný panel 230V</t>
  </si>
  <si>
    <t>19" rozvodný panel 1U 8x230V UTE, přívod černý - 2m</t>
  </si>
  <si>
    <t>Patch panel CAT6</t>
  </si>
  <si>
    <t>Osazený patch panel s 24 porty RJ-45 CAT6. 19" provedení pro instalaci do racku, černé provedení. Velikost 1U. Cena včetně instalace a dopravy</t>
  </si>
  <si>
    <t xml:space="preserve">Rozvaděč optický </t>
  </si>
  <si>
    <t>Optická vana výsuvná 1U, 24x SC simplex spojek (24x LC Simplex), včetně kazety na 24 svarů. Čelo 24 číslovaných pozic pro 24x SC, 24 otvorů se závity M2 pro fixaci spojek, 1x kazeta pro 24 svárů včetně hřebínků pro uchycení svarů (dva svary nad sebe). Cena včetně instalace a dopravy</t>
  </si>
  <si>
    <t>Ostatní příslušenství</t>
  </si>
  <si>
    <t>soubor</t>
  </si>
  <si>
    <t>mezisoučet:</t>
  </si>
  <si>
    <t>Koncové prvky strukturované kabeláže</t>
  </si>
  <si>
    <t>Datová dovjzásuvka CAT6</t>
  </si>
  <si>
    <t>Instalační krabice</t>
  </si>
  <si>
    <t>Kabeláž + lišty</t>
  </si>
  <si>
    <t>Optická kabeláž</t>
  </si>
  <si>
    <t>Optický kabel DROP s LSOH pláštěm a třídou reakce na oheň Eca 4 vlákna SM 9/125. Cena včetně instalace a dopravy</t>
  </si>
  <si>
    <t>m</t>
  </si>
  <si>
    <t>UTP CAT 6 kabel</t>
  </si>
  <si>
    <t>Konektory</t>
  </si>
  <si>
    <t>UTP CAT 6 konektory na instalační kabeláž. Cena včetně instalace a dopravy</t>
  </si>
  <si>
    <t>Patch cord</t>
  </si>
  <si>
    <t>Lišta vkládací 25x20</t>
  </si>
  <si>
    <t>Lišta vkládací 25x20. Barva bílá.Cena včetně instalace a dopravy</t>
  </si>
  <si>
    <t>Lišta vkládací 40x40</t>
  </si>
  <si>
    <t>Lišta vkládací 40x40. Barva bílá.Cena včetně instalace a dopravy</t>
  </si>
  <si>
    <t>Doplňky k lištám</t>
  </si>
  <si>
    <t>Doplňky k lištám. Obsahuje lištové rohy, spojky, krytky, odbočky, průchodkové krytky. Cena včetně instalace a dopravy</t>
  </si>
  <si>
    <t>Instalační materiál</t>
  </si>
  <si>
    <t>Drobný instalační materál (natloukací hmoždinky pro lišty, hmoždinky, šrouby, stahovací pásky, sádra pro začištění, atd.). Cena včetně instalace a dopravy</t>
  </si>
  <si>
    <t>Prostupy</t>
  </si>
  <si>
    <t>Deinstalace a služby</t>
  </si>
  <si>
    <t>Deinstalace</t>
  </si>
  <si>
    <t>Deinstalace stávající kabeláže, lišt.</t>
  </si>
  <si>
    <t>Likvidace</t>
  </si>
  <si>
    <t>Ekologická likvidace demontovaného materiálu.</t>
  </si>
  <si>
    <t>Kabelová chránička</t>
  </si>
  <si>
    <t>Venkovní kabelová chránička, s připevněním na fasádu.  Cena včetně instalace a dopravy</t>
  </si>
  <si>
    <t>Prostupy skrze stěny a stropy dle projektové dokumentace.</t>
  </si>
  <si>
    <t>Ventilační jednotka</t>
  </si>
  <si>
    <t>TRITON Ventilační jednotka horní (spodní), 4 ventilátory-230V/60W, termostat. Cena včetně instalace a dopravy</t>
  </si>
  <si>
    <t>Ostatní drobné příslušenství pro rack (vyvazovací panely, pásky, příchytky, atd.) Cena včetně instalace a dopravy</t>
  </si>
  <si>
    <t>Kvalitní kabel určený pro horizontální rozvody strukturované kabeláže. Nestíněný kabel  LSOH UTP CAT6. Šířka pásma - 250 MHz. Jednotlivé páry odděleny plastovým křížem. Vodič: měděný drát AWG 23. Cena včetně instalace a dopravy</t>
  </si>
  <si>
    <t>Patch cord UTP CAT6, 4 páry s dvěma konektory RJ-45, délka 0,25-1m Cena včetně instalace a dopravy</t>
  </si>
  <si>
    <t>Lišta vkládací 70x40. Barva bílá.Cena včetně instalace a dopravy</t>
  </si>
  <si>
    <t>ZŠ Znojmo, Václavské náměstí  - Strukturovaná kabeláž + WiFi</t>
  </si>
  <si>
    <t xml:space="preserve"> </t>
  </si>
  <si>
    <t>19" datový rozvaděč stojanový 32U/600x1000 skleněné dveře, šedý. Cena včetně instalace a dopravy</t>
  </si>
  <si>
    <t xml:space="preserve">19" datový rozvaděč nástěnný 15U/600x600mm skleněné dveře. Cena včetně instalace a dopravy
</t>
  </si>
  <si>
    <t>Kompletní datová natočená dvojzásuvka (vzorové provedení Tango), 2x RJ45 CAT6 UTP, barva bílá. Obsahuje: 1 x rámeček pro zásuvku, 1 x tělo zásuvky, 1 x nosná maska pro 2 keystone, 2 x keystone RJ45 UTP CAT6. Cena včetně instalace a dopravy</t>
  </si>
  <si>
    <t>Nástěnná instalační krabice hloubka 28mm určená k montáži na stěnu (vzorové provedení Tango). Cena včetně instalace a dopravy</t>
  </si>
  <si>
    <t>Lišta vkládací 70x40</t>
  </si>
  <si>
    <t>Ve Znojmě 03/2021                                                         ZŠ Znojmo, Václavské náměstí - Strukturovaná kabeláž + WiFi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</si>
</sst>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 &quot;Kč&quot;"/>
    <numFmt numFmtId="165" formatCode="#,##0&quot; Kč&quot;"/>
    <numFmt numFmtId="166" formatCode="_-* #,##0\ _D_M_-;\-* #,##0\ _D_M_-;_-* &quot;- &quot;_D_M_-;_-@_-"/>
    <numFmt numFmtId="167" formatCode="_-* #,##0.00_-;\-* #,##0.00_-;_-* \-??_-;_-@_-"/>
    <numFmt numFmtId="168" formatCode="_-[$€-2]\ * #,##0.00_-;\-[$€-2]\ * #,##0.00_-;_-[$€-2]\ * \-??_-"/>
    <numFmt numFmtId="169" formatCode="_-* #,##0.00&quot; Kč&quot;_-;\-* #,##0.00&quot; Kč&quot;_-;_-* \-??&quot; Kč&quot;_-;_-@_-"/>
    <numFmt numFmtId="170" formatCode="_-* #,##0&quot; DM&quot;_-;\-* #,##0&quot; DM&quot;_-;_-* &quot;- DM&quot;_-;_-@_-"/>
    <numFmt numFmtId="171" formatCode="_-\£* #,##0.00_-;&quot;-£&quot;* #,##0.00_-;_-\£* \-??_-;_-@_-"/>
  </numFmts>
  <fonts count="41">
    <font>
      <sz val="10"/>
      <name val="Arial CE"/>
      <family val="2"/>
      <charset val="238"/>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0"/>
      <name val="Arial CE"/>
      <charset val="238"/>
    </font>
    <font>
      <sz val="10"/>
      <name val="Arial CE"/>
      <family val="2"/>
      <charset val="238"/>
    </font>
    <font>
      <sz val="10"/>
      <color indexed="10"/>
      <name val="Arial CE"/>
      <charset val="238"/>
    </font>
    <font>
      <b/>
      <sz val="10"/>
      <color indexed="10"/>
      <name val="Arial CE"/>
      <charset val="238"/>
    </font>
    <font>
      <b/>
      <sz val="12"/>
      <name val="Arial CE"/>
      <charset val="238"/>
    </font>
    <font>
      <b/>
      <sz val="10"/>
      <name val="Arial CE"/>
      <charset val="238"/>
    </font>
    <font>
      <sz val="11"/>
      <color theme="1"/>
      <name val="Calibri"/>
      <family val="2"/>
      <charset val="238"/>
      <scheme val="minor"/>
    </font>
    <font>
      <sz val="10"/>
      <name val="Arial"/>
      <family val="2"/>
      <charset val="238"/>
    </font>
    <font>
      <sz val="10"/>
      <name val="Arial"/>
      <family val="2"/>
      <charset val="204"/>
    </font>
    <font>
      <u/>
      <sz val="10"/>
      <color indexed="12"/>
      <name val="Arial"/>
      <family val="2"/>
      <charset val="238"/>
    </font>
    <font>
      <u/>
      <sz val="10"/>
      <color indexed="12"/>
      <name val="Arial CE"/>
      <family val="2"/>
      <charset val="238"/>
    </font>
    <font>
      <b/>
      <i/>
      <u/>
      <sz val="12"/>
      <name val="Arial CE"/>
      <family val="2"/>
      <charset val="238"/>
    </font>
    <font>
      <b/>
      <sz val="20"/>
      <name val="Arial CE"/>
      <family val="2"/>
      <charset val="238"/>
    </font>
    <font>
      <b/>
      <sz val="16"/>
      <color indexed="9"/>
      <name val="Arial CE"/>
      <family val="2"/>
      <charset val="238"/>
    </font>
    <font>
      <sz val="10"/>
      <name val="MS Sans Serif"/>
      <family val="2"/>
      <charset val="238"/>
    </font>
    <font>
      <b/>
      <sz val="10"/>
      <name val="Arial CE"/>
      <family val="2"/>
      <charset val="238"/>
    </font>
    <font>
      <sz val="10"/>
      <color indexed="8"/>
      <name val="Calibri"/>
      <family val="2"/>
      <charset val="238"/>
    </font>
    <font>
      <sz val="14"/>
      <name val="Stamp"/>
      <charset val="238"/>
    </font>
    <font>
      <b/>
      <sz val="10"/>
      <name val="Arial Narrow CE"/>
      <family val="2"/>
      <charset val="238"/>
    </font>
    <font>
      <i/>
      <sz val="10"/>
      <color indexed="10"/>
      <name val="Arial CE"/>
      <family val="2"/>
      <charset val="238"/>
    </font>
    <font>
      <b/>
      <sz val="24"/>
      <name val="Arial"/>
      <family val="2"/>
      <charset val="238"/>
    </font>
    <font>
      <sz val="10"/>
      <color rgb="FFFF0000"/>
      <name val="Arial CE"/>
      <charset val="238"/>
    </font>
  </fonts>
  <fills count="3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13"/>
        <bgColor indexed="34"/>
      </patternFill>
    </fill>
    <fill>
      <patternFill patternType="solid">
        <fgColor indexed="8"/>
        <bgColor indexed="58"/>
      </patternFill>
    </fill>
    <fill>
      <patternFill patternType="solid">
        <fgColor indexed="58"/>
        <bgColor indexed="59"/>
      </patternFill>
    </fill>
    <fill>
      <patternFill patternType="solid">
        <fgColor theme="0"/>
        <bgColor indexed="64"/>
      </patternFill>
    </fill>
    <fill>
      <patternFill patternType="solid">
        <fgColor theme="5"/>
        <bgColor indexed="31"/>
      </patternFill>
    </fill>
    <fill>
      <patternFill patternType="solid">
        <fgColor theme="5"/>
        <bgColor indexed="64"/>
      </patternFill>
    </fill>
    <fill>
      <patternFill patternType="solid">
        <fgColor theme="6" tint="0.39997558519241921"/>
        <bgColor indexed="31"/>
      </patternFill>
    </fill>
    <fill>
      <patternFill patternType="solid">
        <fgColor rgb="FFFF0000"/>
        <bgColor indexed="64"/>
      </patternFill>
    </fill>
  </fills>
  <borders count="33">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top/>
      <bottom style="hair">
        <color indexed="8"/>
      </bottom>
      <diagonal/>
    </border>
    <border>
      <left/>
      <right/>
      <top style="hair">
        <color indexed="8"/>
      </top>
      <bottom style="hair">
        <color indexed="8"/>
      </bottom>
      <diagonal/>
    </border>
    <border>
      <left/>
      <right/>
      <top style="medium">
        <color indexed="8"/>
      </top>
      <bottom style="medium">
        <color indexed="8"/>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s>
  <cellStyleXfs count="97">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20" fillId="0" borderId="0"/>
    <xf numFmtId="0" fontId="5" fillId="3" borderId="0" applyNumberFormat="0" applyBorder="0" applyAlignment="0" applyProtection="0"/>
    <xf numFmtId="0" fontId="6" fillId="16" borderId="2"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1" fillId="0" borderId="0" applyNumberFormat="0" applyFill="0" applyBorder="0" applyAlignment="0" applyProtection="0"/>
    <xf numFmtId="0" fontId="10" fillId="17" borderId="0" applyNumberFormat="0" applyBorder="0" applyAlignment="0" applyProtection="0"/>
    <xf numFmtId="0" fontId="25" fillId="0" borderId="0"/>
    <xf numFmtId="0" fontId="20"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7" fillId="19" borderId="8" applyNumberFormat="0" applyAlignment="0" applyProtection="0"/>
    <xf numFmtId="0" fontId="18" fillId="19" borderId="9" applyNumberFormat="0" applyAlignment="0" applyProtection="0"/>
    <xf numFmtId="0" fontId="16"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xf numFmtId="0" fontId="27"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165" fontId="20" fillId="0" borderId="0" applyFill="0" applyBorder="0" applyAlignment="0" applyProtection="0"/>
    <xf numFmtId="166" fontId="20" fillId="0" borderId="0" applyFill="0" applyBorder="0" applyAlignment="0" applyProtection="0"/>
    <xf numFmtId="167" fontId="20" fillId="0" borderId="0" applyFill="0" applyBorder="0" applyAlignment="0" applyProtection="0"/>
    <xf numFmtId="168" fontId="20" fillId="0" borderId="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19" borderId="0" applyNumberFormat="0" applyBorder="0" applyAlignment="0" applyProtection="0"/>
    <xf numFmtId="0" fontId="26" fillId="0" borderId="28" applyNumberFormat="0" applyFill="0" applyAlignment="0" applyProtection="0"/>
    <xf numFmtId="169" fontId="20" fillId="0" borderId="0" applyFill="0" applyBorder="0" applyAlignment="0" applyProtection="0"/>
    <xf numFmtId="0" fontId="20" fillId="0" borderId="17" applyNumberFormat="0">
      <alignment vertical="center" wrapText="1"/>
    </xf>
    <xf numFmtId="0" fontId="31" fillId="24" borderId="29" applyNumberFormat="0" applyAlignment="0"/>
    <xf numFmtId="0" fontId="32" fillId="25" borderId="0" applyNumberFormat="0" applyAlignment="0"/>
    <xf numFmtId="0" fontId="33" fillId="0" borderId="0"/>
    <xf numFmtId="0" fontId="34" fillId="0" borderId="0"/>
    <xf numFmtId="0" fontId="35" fillId="0" borderId="0"/>
    <xf numFmtId="0" fontId="35" fillId="0" borderId="0"/>
    <xf numFmtId="0" fontId="26" fillId="0" borderId="0"/>
    <xf numFmtId="0" fontId="35" fillId="0" borderId="0"/>
    <xf numFmtId="0" fontId="2" fillId="0" borderId="0"/>
    <xf numFmtId="0" fontId="1" fillId="0" borderId="0"/>
    <xf numFmtId="0" fontId="26" fillId="0" borderId="0"/>
    <xf numFmtId="0" fontId="1" fillId="0" borderId="0"/>
    <xf numFmtId="0" fontId="26" fillId="0" borderId="0"/>
    <xf numFmtId="0" fontId="20" fillId="0" borderId="0"/>
    <xf numFmtId="0" fontId="26" fillId="0" borderId="0"/>
    <xf numFmtId="0" fontId="35" fillId="0" borderId="0"/>
    <xf numFmtId="0" fontId="35" fillId="0" borderId="0"/>
    <xf numFmtId="0" fontId="35" fillId="0" borderId="0"/>
    <xf numFmtId="0" fontId="26" fillId="0" borderId="0" applyProtection="0"/>
    <xf numFmtId="0" fontId="26" fillId="0" borderId="0"/>
    <xf numFmtId="0" fontId="20" fillId="0" borderId="0"/>
    <xf numFmtId="0" fontId="36" fillId="0" borderId="0" applyNumberFormat="0" applyFill="0" applyBorder="0" applyAlignment="0" applyProtection="0"/>
    <xf numFmtId="0" fontId="37" fillId="0" borderId="0" applyFill="0" applyBorder="0" applyProtection="0">
      <alignment horizontal="left"/>
    </xf>
    <xf numFmtId="0" fontId="38" fillId="0" borderId="0" applyNumberFormat="0">
      <alignment horizontal="left" vertical="center"/>
    </xf>
    <xf numFmtId="9" fontId="20" fillId="0" borderId="0" applyFill="0" applyBorder="0" applyAlignment="0" applyProtection="0"/>
    <xf numFmtId="0" fontId="26" fillId="26" borderId="0"/>
    <xf numFmtId="0" fontId="26" fillId="0" borderId="0"/>
    <xf numFmtId="0" fontId="39" fillId="15" borderId="30">
      <alignment vertical="center"/>
    </xf>
    <xf numFmtId="170" fontId="20" fillId="0" borderId="0" applyFill="0" applyBorder="0" applyAlignment="0" applyProtection="0"/>
    <xf numFmtId="171" fontId="20" fillId="0" borderId="0" applyFill="0" applyBorder="0" applyAlignment="0" applyProtection="0"/>
  </cellStyleXfs>
  <cellXfs count="56">
    <xf numFmtId="0" fontId="0" fillId="0" borderId="0" xfId="0"/>
    <xf numFmtId="0" fontId="19"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wrapText="1"/>
    </xf>
    <xf numFmtId="0" fontId="21" fillId="0" borderId="0" xfId="0" applyFont="1" applyAlignment="1">
      <alignment horizontal="left" vertical="center"/>
    </xf>
    <xf numFmtId="164" fontId="21" fillId="0" borderId="0" xfId="0" applyNumberFormat="1" applyFont="1" applyAlignment="1">
      <alignment horizontal="right" vertical="center" wrapText="1"/>
    </xf>
    <xf numFmtId="164" fontId="21" fillId="0" borderId="0" xfId="0" applyNumberFormat="1" applyFont="1" applyAlignment="1">
      <alignment horizontal="right" vertical="center"/>
    </xf>
    <xf numFmtId="0" fontId="24" fillId="0" borderId="10" xfId="0" applyFont="1" applyBorder="1" applyAlignment="1">
      <alignment horizontal="center" vertical="center" wrapText="1" shrinkToFit="1"/>
    </xf>
    <xf numFmtId="164" fontId="24" fillId="0" borderId="10" xfId="0" applyNumberFormat="1" applyFont="1" applyBorder="1" applyAlignment="1">
      <alignment horizontal="center" vertical="center" wrapText="1" shrinkToFit="1"/>
    </xf>
    <xf numFmtId="0" fontId="24" fillId="0" borderId="0" xfId="0" applyFont="1" applyAlignment="1">
      <alignment horizontal="center" vertical="center" wrapText="1"/>
    </xf>
    <xf numFmtId="0" fontId="19" fillId="0" borderId="0" xfId="0" applyFont="1" applyAlignment="1">
      <alignment horizontal="center" vertical="center" wrapText="1"/>
    </xf>
    <xf numFmtId="0" fontId="19" fillId="0" borderId="13" xfId="0" applyFont="1" applyFill="1" applyBorder="1" applyAlignment="1">
      <alignment horizontal="center" vertical="center" wrapText="1"/>
    </xf>
    <xf numFmtId="0" fontId="19" fillId="0" borderId="13" xfId="0" applyFont="1" applyFill="1" applyBorder="1" applyAlignment="1">
      <alignment vertical="center" wrapText="1"/>
    </xf>
    <xf numFmtId="0" fontId="26" fillId="0" borderId="17" xfId="0" applyNumberFormat="1" applyFont="1" applyFill="1" applyBorder="1" applyAlignment="1" applyProtection="1">
      <alignment horizontal="left" vertical="center" wrapText="1" shrinkToFit="1"/>
      <protection hidden="1"/>
    </xf>
    <xf numFmtId="0" fontId="19" fillId="0" borderId="13" xfId="0" applyFont="1" applyFill="1" applyBorder="1" applyAlignment="1" applyProtection="1">
      <alignment horizontal="center" vertical="center" wrapText="1"/>
      <protection locked="0"/>
    </xf>
    <xf numFmtId="164" fontId="19" fillId="0" borderId="13" xfId="0" applyNumberFormat="1" applyFont="1" applyFill="1" applyBorder="1" applyAlignment="1">
      <alignment horizontal="right" vertical="center" wrapText="1"/>
    </xf>
    <xf numFmtId="0" fontId="19" fillId="0" borderId="13" xfId="0" applyFont="1" applyBorder="1" applyAlignment="1">
      <alignment horizontal="center" vertical="center" wrapText="1"/>
    </xf>
    <xf numFmtId="0" fontId="24" fillId="0" borderId="13" xfId="0" applyFont="1" applyFill="1" applyBorder="1" applyAlignment="1">
      <alignment horizontal="center" vertical="center" wrapText="1"/>
    </xf>
    <xf numFmtId="164" fontId="24" fillId="0" borderId="13" xfId="0" applyNumberFormat="1" applyFont="1" applyBorder="1" applyAlignment="1">
      <alignment horizontal="right" vertical="center" wrapText="1"/>
    </xf>
    <xf numFmtId="164" fontId="19" fillId="0" borderId="13" xfId="0" applyNumberFormat="1" applyFont="1" applyBorder="1" applyAlignment="1">
      <alignment horizontal="right" vertical="center" wrapText="1"/>
    </xf>
    <xf numFmtId="0" fontId="19" fillId="0" borderId="0" xfId="0" applyFont="1" applyFill="1" applyBorder="1" applyAlignment="1">
      <alignment vertical="center" wrapText="1"/>
    </xf>
    <xf numFmtId="0" fontId="23" fillId="0" borderId="0" xfId="0" applyFont="1" applyBorder="1" applyAlignment="1">
      <alignment horizontal="right" vertical="center"/>
    </xf>
    <xf numFmtId="164" fontId="23" fillId="0" borderId="0" xfId="0" applyNumberFormat="1" applyFont="1" applyBorder="1" applyAlignment="1">
      <alignment horizontal="right" vertical="center"/>
    </xf>
    <xf numFmtId="164" fontId="19" fillId="27" borderId="13" xfId="0" applyNumberFormat="1" applyFont="1" applyFill="1" applyBorder="1" applyAlignment="1">
      <alignment horizontal="right" vertical="center" wrapText="1"/>
    </xf>
    <xf numFmtId="0" fontId="19" fillId="27" borderId="13" xfId="0" applyFont="1" applyFill="1" applyBorder="1" applyAlignment="1">
      <alignment vertical="center" wrapText="1"/>
    </xf>
    <xf numFmtId="164" fontId="24" fillId="0" borderId="16" xfId="0" applyNumberFormat="1" applyFont="1" applyBorder="1" applyAlignment="1">
      <alignment horizontal="right" vertical="center" wrapText="1"/>
    </xf>
    <xf numFmtId="0" fontId="19" fillId="0" borderId="17" xfId="0" applyNumberFormat="1" applyFont="1" applyFill="1" applyBorder="1" applyAlignment="1" applyProtection="1">
      <alignment horizontal="left" vertical="center" wrapText="1" shrinkToFit="1"/>
      <protection hidden="1"/>
    </xf>
    <xf numFmtId="0" fontId="24" fillId="0" borderId="0" xfId="0" applyFont="1" applyBorder="1" applyAlignment="1">
      <alignment horizontal="left" vertical="center"/>
    </xf>
    <xf numFmtId="0" fontId="23" fillId="0" borderId="26" xfId="0" applyFont="1" applyBorder="1" applyAlignment="1">
      <alignment horizontal="right" vertical="center"/>
    </xf>
    <xf numFmtId="0" fontId="23" fillId="0" borderId="27" xfId="0" applyFont="1" applyBorder="1" applyAlignment="1">
      <alignment horizontal="right" vertical="center"/>
    </xf>
    <xf numFmtId="0" fontId="23" fillId="0" borderId="26" xfId="0" applyFont="1" applyBorder="1" applyAlignment="1">
      <alignment horizontal="left" vertical="center"/>
    </xf>
    <xf numFmtId="0" fontId="40" fillId="0" borderId="0" xfId="0" applyFont="1" applyAlignment="1">
      <alignment horizontal="center" vertical="center" wrapText="1"/>
    </xf>
    <xf numFmtId="0" fontId="26" fillId="27" borderId="17" xfId="0" applyNumberFormat="1" applyFont="1" applyFill="1" applyBorder="1" applyAlignment="1" applyProtection="1">
      <alignment horizontal="left" vertical="center" wrapText="1" shrinkToFit="1"/>
      <protection hidden="1"/>
    </xf>
    <xf numFmtId="164" fontId="19" fillId="0" borderId="20" xfId="0" applyNumberFormat="1" applyFont="1" applyBorder="1" applyAlignment="1">
      <alignment horizontal="right" vertical="center" wrapText="1"/>
    </xf>
    <xf numFmtId="164" fontId="24" fillId="0" borderId="23" xfId="0" applyNumberFormat="1" applyFont="1" applyFill="1" applyBorder="1" applyAlignment="1">
      <alignment horizontal="right" vertical="center" wrapText="1"/>
    </xf>
    <xf numFmtId="0" fontId="23" fillId="28" borderId="11" xfId="0" applyFont="1" applyFill="1" applyBorder="1" applyAlignment="1">
      <alignment horizontal="center" vertical="center"/>
    </xf>
    <xf numFmtId="0" fontId="23" fillId="30" borderId="14" xfId="0" applyFont="1" applyFill="1" applyBorder="1" applyAlignment="1">
      <alignment horizontal="center" vertical="center"/>
    </xf>
    <xf numFmtId="0" fontId="23" fillId="30" borderId="15" xfId="0" applyFont="1" applyFill="1" applyBorder="1" applyAlignment="1">
      <alignment horizontal="center" vertical="center"/>
    </xf>
    <xf numFmtId="164" fontId="23" fillId="31" borderId="18" xfId="0" applyNumberFormat="1" applyFont="1" applyFill="1" applyBorder="1" applyAlignment="1">
      <alignment horizontal="right" vertical="center"/>
    </xf>
    <xf numFmtId="0" fontId="24" fillId="0" borderId="31" xfId="0" applyFont="1" applyBorder="1" applyAlignment="1">
      <alignment horizontal="center" vertical="center" wrapText="1" shrinkToFit="1"/>
    </xf>
    <xf numFmtId="164" fontId="24" fillId="0" borderId="20" xfId="0" applyNumberFormat="1" applyFont="1" applyBorder="1" applyAlignment="1">
      <alignment horizontal="right" vertical="center" wrapText="1"/>
    </xf>
    <xf numFmtId="164" fontId="19" fillId="0" borderId="20" xfId="0" applyNumberFormat="1" applyFont="1" applyFill="1" applyBorder="1" applyAlignment="1">
      <alignment horizontal="right" vertical="center" wrapText="1"/>
    </xf>
    <xf numFmtId="164" fontId="24" fillId="0" borderId="23" xfId="0" applyNumberFormat="1" applyFont="1" applyBorder="1" applyAlignment="1">
      <alignment horizontal="right" vertical="center" wrapText="1"/>
    </xf>
    <xf numFmtId="164" fontId="23" fillId="31" borderId="32" xfId="0" applyNumberFormat="1" applyFont="1" applyFill="1" applyBorder="1" applyAlignment="1">
      <alignment horizontal="right" vertical="center"/>
    </xf>
    <xf numFmtId="9" fontId="23" fillId="30" borderId="15" xfId="0" applyNumberFormat="1" applyFont="1" applyFill="1" applyBorder="1" applyAlignment="1">
      <alignment horizontal="center" vertical="center"/>
    </xf>
    <xf numFmtId="0" fontId="19" fillId="0" borderId="13" xfId="0" applyFont="1" applyBorder="1" applyAlignment="1">
      <alignment vertical="center" wrapText="1"/>
    </xf>
    <xf numFmtId="0" fontId="19" fillId="27" borderId="13" xfId="0" applyFont="1" applyFill="1" applyBorder="1" applyAlignment="1">
      <alignment horizontal="left" vertical="center" wrapText="1"/>
    </xf>
    <xf numFmtId="0" fontId="23" fillId="28" borderId="11" xfId="0" applyFont="1" applyFill="1" applyBorder="1" applyAlignment="1">
      <alignment horizontal="center" vertical="center"/>
    </xf>
    <xf numFmtId="0" fontId="23" fillId="28" borderId="12" xfId="0" applyFont="1" applyFill="1" applyBorder="1" applyAlignment="1">
      <alignment horizontal="center" vertical="center"/>
    </xf>
    <xf numFmtId="0" fontId="19" fillId="29" borderId="19" xfId="0" applyFont="1" applyFill="1" applyBorder="1" applyAlignment="1">
      <alignment vertical="center"/>
    </xf>
    <xf numFmtId="164" fontId="24" fillId="0" borderId="23" xfId="0" applyNumberFormat="1" applyFont="1" applyFill="1" applyBorder="1" applyAlignment="1">
      <alignment horizontal="right" vertical="center" wrapText="1"/>
    </xf>
    <xf numFmtId="164" fontId="24" fillId="0" borderId="24" xfId="0" applyNumberFormat="1" applyFont="1" applyFill="1" applyBorder="1" applyAlignment="1">
      <alignment horizontal="right" vertical="center" wrapText="1"/>
    </xf>
    <xf numFmtId="164" fontId="24" fillId="0" borderId="25" xfId="0" applyNumberFormat="1" applyFont="1" applyFill="1" applyBorder="1" applyAlignment="1">
      <alignment horizontal="right" vertical="center" wrapText="1"/>
    </xf>
    <xf numFmtId="164" fontId="24" fillId="0" borderId="20" xfId="0" applyNumberFormat="1" applyFont="1" applyFill="1" applyBorder="1" applyAlignment="1">
      <alignment horizontal="right" vertical="center" wrapText="1"/>
    </xf>
    <xf numFmtId="164" fontId="24" fillId="0" borderId="21" xfId="0" applyNumberFormat="1" applyFont="1" applyFill="1" applyBorder="1" applyAlignment="1">
      <alignment horizontal="right" vertical="center" wrapText="1"/>
    </xf>
    <xf numFmtId="164" fontId="24" fillId="0" borderId="22" xfId="0" applyNumberFormat="1" applyFont="1" applyFill="1" applyBorder="1" applyAlignment="1">
      <alignment horizontal="right" vertical="center" wrapText="1"/>
    </xf>
  </cellXfs>
  <cellStyles count="97">
    <cellStyle name="_Ceník CBC - 03,2007" xfId="44" xr:uid="{00000000-0005-0000-0000-00000000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5" xr:uid="{00000000-0005-0000-0000-000002000000}"/>
    <cellStyle name="20 % – Zvýraznění2 2" xfId="46" xr:uid="{00000000-0005-0000-0000-000004000000}"/>
    <cellStyle name="20 % – Zvýraznění3 2" xfId="47" xr:uid="{00000000-0005-0000-0000-000006000000}"/>
    <cellStyle name="20 % – Zvýraznění4 2" xfId="48" xr:uid="{00000000-0005-0000-0000-000008000000}"/>
    <cellStyle name="20 % – Zvýraznění5 2" xfId="49" xr:uid="{00000000-0005-0000-0000-00000A000000}"/>
    <cellStyle name="20 % – Zvýraznění6 2" xfId="50" xr:uid="{00000000-0005-0000-0000-00000C000000}"/>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40 % – Zvýraznění1 2" xfId="51" xr:uid="{00000000-0005-0000-0000-00000E000000}"/>
    <cellStyle name="40 % – Zvýraznění2 2" xfId="52" xr:uid="{00000000-0005-0000-0000-000010000000}"/>
    <cellStyle name="40 % – Zvýraznění3 2" xfId="53" xr:uid="{00000000-0005-0000-0000-000012000000}"/>
    <cellStyle name="40 % – Zvýraznění4 2" xfId="54" xr:uid="{00000000-0005-0000-0000-000014000000}"/>
    <cellStyle name="40 % – Zvýraznění5 2" xfId="55" xr:uid="{00000000-0005-0000-0000-000016000000}"/>
    <cellStyle name="40 % – Zvýraznění6 2" xfId="56" xr:uid="{00000000-0005-0000-0000-000018000000}"/>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čárky 2" xfId="57" xr:uid="{00000000-0005-0000-0000-000020000000}"/>
    <cellStyle name="Dezimal [0]" xfId="58" xr:uid="{00000000-0005-0000-0000-000021000000}"/>
    <cellStyle name="Dezimal_Compiling Utility Macros" xfId="59" xr:uid="{00000000-0005-0000-0000-000022000000}"/>
    <cellStyle name="Euro" xfId="60" xr:uid="{00000000-0005-0000-0000-000023000000}"/>
    <cellStyle name="Excel Built-in Normal" xfId="20" xr:uid="{00000000-0005-0000-0000-000024000000}"/>
    <cellStyle name="Hypertextový odkaz 2" xfId="61" xr:uid="{00000000-0005-0000-0000-000025000000}"/>
    <cellStyle name="Hypertextový odkaz 3" xfId="62" xr:uid="{00000000-0005-0000-0000-000026000000}"/>
    <cellStyle name="KAPITOLA" xfId="63" xr:uid="{00000000-0005-0000-0000-000028000000}"/>
    <cellStyle name="Kontrolní buňka" xfId="22" builtinId="23" customBuiltin="1"/>
    <cellStyle name="lehký dolní okraj" xfId="64" xr:uid="{00000000-0005-0000-0000-00002A000000}"/>
    <cellStyle name="měny 2" xfId="65" xr:uid="{00000000-0005-0000-0000-00002B000000}"/>
    <cellStyle name="MřížkaNormální" xfId="66" xr:uid="{00000000-0005-0000-0000-00002C000000}"/>
    <cellStyle name="Nadpis 1" xfId="23" builtinId="16" customBuiltin="1"/>
    <cellStyle name="Nadpis 2" xfId="24" builtinId="17" customBuiltin="1"/>
    <cellStyle name="Nadpis 3" xfId="25" builtinId="18" customBuiltin="1"/>
    <cellStyle name="Nadpis 4" xfId="26" builtinId="19" customBuiltin="1"/>
    <cellStyle name="Nadpis2" xfId="67" xr:uid="{00000000-0005-0000-0000-000031000000}"/>
    <cellStyle name="Nadpis3" xfId="68" xr:uid="{00000000-0005-0000-0000-000032000000}"/>
    <cellStyle name="Název" xfId="27" builtinId="15" customBuiltin="1"/>
    <cellStyle name="Neutrální" xfId="28" builtinId="28" customBuiltin="1"/>
    <cellStyle name="Normale_NEWAY-£" xfId="69" xr:uid="{00000000-0005-0000-0000-000035000000}"/>
    <cellStyle name="normálne_HELIOS" xfId="70" xr:uid="{00000000-0005-0000-0000-000036000000}"/>
    <cellStyle name="Normální" xfId="0" builtinId="0"/>
    <cellStyle name="normální 10" xfId="71" xr:uid="{00000000-0005-0000-0000-000038000000}"/>
    <cellStyle name="normální 10 2" xfId="72" xr:uid="{00000000-0005-0000-0000-000039000000}"/>
    <cellStyle name="normální 10_bezdrátová konference" xfId="73" xr:uid="{00000000-0005-0000-0000-00003A000000}"/>
    <cellStyle name="normální 11" xfId="74" xr:uid="{00000000-0005-0000-0000-00003B000000}"/>
    <cellStyle name="normální 12" xfId="75" xr:uid="{00000000-0005-0000-0000-00003C000000}"/>
    <cellStyle name="normální 2" xfId="29" xr:uid="{00000000-0005-0000-0000-00003D000000}"/>
    <cellStyle name="normální 2 2" xfId="77" xr:uid="{00000000-0005-0000-0000-00003E000000}"/>
    <cellStyle name="normální 2 3" xfId="78" xr:uid="{00000000-0005-0000-0000-00003F000000}"/>
    <cellStyle name="normální 2 4" xfId="76" xr:uid="{00000000-0005-0000-0000-000040000000}"/>
    <cellStyle name="normální 2_IP kamerový systém laboratoře" xfId="79" xr:uid="{00000000-0005-0000-0000-000041000000}"/>
    <cellStyle name="normální 3" xfId="80" xr:uid="{00000000-0005-0000-0000-000042000000}"/>
    <cellStyle name="normální 4" xfId="81" xr:uid="{00000000-0005-0000-0000-000043000000}"/>
    <cellStyle name="normální 5" xfId="82" xr:uid="{00000000-0005-0000-0000-000044000000}"/>
    <cellStyle name="normální 6" xfId="83" xr:uid="{00000000-0005-0000-0000-000045000000}"/>
    <cellStyle name="normální 7" xfId="84" xr:uid="{00000000-0005-0000-0000-000046000000}"/>
    <cellStyle name="normální 8" xfId="85" xr:uid="{00000000-0005-0000-0000-000047000000}"/>
    <cellStyle name="normální 9" xfId="86" xr:uid="{00000000-0005-0000-0000-000048000000}"/>
    <cellStyle name="Normalny_Pr1taa2000A" xfId="87" xr:uid="{00000000-0005-0000-0000-000049000000}"/>
    <cellStyle name="ODDIL" xfId="88" xr:uid="{00000000-0005-0000-0000-00004A000000}"/>
    <cellStyle name="POLOŽKA" xfId="89" xr:uid="{00000000-0005-0000-0000-00004B000000}"/>
    <cellStyle name="PopisSystému" xfId="90" xr:uid="{00000000-0005-0000-0000-00004C000000}"/>
    <cellStyle name="Poznámka" xfId="30" builtinId="10" customBuiltin="1"/>
    <cellStyle name="procent 2" xfId="91" xr:uid="{00000000-0005-0000-0000-00004E000000}"/>
    <cellStyle name="Propojená buňka" xfId="31" builtinId="24" customBuiltin="1"/>
    <cellStyle name="Správně" xfId="32" builtinId="26" customBuiltin="1"/>
    <cellStyle name="Standard_Anpassen der Amortisation" xfId="92" xr:uid="{00000000-0005-0000-0000-000051000000}"/>
    <cellStyle name="Styl 1" xfId="93" xr:uid="{00000000-0005-0000-0000-000052000000}"/>
    <cellStyle name="Špatně" xfId="21" builtinId="27" customBuiltin="1"/>
    <cellStyle name="Text upozornění" xfId="33" builtinId="11" customBuiltin="1"/>
    <cellStyle name="TYP ŘÁDKU_1" xfId="94" xr:uid="{00000000-0005-0000-0000-000054000000}"/>
    <cellStyle name="Vstup" xfId="34" builtinId="20" customBuiltin="1"/>
    <cellStyle name="Výpočet" xfId="35" builtinId="22" customBuiltin="1"/>
    <cellStyle name="Výstup" xfId="36" builtinId="21" customBuiltin="1"/>
    <cellStyle name="Vysvětlující text" xfId="37" builtinId="53" customBuiltin="1"/>
    <cellStyle name="Währung [0]" xfId="95" xr:uid="{00000000-0005-0000-0000-000059000000}"/>
    <cellStyle name="Währung_Compiling Utility Macros" xfId="96" xr:uid="{00000000-0005-0000-0000-00005A000000}"/>
    <cellStyle name="Zvýraznění 1" xfId="38" builtinId="29" customBuiltin="1"/>
    <cellStyle name="Zvýraznění 2" xfId="39" builtinId="33" customBuiltin="1"/>
    <cellStyle name="Zvýraznění 3" xfId="40" builtinId="37" customBuiltin="1"/>
    <cellStyle name="Zvýraznění 4" xfId="41" builtinId="41" customBuiltin="1"/>
    <cellStyle name="Zvýraznění 5" xfId="42" builtinId="45" customBuiltin="1"/>
    <cellStyle name="Zvýraznění 6" xfId="43"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3"/>
  </sheetPr>
  <dimension ref="A1:H57"/>
  <sheetViews>
    <sheetView tabSelected="1" view="pageBreakPreview" zoomScaleNormal="100" zoomScaleSheetLayoutView="100" workbookViewId="0">
      <pane ySplit="1" topLeftCell="A20" activePane="bottomLeft" state="frozen"/>
      <selection pane="bottomLeft" activeCell="E34" sqref="E34"/>
    </sheetView>
  </sheetViews>
  <sheetFormatPr defaultColWidth="9.140625" defaultRowHeight="12.75"/>
  <cols>
    <col min="1" max="1" width="8" style="2" customWidth="1"/>
    <col min="2" max="2" width="18.28515625" style="3" customWidth="1"/>
    <col min="3" max="3" width="72" style="4" customWidth="1"/>
    <col min="4" max="4" width="12.42578125" style="2" customWidth="1"/>
    <col min="5" max="5" width="16" style="5" customWidth="1"/>
    <col min="6" max="6" width="8.140625" style="2" customWidth="1"/>
    <col min="7" max="8" width="16.85546875" style="6" customWidth="1"/>
    <col min="9" max="16384" width="9.140625" style="2"/>
  </cols>
  <sheetData>
    <row r="1" spans="1:8" s="1" customFormat="1" ht="26.25" thickBot="1">
      <c r="A1" s="7" t="s">
        <v>0</v>
      </c>
      <c r="B1" s="7" t="s">
        <v>1</v>
      </c>
      <c r="C1" s="7" t="s">
        <v>2</v>
      </c>
      <c r="D1" s="7" t="s">
        <v>3</v>
      </c>
      <c r="E1" s="7" t="s">
        <v>4</v>
      </c>
      <c r="F1" s="7" t="s">
        <v>5</v>
      </c>
      <c r="G1" s="8" t="s">
        <v>6</v>
      </c>
      <c r="H1" s="39" t="s">
        <v>7</v>
      </c>
    </row>
    <row r="2" spans="1:8" ht="15.75">
      <c r="A2" s="47" t="s">
        <v>57</v>
      </c>
      <c r="B2" s="48"/>
      <c r="C2" s="48"/>
      <c r="D2" s="48"/>
      <c r="E2" s="48"/>
      <c r="F2" s="48"/>
      <c r="G2" s="49"/>
      <c r="H2" s="35"/>
    </row>
    <row r="3" spans="1:8" s="1" customFormat="1" ht="15.75">
      <c r="A3" s="36"/>
      <c r="B3" s="37"/>
      <c r="C3" s="37" t="s">
        <v>8</v>
      </c>
      <c r="D3" s="37"/>
      <c r="E3" s="44" t="s">
        <v>58</v>
      </c>
      <c r="F3" s="37"/>
      <c r="G3" s="37"/>
      <c r="H3" s="37"/>
    </row>
    <row r="4" spans="1:8" s="31" customFormat="1" ht="38.25">
      <c r="A4" s="11">
        <v>1</v>
      </c>
      <c r="B4" s="12" t="s">
        <v>9</v>
      </c>
      <c r="C4" s="46" t="s">
        <v>60</v>
      </c>
      <c r="D4" s="14" t="s">
        <v>10</v>
      </c>
      <c r="E4" s="15">
        <v>0</v>
      </c>
      <c r="F4" s="16">
        <v>4</v>
      </c>
      <c r="G4" s="33">
        <f t="shared" ref="G4" si="0">F4*E4</f>
        <v>0</v>
      </c>
      <c r="H4" s="33">
        <f>G4*1.21</f>
        <v>0</v>
      </c>
    </row>
    <row r="5" spans="1:8" s="31" customFormat="1" ht="25.5">
      <c r="A5" s="11">
        <v>2</v>
      </c>
      <c r="B5" s="12" t="s">
        <v>11</v>
      </c>
      <c r="C5" s="12" t="s">
        <v>59</v>
      </c>
      <c r="D5" s="14" t="s">
        <v>10</v>
      </c>
      <c r="E5" s="15">
        <v>0</v>
      </c>
      <c r="F5" s="16">
        <v>1</v>
      </c>
      <c r="G5" s="19">
        <f t="shared" ref="G5:G11" si="1">F5*E5</f>
        <v>0</v>
      </c>
      <c r="H5" s="33">
        <f t="shared" ref="H5:H11" si="2">G5*1.21</f>
        <v>0</v>
      </c>
    </row>
    <row r="6" spans="1:8" s="31" customFormat="1" ht="25.5">
      <c r="A6" s="11">
        <v>3</v>
      </c>
      <c r="B6" s="45" t="s">
        <v>51</v>
      </c>
      <c r="C6" s="12" t="s">
        <v>52</v>
      </c>
      <c r="D6" s="14" t="s">
        <v>10</v>
      </c>
      <c r="E6" s="15">
        <v>0</v>
      </c>
      <c r="F6" s="16">
        <v>1</v>
      </c>
      <c r="G6" s="19">
        <f t="shared" ref="G6" si="3">F6*E6</f>
        <v>0</v>
      </c>
      <c r="H6" s="33">
        <f t="shared" ref="H6" si="4">G6*1.21</f>
        <v>0</v>
      </c>
    </row>
    <row r="7" spans="1:8" s="10" customFormat="1" ht="18" customHeight="1">
      <c r="A7" s="11">
        <v>4</v>
      </c>
      <c r="B7" s="12" t="s">
        <v>12</v>
      </c>
      <c r="C7" s="12" t="s">
        <v>13</v>
      </c>
      <c r="D7" s="14" t="s">
        <v>10</v>
      </c>
      <c r="E7" s="15">
        <v>0</v>
      </c>
      <c r="F7" s="16">
        <v>2</v>
      </c>
      <c r="G7" s="19">
        <f t="shared" si="1"/>
        <v>0</v>
      </c>
      <c r="H7" s="33">
        <f t="shared" si="2"/>
        <v>0</v>
      </c>
    </row>
    <row r="8" spans="1:8" s="10" customFormat="1" ht="25.5">
      <c r="A8" s="11">
        <v>5</v>
      </c>
      <c r="B8" s="12" t="s">
        <v>14</v>
      </c>
      <c r="C8" s="12" t="s">
        <v>15</v>
      </c>
      <c r="D8" s="14" t="s">
        <v>10</v>
      </c>
      <c r="E8" s="15">
        <v>0</v>
      </c>
      <c r="F8" s="16">
        <v>6</v>
      </c>
      <c r="G8" s="19">
        <f t="shared" si="1"/>
        <v>0</v>
      </c>
      <c r="H8" s="33">
        <f t="shared" si="2"/>
        <v>0</v>
      </c>
    </row>
    <row r="9" spans="1:8" s="10" customFormat="1" ht="25.5">
      <c r="A9" s="11">
        <v>6</v>
      </c>
      <c r="B9" s="12" t="s">
        <v>16</v>
      </c>
      <c r="C9" s="12" t="s">
        <v>17</v>
      </c>
      <c r="D9" s="14" t="s">
        <v>10</v>
      </c>
      <c r="E9" s="15">
        <v>0</v>
      </c>
      <c r="F9" s="11">
        <v>14</v>
      </c>
      <c r="G9" s="19">
        <f t="shared" si="1"/>
        <v>0</v>
      </c>
      <c r="H9" s="33">
        <f t="shared" si="2"/>
        <v>0</v>
      </c>
    </row>
    <row r="10" spans="1:8" s="31" customFormat="1" ht="51">
      <c r="A10" s="11">
        <v>7</v>
      </c>
      <c r="B10" s="24" t="s">
        <v>18</v>
      </c>
      <c r="C10" s="32" t="s">
        <v>19</v>
      </c>
      <c r="D10" s="14" t="s">
        <v>10</v>
      </c>
      <c r="E10" s="15">
        <v>0</v>
      </c>
      <c r="F10" s="16">
        <v>1</v>
      </c>
      <c r="G10" s="15">
        <f t="shared" si="1"/>
        <v>0</v>
      </c>
      <c r="H10" s="33">
        <f t="shared" si="2"/>
        <v>0</v>
      </c>
    </row>
    <row r="11" spans="1:8" s="10" customFormat="1" ht="25.5">
      <c r="A11" s="11">
        <v>8</v>
      </c>
      <c r="B11" s="12" t="s">
        <v>20</v>
      </c>
      <c r="C11" s="12" t="s">
        <v>53</v>
      </c>
      <c r="D11" s="14" t="s">
        <v>21</v>
      </c>
      <c r="E11" s="15">
        <v>0</v>
      </c>
      <c r="F11" s="11">
        <v>1</v>
      </c>
      <c r="G11" s="19">
        <f t="shared" si="1"/>
        <v>0</v>
      </c>
      <c r="H11" s="33">
        <f t="shared" si="2"/>
        <v>0</v>
      </c>
    </row>
    <row r="12" spans="1:8" s="9" customFormat="1">
      <c r="A12" s="17"/>
      <c r="B12" s="53" t="s">
        <v>22</v>
      </c>
      <c r="C12" s="54"/>
      <c r="D12" s="54"/>
      <c r="E12" s="54"/>
      <c r="F12" s="55"/>
      <c r="G12" s="18">
        <f>SUM(G4:G11)</f>
        <v>0</v>
      </c>
      <c r="H12" s="40">
        <f>SUM(H4:H11)</f>
        <v>0</v>
      </c>
    </row>
    <row r="13" spans="1:8" s="1" customFormat="1" ht="15.75">
      <c r="A13" s="36"/>
      <c r="B13" s="37"/>
      <c r="C13" s="37" t="s">
        <v>23</v>
      </c>
      <c r="D13" s="37"/>
      <c r="E13" s="37"/>
      <c r="F13" s="37"/>
      <c r="G13" s="37"/>
      <c r="H13" s="37"/>
    </row>
    <row r="14" spans="1:8" s="10" customFormat="1" ht="51">
      <c r="A14" s="11">
        <v>9</v>
      </c>
      <c r="B14" s="12" t="s">
        <v>24</v>
      </c>
      <c r="C14" s="13" t="s">
        <v>61</v>
      </c>
      <c r="D14" s="14" t="s">
        <v>10</v>
      </c>
      <c r="E14" s="15">
        <v>0</v>
      </c>
      <c r="F14" s="16">
        <v>176</v>
      </c>
      <c r="G14" s="19">
        <f t="shared" ref="G14:G15" si="5">F14*E14</f>
        <v>0</v>
      </c>
      <c r="H14" s="33">
        <f>G14*1.21</f>
        <v>0</v>
      </c>
    </row>
    <row r="15" spans="1:8" s="31" customFormat="1" ht="37.15" customHeight="1">
      <c r="A15" s="11">
        <v>10</v>
      </c>
      <c r="B15" s="12" t="s">
        <v>25</v>
      </c>
      <c r="C15" s="32" t="s">
        <v>62</v>
      </c>
      <c r="D15" s="14" t="s">
        <v>10</v>
      </c>
      <c r="E15" s="15">
        <v>0</v>
      </c>
      <c r="F15" s="16">
        <v>176</v>
      </c>
      <c r="G15" s="33">
        <f t="shared" si="5"/>
        <v>0</v>
      </c>
      <c r="H15" s="33">
        <f t="shared" ref="H15" si="6">G15*1.21</f>
        <v>0</v>
      </c>
    </row>
    <row r="16" spans="1:8" s="9" customFormat="1">
      <c r="A16" s="17"/>
      <c r="B16" s="53" t="s">
        <v>22</v>
      </c>
      <c r="C16" s="54"/>
      <c r="D16" s="54"/>
      <c r="E16" s="54"/>
      <c r="F16" s="55"/>
      <c r="G16" s="18">
        <f>SUM(G14:G15)</f>
        <v>0</v>
      </c>
      <c r="H16" s="40">
        <f>SUM(H14:H15)</f>
        <v>0</v>
      </c>
    </row>
    <row r="17" spans="1:8" s="9" customFormat="1" ht="15.75">
      <c r="A17" s="36"/>
      <c r="B17" s="37"/>
      <c r="C17" s="37" t="s">
        <v>26</v>
      </c>
      <c r="D17" s="37"/>
      <c r="E17" s="37"/>
      <c r="F17" s="37"/>
      <c r="G17" s="37"/>
      <c r="H17" s="37"/>
    </row>
    <row r="18" spans="1:8" s="9" customFormat="1" ht="25.5">
      <c r="A18" s="11">
        <v>11</v>
      </c>
      <c r="B18" s="12" t="s">
        <v>27</v>
      </c>
      <c r="C18" s="13" t="s">
        <v>28</v>
      </c>
      <c r="D18" s="14" t="s">
        <v>29</v>
      </c>
      <c r="E18" s="15">
        <v>0</v>
      </c>
      <c r="F18" s="11">
        <v>250</v>
      </c>
      <c r="G18" s="15">
        <f t="shared" ref="G18:G28" si="7">F18*E18</f>
        <v>0</v>
      </c>
      <c r="H18" s="41">
        <f>G18*1.21</f>
        <v>0</v>
      </c>
    </row>
    <row r="19" spans="1:8" s="9" customFormat="1" ht="38.25">
      <c r="A19" s="11">
        <v>12</v>
      </c>
      <c r="B19" s="12" t="s">
        <v>30</v>
      </c>
      <c r="C19" s="13" t="s">
        <v>54</v>
      </c>
      <c r="D19" s="14" t="s">
        <v>29</v>
      </c>
      <c r="E19" s="15">
        <v>0</v>
      </c>
      <c r="F19" s="11">
        <v>6150</v>
      </c>
      <c r="G19" s="15">
        <f>F19*E19</f>
        <v>0</v>
      </c>
      <c r="H19" s="41">
        <f t="shared" ref="H19:H28" si="8">G19*1.21</f>
        <v>0</v>
      </c>
    </row>
    <row r="20" spans="1:8" s="9" customFormat="1">
      <c r="A20" s="11">
        <v>13</v>
      </c>
      <c r="B20" s="12" t="s">
        <v>31</v>
      </c>
      <c r="C20" s="13" t="s">
        <v>32</v>
      </c>
      <c r="D20" s="14" t="s">
        <v>21</v>
      </c>
      <c r="E20" s="15">
        <v>0</v>
      </c>
      <c r="F20" s="16">
        <v>1</v>
      </c>
      <c r="G20" s="15">
        <f>F20*E20</f>
        <v>0</v>
      </c>
      <c r="H20" s="41">
        <f t="shared" si="8"/>
        <v>0</v>
      </c>
    </row>
    <row r="21" spans="1:8" s="9" customFormat="1" ht="25.5">
      <c r="A21" s="11">
        <v>14</v>
      </c>
      <c r="B21" s="12" t="s">
        <v>33</v>
      </c>
      <c r="C21" s="13" t="s">
        <v>55</v>
      </c>
      <c r="D21" s="14" t="s">
        <v>10</v>
      </c>
      <c r="E21" s="15">
        <v>0</v>
      </c>
      <c r="F21" s="11">
        <v>225</v>
      </c>
      <c r="G21" s="15">
        <f t="shared" ref="G21" si="9">F21*E21</f>
        <v>0</v>
      </c>
      <c r="H21" s="41">
        <f t="shared" si="8"/>
        <v>0</v>
      </c>
    </row>
    <row r="22" spans="1:8" s="9" customFormat="1">
      <c r="A22" s="11">
        <v>15</v>
      </c>
      <c r="B22" s="12" t="s">
        <v>34</v>
      </c>
      <c r="C22" s="12" t="s">
        <v>35</v>
      </c>
      <c r="D22" s="14" t="s">
        <v>29</v>
      </c>
      <c r="E22" s="15">
        <v>0</v>
      </c>
      <c r="F22" s="11">
        <v>570</v>
      </c>
      <c r="G22" s="15">
        <f>F22*E22</f>
        <v>0</v>
      </c>
      <c r="H22" s="41">
        <f t="shared" si="8"/>
        <v>0</v>
      </c>
    </row>
    <row r="23" spans="1:8" s="9" customFormat="1">
      <c r="A23" s="11">
        <v>16</v>
      </c>
      <c r="B23" s="12" t="s">
        <v>36</v>
      </c>
      <c r="C23" s="12" t="s">
        <v>37</v>
      </c>
      <c r="D23" s="14" t="s">
        <v>29</v>
      </c>
      <c r="E23" s="15">
        <v>0</v>
      </c>
      <c r="F23" s="11">
        <v>149</v>
      </c>
      <c r="G23" s="15">
        <f t="shared" si="7"/>
        <v>0</v>
      </c>
      <c r="H23" s="41">
        <f t="shared" si="8"/>
        <v>0</v>
      </c>
    </row>
    <row r="24" spans="1:8" s="9" customFormat="1">
      <c r="A24" s="11">
        <v>17</v>
      </c>
      <c r="B24" s="12" t="s">
        <v>63</v>
      </c>
      <c r="C24" s="12" t="s">
        <v>56</v>
      </c>
      <c r="D24" s="14" t="s">
        <v>29</v>
      </c>
      <c r="E24" s="15">
        <v>0</v>
      </c>
      <c r="F24" s="11">
        <v>95</v>
      </c>
      <c r="G24" s="15">
        <f t="shared" ref="G24" si="10">F24*E24</f>
        <v>0</v>
      </c>
      <c r="H24" s="41">
        <f t="shared" si="8"/>
        <v>0</v>
      </c>
    </row>
    <row r="25" spans="1:8" s="9" customFormat="1" ht="25.5">
      <c r="A25" s="11">
        <v>18</v>
      </c>
      <c r="B25" s="12" t="s">
        <v>38</v>
      </c>
      <c r="C25" s="20" t="s">
        <v>39</v>
      </c>
      <c r="D25" s="14" t="s">
        <v>21</v>
      </c>
      <c r="E25" s="15">
        <v>0</v>
      </c>
      <c r="F25" s="16">
        <v>1</v>
      </c>
      <c r="G25" s="15">
        <f t="shared" si="7"/>
        <v>0</v>
      </c>
      <c r="H25" s="41">
        <f t="shared" si="8"/>
        <v>0</v>
      </c>
    </row>
    <row r="26" spans="1:8" s="9" customFormat="1" ht="25.5">
      <c r="A26" s="11">
        <v>19</v>
      </c>
      <c r="B26" s="12" t="s">
        <v>40</v>
      </c>
      <c r="C26" s="13" t="s">
        <v>41</v>
      </c>
      <c r="D26" s="14" t="s">
        <v>21</v>
      </c>
      <c r="E26" s="15">
        <v>0</v>
      </c>
      <c r="F26" s="16">
        <v>1</v>
      </c>
      <c r="G26" s="15">
        <f t="shared" si="7"/>
        <v>0</v>
      </c>
      <c r="H26" s="41">
        <f t="shared" si="8"/>
        <v>0</v>
      </c>
    </row>
    <row r="27" spans="1:8" s="9" customFormat="1" ht="25.5">
      <c r="A27" s="11">
        <v>20</v>
      </c>
      <c r="B27" s="12" t="s">
        <v>48</v>
      </c>
      <c r="C27" s="13" t="s">
        <v>49</v>
      </c>
      <c r="D27" s="14" t="s">
        <v>29</v>
      </c>
      <c r="E27" s="15">
        <v>0</v>
      </c>
      <c r="F27" s="16">
        <v>20</v>
      </c>
      <c r="G27" s="15">
        <f t="shared" ref="G27" si="11">F27*E27</f>
        <v>0</v>
      </c>
      <c r="H27" s="41">
        <f t="shared" ref="H27" si="12">G27*1.21</f>
        <v>0</v>
      </c>
    </row>
    <row r="28" spans="1:8" s="9" customFormat="1" ht="18" customHeight="1">
      <c r="A28" s="11">
        <v>21</v>
      </c>
      <c r="B28" s="12" t="s">
        <v>42</v>
      </c>
      <c r="C28" s="13" t="s">
        <v>50</v>
      </c>
      <c r="D28" s="14" t="s">
        <v>21</v>
      </c>
      <c r="E28" s="15">
        <v>0</v>
      </c>
      <c r="F28" s="16">
        <v>1</v>
      </c>
      <c r="G28" s="15">
        <f t="shared" si="7"/>
        <v>0</v>
      </c>
      <c r="H28" s="41">
        <f t="shared" si="8"/>
        <v>0</v>
      </c>
    </row>
    <row r="29" spans="1:8" s="9" customFormat="1">
      <c r="A29" s="17"/>
      <c r="B29" s="53" t="s">
        <v>22</v>
      </c>
      <c r="C29" s="54"/>
      <c r="D29" s="54"/>
      <c r="E29" s="54"/>
      <c r="F29" s="55"/>
      <c r="G29" s="18">
        <f>SUM(G18:G28)</f>
        <v>0</v>
      </c>
      <c r="H29" s="40">
        <f>SUM(H18:H28)</f>
        <v>0</v>
      </c>
    </row>
    <row r="30" spans="1:8" s="1" customFormat="1" ht="15.75">
      <c r="A30" s="36"/>
      <c r="B30" s="37"/>
      <c r="C30" s="37" t="s">
        <v>43</v>
      </c>
      <c r="D30" s="37"/>
      <c r="E30" s="37"/>
      <c r="F30" s="37"/>
      <c r="G30" s="37"/>
      <c r="H30" s="37"/>
    </row>
    <row r="31" spans="1:8" s="10" customFormat="1">
      <c r="A31" s="11">
        <v>22</v>
      </c>
      <c r="B31" s="12" t="s">
        <v>44</v>
      </c>
      <c r="C31" s="26" t="s">
        <v>45</v>
      </c>
      <c r="D31" s="14" t="s">
        <v>21</v>
      </c>
      <c r="E31" s="23">
        <v>0</v>
      </c>
      <c r="F31" s="16">
        <v>1</v>
      </c>
      <c r="G31" s="15">
        <f t="shared" ref="G31:G32" si="13">F31*E31</f>
        <v>0</v>
      </c>
      <c r="H31" s="41">
        <f>G31*1.21</f>
        <v>0</v>
      </c>
    </row>
    <row r="32" spans="1:8" s="10" customFormat="1">
      <c r="A32" s="11">
        <v>23</v>
      </c>
      <c r="B32" s="12" t="s">
        <v>46</v>
      </c>
      <c r="C32" s="26" t="s">
        <v>47</v>
      </c>
      <c r="D32" s="14" t="s">
        <v>21</v>
      </c>
      <c r="E32" s="23">
        <v>0</v>
      </c>
      <c r="F32" s="16">
        <v>1</v>
      </c>
      <c r="G32" s="15">
        <f t="shared" si="13"/>
        <v>0</v>
      </c>
      <c r="H32" s="41">
        <f t="shared" ref="H32" si="14">G32*1.21</f>
        <v>0</v>
      </c>
    </row>
    <row r="33" spans="1:8" s="9" customFormat="1" ht="13.5" thickBot="1">
      <c r="A33" s="34"/>
      <c r="B33" s="50" t="s">
        <v>22</v>
      </c>
      <c r="C33" s="51"/>
      <c r="D33" s="51"/>
      <c r="E33" s="51"/>
      <c r="F33" s="52"/>
      <c r="G33" s="25">
        <f>SUM(G31:G32)</f>
        <v>0</v>
      </c>
      <c r="H33" s="42">
        <f>SUM(H31:H32)</f>
        <v>0</v>
      </c>
    </row>
    <row r="34" spans="1:8" s="1" customFormat="1" ht="20.25" customHeight="1" thickTop="1" thickBot="1">
      <c r="A34" s="30" t="s">
        <v>64</v>
      </c>
      <c r="B34" s="28"/>
      <c r="C34" s="28"/>
      <c r="D34" s="28"/>
      <c r="E34" s="28"/>
      <c r="F34" s="29"/>
      <c r="G34" s="38">
        <f>G33+G29+G16+G12</f>
        <v>0</v>
      </c>
      <c r="H34" s="43">
        <f>H33+H29+H16+H12</f>
        <v>0</v>
      </c>
    </row>
    <row r="35" spans="1:8" s="10" customFormat="1" ht="15.75">
      <c r="A35" s="21"/>
      <c r="B35" s="21"/>
      <c r="C35" s="21"/>
      <c r="D35" s="21"/>
      <c r="E35" s="21"/>
      <c r="F35" s="21"/>
      <c r="G35" s="22"/>
      <c r="H35" s="22"/>
    </row>
    <row r="36" spans="1:8" s="31" customFormat="1">
      <c r="A36" s="27"/>
      <c r="B36" s="27"/>
      <c r="C36" s="27"/>
      <c r="D36" s="27"/>
      <c r="E36" s="27"/>
      <c r="F36" s="27"/>
      <c r="G36" s="27"/>
      <c r="H36" s="27"/>
    </row>
    <row r="37" spans="1:8" s="10" customFormat="1">
      <c r="A37" s="27"/>
      <c r="B37" s="27"/>
      <c r="C37" s="27"/>
      <c r="D37" s="27"/>
      <c r="E37" s="27"/>
      <c r="F37" s="27"/>
      <c r="G37" s="27"/>
      <c r="H37" s="27"/>
    </row>
    <row r="38" spans="1:8" s="10" customFormat="1">
      <c r="A38" s="27"/>
      <c r="B38" s="27"/>
      <c r="C38" s="27"/>
      <c r="D38" s="27"/>
      <c r="E38" s="27"/>
      <c r="F38" s="27"/>
      <c r="G38" s="27"/>
      <c r="H38" s="27"/>
    </row>
    <row r="39" spans="1:8" s="10" customFormat="1">
      <c r="A39" s="27"/>
      <c r="B39" s="27"/>
      <c r="C39" s="27"/>
      <c r="D39" s="27"/>
      <c r="E39" s="27"/>
      <c r="F39" s="27"/>
      <c r="G39" s="27"/>
      <c r="H39" s="27"/>
    </row>
    <row r="40" spans="1:8" s="10" customFormat="1">
      <c r="A40" s="2"/>
      <c r="B40" s="2"/>
      <c r="C40" s="2"/>
      <c r="D40" s="2"/>
      <c r="E40" s="2"/>
      <c r="F40" s="2"/>
      <c r="G40" s="6"/>
      <c r="H40" s="6"/>
    </row>
    <row r="41" spans="1:8" s="10" customFormat="1">
      <c r="A41" s="2"/>
      <c r="B41" s="2"/>
      <c r="C41" s="2"/>
      <c r="D41" s="2"/>
      <c r="E41" s="2"/>
      <c r="F41" s="2"/>
      <c r="G41" s="6"/>
      <c r="H41" s="6"/>
    </row>
    <row r="42" spans="1:8" s="10" customFormat="1">
      <c r="A42" s="2"/>
      <c r="B42" s="3"/>
      <c r="C42" s="4"/>
      <c r="D42" s="2"/>
      <c r="E42" s="5"/>
      <c r="F42" s="2"/>
      <c r="G42" s="6"/>
      <c r="H42" s="6"/>
    </row>
    <row r="43" spans="1:8" s="10" customFormat="1">
      <c r="A43" s="2"/>
      <c r="B43" s="3"/>
      <c r="C43" s="4"/>
      <c r="D43" s="2"/>
      <c r="E43" s="5"/>
      <c r="F43" s="2"/>
      <c r="G43" s="6"/>
      <c r="H43" s="6"/>
    </row>
    <row r="44" spans="1:8" s="10" customFormat="1">
      <c r="A44" s="2"/>
      <c r="B44" s="3"/>
      <c r="C44" s="4"/>
      <c r="D44" s="2"/>
      <c r="E44" s="5"/>
      <c r="F44" s="2"/>
      <c r="G44" s="6"/>
      <c r="H44" s="6"/>
    </row>
    <row r="45" spans="1:8" s="10" customFormat="1">
      <c r="A45" s="2"/>
      <c r="B45" s="3"/>
      <c r="C45" s="4"/>
      <c r="D45" s="2"/>
      <c r="E45" s="5"/>
      <c r="F45" s="2"/>
      <c r="G45" s="6"/>
      <c r="H45" s="6"/>
    </row>
    <row r="46" spans="1:8" s="10" customFormat="1">
      <c r="A46" s="2"/>
      <c r="B46" s="3"/>
      <c r="C46" s="4"/>
      <c r="D46" s="2"/>
      <c r="E46" s="5"/>
      <c r="F46" s="2"/>
      <c r="G46" s="6"/>
      <c r="H46" s="6"/>
    </row>
    <row r="47" spans="1:8" s="9" customFormat="1">
      <c r="A47" s="2"/>
      <c r="B47" s="3"/>
      <c r="C47" s="4"/>
      <c r="D47" s="2"/>
      <c r="E47" s="5"/>
      <c r="F47" s="2"/>
      <c r="G47" s="6"/>
      <c r="H47" s="6"/>
    </row>
    <row r="48" spans="1:8" s="1" customFormat="1">
      <c r="A48" s="2"/>
      <c r="B48" s="3"/>
      <c r="C48" s="4"/>
      <c r="D48" s="2"/>
      <c r="E48" s="5"/>
      <c r="F48" s="2"/>
      <c r="G48" s="6"/>
      <c r="H48" s="6"/>
    </row>
    <row r="49" spans="1:8" s="10" customFormat="1">
      <c r="A49" s="2"/>
      <c r="B49" s="3"/>
      <c r="C49" s="4"/>
      <c r="D49" s="2"/>
      <c r="E49" s="5"/>
      <c r="F49" s="2"/>
      <c r="G49" s="6"/>
      <c r="H49" s="6"/>
    </row>
    <row r="50" spans="1:8" s="10" customFormat="1">
      <c r="A50" s="2"/>
      <c r="B50" s="3"/>
      <c r="C50" s="4"/>
      <c r="D50" s="2"/>
      <c r="E50" s="5"/>
      <c r="F50" s="2"/>
      <c r="G50" s="6"/>
      <c r="H50" s="6"/>
    </row>
    <row r="51" spans="1:8" s="9" customFormat="1">
      <c r="A51" s="2"/>
      <c r="B51" s="3"/>
      <c r="C51" s="4"/>
      <c r="D51" s="2"/>
      <c r="E51" s="5"/>
      <c r="F51" s="2"/>
      <c r="G51" s="6"/>
      <c r="H51" s="6"/>
    </row>
    <row r="52" spans="1:8" s="1" customFormat="1">
      <c r="A52" s="2"/>
      <c r="B52" s="3"/>
      <c r="C52" s="4"/>
      <c r="D52" s="2"/>
      <c r="E52" s="5"/>
      <c r="F52" s="2"/>
      <c r="G52" s="6"/>
      <c r="H52" s="6"/>
    </row>
    <row r="53" spans="1:8" s="1" customFormat="1">
      <c r="A53" s="2"/>
      <c r="B53" s="3"/>
      <c r="C53" s="4"/>
      <c r="D53" s="2"/>
      <c r="E53" s="5"/>
      <c r="F53" s="2"/>
      <c r="G53" s="6"/>
      <c r="H53" s="6"/>
    </row>
    <row r="54" spans="1:8" s="1" customFormat="1">
      <c r="A54" s="2"/>
      <c r="B54" s="3"/>
      <c r="C54" s="4"/>
      <c r="D54" s="2"/>
      <c r="E54" s="5"/>
      <c r="F54" s="2"/>
      <c r="G54" s="6"/>
      <c r="H54" s="6"/>
    </row>
    <row r="55" spans="1:8" s="1" customFormat="1">
      <c r="A55" s="2"/>
      <c r="B55" s="3"/>
      <c r="C55" s="4"/>
      <c r="D55" s="2"/>
      <c r="E55" s="5"/>
      <c r="F55" s="2"/>
      <c r="G55" s="6"/>
      <c r="H55" s="6"/>
    </row>
    <row r="56" spans="1:8" s="1" customFormat="1">
      <c r="A56" s="2"/>
      <c r="B56" s="3"/>
      <c r="C56" s="4"/>
      <c r="D56" s="2"/>
      <c r="E56" s="5"/>
      <c r="F56" s="2"/>
      <c r="G56" s="6"/>
      <c r="H56" s="6"/>
    </row>
    <row r="57" spans="1:8" s="1" customFormat="1">
      <c r="A57" s="2"/>
      <c r="B57" s="3"/>
      <c r="C57" s="4"/>
      <c r="D57" s="2"/>
      <c r="E57" s="5"/>
      <c r="F57" s="2"/>
      <c r="G57" s="6"/>
      <c r="H57" s="6"/>
    </row>
  </sheetData>
  <sheetProtection selectLockedCells="1" selectUnlockedCells="1"/>
  <mergeCells count="5">
    <mergeCell ref="A2:G2"/>
    <mergeCell ref="B33:F33"/>
    <mergeCell ref="B16:F16"/>
    <mergeCell ref="B29:F29"/>
    <mergeCell ref="B12:F12"/>
  </mergeCells>
  <phoneticPr fontId="0" type="noConversion"/>
  <pageMargins left="0.74803149606299213" right="0.74803149606299213" top="0.98425196850393704" bottom="0.98425196850393704" header="0.51181102362204722" footer="0.51181102362204722"/>
  <pageSetup paperSize="9" scale="61" firstPageNumber="0" fitToHeight="4" orientation="landscape"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VV</vt:lpstr>
      <vt:lpstr>List2</vt:lpstr>
      <vt:lpstr>VV!Excel_BuiltIn_Print_Titles_1</vt:lpstr>
      <vt:lpstr>VV!Názvy_tisku</vt:lpstr>
      <vt:lpstr>VV!Oblast_tisku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2019-11-21T13:21:16Z</dcterms:created>
  <dcterms:modified xsi:type="dcterms:W3CDTF">2021-03-23T19:42:03Z</dcterms:modified>
  <cp:category/>
  <cp:contentStatus/>
</cp:coreProperties>
</file>