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<sst xmlns="http://schemas.openxmlformats.org/spreadsheetml/2006/main" count="73" uniqueCount="50">
  <si>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KZM</t>
  </si>
  <si>
    <t>MJ</t>
  </si>
  <si>
    <t>KS</t>
  </si>
  <si>
    <t>CELKEM</t>
  </si>
  <si>
    <t>Izolace EVO 2 Cello F800 FR HO ALG-01 DRAIN,tl.60mm</t>
  </si>
  <si>
    <t>katalog.č. 3005036,rozměr 2100x1250mm</t>
  </si>
  <si>
    <t>Izolace EVO 2 Cello F800 FR HO ALG-01 SK,tl.10mm</t>
  </si>
  <si>
    <t>Specifikace</t>
  </si>
  <si>
    <t>Izolace EVO 2 Cello D2600 NK,tl.20mm</t>
  </si>
  <si>
    <t>katalog.č. 3005935,rozměr 2400x1200mm,NK=bez samolepu</t>
  </si>
  <si>
    <t>Izolace EVO 2 Cello lepící páska ALU-01,š.50mm</t>
  </si>
  <si>
    <t>katalog.č. 3007957,rozměr 2100x1250mm,SKS=samolepící</t>
  </si>
  <si>
    <t>Cena/ks v Kč bez DPH</t>
  </si>
  <si>
    <t>Cena v Kč celkem bez DPH</t>
  </si>
  <si>
    <t>katalog.č. 3004566,rozměr 2100x1250mm,SK=samolepící</t>
  </si>
  <si>
    <t>K30122378 -  2 * karton po 6 ks rolích a 33 bm</t>
  </si>
  <si>
    <t>Izolace EVO 2 Cello F700 FR HO ALG-01 SKS,tl.70mm</t>
  </si>
  <si>
    <t>M</t>
  </si>
  <si>
    <t>Množství na 1 vozidlo</t>
  </si>
  <si>
    <t>Předpokládané množství celkem</t>
  </si>
  <si>
    <t>1 vozidlo</t>
  </si>
  <si>
    <t>2 vozidla</t>
  </si>
  <si>
    <t>4 vozidla</t>
  </si>
  <si>
    <t>Cena při dílčí objednávce na daný počet vozidel</t>
  </si>
  <si>
    <t>Příloha č. 1 Technická specifikace a ceník smlouvy č. 21/xxx/3062</t>
  </si>
  <si>
    <t>Cello® D2600/O/NK (bez samolepu), tloušťka 20 mm</t>
  </si>
  <si>
    <t>Cello® F700FR HO/ALG-01/SKS 50mm, F800FR HO/ALG-01/DRAIN 60 mm</t>
  </si>
  <si>
    <t>Cello® F700FR HO/ALG-01/SKS 50mm, F800FR HO/ALG-01/DRAIN
60mm, DRAIN/NK 10mm</t>
  </si>
  <si>
    <t>Cello® F700FR HO/ALG-01/SKS (se samolepem), tloušťka 70 mm</t>
  </si>
  <si>
    <t>Cello® F700FR HO/ALG-01/SKS 50mm, F800FR HO/ALG-01/DRAIN 60
mm</t>
  </si>
  <si>
    <t>Číslo výkresu</t>
  </si>
  <si>
    <t>16E00016</t>
  </si>
  <si>
    <t>16E00015</t>
  </si>
  <si>
    <t>16E00014</t>
  </si>
  <si>
    <t>16E00013</t>
  </si>
  <si>
    <t>16E00020</t>
  </si>
  <si>
    <t>16E00019</t>
  </si>
  <si>
    <t>16E00018</t>
  </si>
  <si>
    <t>16E00017</t>
  </si>
  <si>
    <t>x</t>
  </si>
  <si>
    <t>Izolace EVO 2 č.v. 16E00016 sada_podlaha A</t>
  </si>
  <si>
    <t>Izolace EVO 2 č.v. 16E00015 sada_čelo A</t>
  </si>
  <si>
    <t>Izolace EVO 2 č.v. 16E00014 sada_bočnice A</t>
  </si>
  <si>
    <t>Izolace EVO 2 č.v. 16E00013 sada_střecha A</t>
  </si>
  <si>
    <t>Izolace EVO 2 č.v. 16E00020 sada_podlaha B</t>
  </si>
  <si>
    <t>Izolace EVO 2 č.v. 16E00019 sada_čelo B</t>
  </si>
  <si>
    <t>Izolace EVO 2 č.v. 16E00018 sada_bočnice B</t>
  </si>
  <si>
    <t>Izolace EVO 2 č.v. 16E00017 sada_střecha B</t>
  </si>
  <si>
    <t>Název materiálu</t>
  </si>
  <si>
    <r>
      <t xml:space="preserve">U položek s označením Cello připouštíme alternativu, která je uvedena ve výkresové dokumentaci a která má </t>
    </r>
    <r>
      <rPr>
        <u val="single"/>
        <sz val="11"/>
        <color indexed="8"/>
        <rFont val="Calibri"/>
        <family val="2"/>
      </rPr>
      <t>srovnatelné fyzikální vlastnosti (toto doloží dodavatel formou čestného prohlášení).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</si>
</sst>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.00\ &quot;Kč&quot;;[Red]#,##0.00\ &quot;Kč&quot;"/>
    <numFmt numFmtId="168" formatCode="#,##0.00\ [$Kč-405]"/>
    <numFmt numFmtId="169" formatCode="#,##0.00\ _K_č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12" fontId="43" fillId="0" borderId="10" xfId="0" applyNumberFormat="1" applyFont="1" applyBorder="1" applyAlignment="1">
      <alignment/>
    </xf>
    <xf numFmtId="12" fontId="44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2" fontId="4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2" fontId="44" fillId="0" borderId="12" xfId="0" applyNumberFormat="1" applyFont="1" applyBorder="1" applyAlignment="1">
      <alignment/>
    </xf>
    <xf numFmtId="12" fontId="43" fillId="0" borderId="13" xfId="0" applyNumberFormat="1" applyFont="1" applyBorder="1" applyAlignment="1">
      <alignment/>
    </xf>
    <xf numFmtId="12" fontId="43" fillId="0" borderId="13" xfId="0" applyNumberFormat="1" applyFont="1" applyBorder="1" applyAlignment="1">
      <alignment horizontal="center"/>
    </xf>
    <xf numFmtId="12" fontId="26" fillId="0" borderId="14" xfId="0" applyNumberFormat="1" applyFont="1" applyBorder="1" applyAlignment="1">
      <alignment wrapText="1"/>
    </xf>
    <xf numFmtId="0" fontId="26" fillId="33" borderId="15" xfId="0" applyFont="1" applyFill="1" applyBorder="1" applyAlignment="1">
      <alignment wrapText="1"/>
    </xf>
    <xf numFmtId="0" fontId="26" fillId="0" borderId="15" xfId="0" applyFont="1" applyBorder="1" applyAlignment="1">
      <alignment horizontal="center" wrapText="1"/>
    </xf>
    <xf numFmtId="12" fontId="26" fillId="0" borderId="15" xfId="0" applyNumberFormat="1" applyFont="1" applyBorder="1" applyAlignment="1">
      <alignment wrapText="1"/>
    </xf>
    <xf numFmtId="12" fontId="26" fillId="0" borderId="15" xfId="0" applyNumberFormat="1" applyFont="1" applyBorder="1" applyAlignment="1">
      <alignment horizontal="center" wrapText="1"/>
    </xf>
    <xf numFmtId="12" fontId="26" fillId="0" borderId="16" xfId="0" applyNumberFormat="1" applyFont="1" applyFill="1" applyBorder="1" applyAlignment="1">
      <alignment horizontal="center" wrapText="1"/>
    </xf>
    <xf numFmtId="166" fontId="26" fillId="0" borderId="14" xfId="0" applyNumberFormat="1" applyFont="1" applyFill="1" applyBorder="1" applyAlignment="1">
      <alignment horizontal="center" wrapText="1"/>
    </xf>
    <xf numFmtId="166" fontId="26" fillId="0" borderId="17" xfId="0" applyNumberFormat="1" applyFont="1" applyBorder="1" applyAlignment="1">
      <alignment horizontal="center" wrapText="1"/>
    </xf>
    <xf numFmtId="166" fontId="26" fillId="0" borderId="15" xfId="0" applyNumberFormat="1" applyFont="1" applyFill="1" applyBorder="1" applyAlignment="1">
      <alignment horizontal="center" wrapText="1"/>
    </xf>
    <xf numFmtId="166" fontId="26" fillId="0" borderId="18" xfId="0" applyNumberFormat="1" applyFont="1" applyBorder="1" applyAlignment="1">
      <alignment horizontal="center" wrapText="1"/>
    </xf>
    <xf numFmtId="12" fontId="0" fillId="0" borderId="19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2" fontId="0" fillId="0" borderId="20" xfId="0" applyNumberFormat="1" applyFont="1" applyFill="1" applyBorder="1" applyAlignment="1">
      <alignment/>
    </xf>
    <xf numFmtId="12" fontId="0" fillId="0" borderId="20" xfId="0" applyNumberFormat="1" applyFont="1" applyFill="1" applyBorder="1" applyAlignment="1">
      <alignment horizontal="right"/>
    </xf>
    <xf numFmtId="12" fontId="0" fillId="0" borderId="21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right"/>
    </xf>
    <xf numFmtId="166" fontId="0" fillId="0" borderId="22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right"/>
    </xf>
    <xf numFmtId="166" fontId="0" fillId="0" borderId="23" xfId="0" applyNumberFormat="1" applyFont="1" applyFill="1" applyBorder="1" applyAlignment="1">
      <alignment horizontal="center"/>
    </xf>
    <xf numFmtId="12" fontId="0" fillId="33" borderId="19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12" fontId="0" fillId="33" borderId="20" xfId="0" applyNumberFormat="1" applyFont="1" applyFill="1" applyBorder="1" applyAlignment="1">
      <alignment/>
    </xf>
    <xf numFmtId="12" fontId="0" fillId="33" borderId="20" xfId="0" applyNumberFormat="1" applyFont="1" applyFill="1" applyBorder="1" applyAlignment="1">
      <alignment horizontal="right"/>
    </xf>
    <xf numFmtId="12" fontId="0" fillId="33" borderId="21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horizontal="right"/>
    </xf>
    <xf numFmtId="166" fontId="0" fillId="33" borderId="22" xfId="0" applyNumberFormat="1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 horizontal="right"/>
    </xf>
    <xf numFmtId="166" fontId="0" fillId="33" borderId="23" xfId="0" applyNumberFormat="1" applyFont="1" applyFill="1" applyBorder="1" applyAlignment="1">
      <alignment horizontal="center"/>
    </xf>
    <xf numFmtId="12" fontId="24" fillId="33" borderId="20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12" fontId="24" fillId="33" borderId="20" xfId="0" applyNumberFormat="1" applyFont="1" applyFill="1" applyBorder="1" applyAlignment="1">
      <alignment/>
    </xf>
    <xf numFmtId="12" fontId="24" fillId="0" borderId="20" xfId="0" applyNumberFormat="1" applyFont="1" applyFill="1" applyBorder="1" applyAlignment="1">
      <alignment horizontal="right"/>
    </xf>
    <xf numFmtId="12" fontId="0" fillId="33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12" fontId="0" fillId="33" borderId="25" xfId="0" applyNumberFormat="1" applyFont="1" applyFill="1" applyBorder="1" applyAlignment="1">
      <alignment/>
    </xf>
    <xf numFmtId="12" fontId="0" fillId="33" borderId="25" xfId="0" applyNumberFormat="1" applyFont="1" applyFill="1" applyBorder="1" applyAlignment="1">
      <alignment horizontal="right"/>
    </xf>
    <xf numFmtId="12" fontId="0" fillId="33" borderId="26" xfId="0" applyNumberFormat="1" applyFont="1" applyFill="1" applyBorder="1" applyAlignment="1">
      <alignment horizontal="center"/>
    </xf>
    <xf numFmtId="166" fontId="0" fillId="33" borderId="24" xfId="0" applyNumberFormat="1" applyFont="1" applyFill="1" applyBorder="1" applyAlignment="1">
      <alignment horizontal="right"/>
    </xf>
    <xf numFmtId="166" fontId="0" fillId="33" borderId="27" xfId="0" applyNumberFormat="1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 horizontal="right"/>
    </xf>
    <xf numFmtId="166" fontId="0" fillId="33" borderId="28" xfId="0" applyNumberFormat="1" applyFont="1" applyFill="1" applyBorder="1" applyAlignment="1">
      <alignment horizontal="center"/>
    </xf>
    <xf numFmtId="0" fontId="26" fillId="33" borderId="29" xfId="0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12" fontId="0" fillId="33" borderId="31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166" fontId="0" fillId="33" borderId="33" xfId="0" applyNumberFormat="1" applyFont="1" applyFill="1" applyBorder="1" applyAlignment="1">
      <alignment horizontal="center"/>
    </xf>
    <xf numFmtId="166" fontId="0" fillId="33" borderId="34" xfId="0" applyNumberFormat="1" applyFont="1" applyFill="1" applyBorder="1" applyAlignment="1">
      <alignment horizontal="center"/>
    </xf>
    <xf numFmtId="166" fontId="0" fillId="33" borderId="31" xfId="0" applyNumberFormat="1" applyFont="1" applyFill="1" applyBorder="1" applyAlignment="1">
      <alignment horizontal="center"/>
    </xf>
    <xf numFmtId="166" fontId="0" fillId="33" borderId="3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6" fontId="43" fillId="0" borderId="36" xfId="0" applyNumberFormat="1" applyFont="1" applyBorder="1" applyAlignment="1">
      <alignment horizontal="center"/>
    </xf>
    <xf numFmtId="166" fontId="43" fillId="0" borderId="37" xfId="0" applyNumberFormat="1" applyFont="1" applyBorder="1" applyAlignment="1">
      <alignment horizontal="center"/>
    </xf>
    <xf numFmtId="166" fontId="43" fillId="0" borderId="38" xfId="0" applyNumberFormat="1" applyFont="1" applyBorder="1" applyAlignment="1">
      <alignment horizontal="center"/>
    </xf>
    <xf numFmtId="12" fontId="44" fillId="0" borderId="39" xfId="0" applyNumberFormat="1" applyFont="1" applyBorder="1" applyAlignment="1">
      <alignment horizontal="center"/>
    </xf>
    <xf numFmtId="12" fontId="44" fillId="0" borderId="40" xfId="0" applyNumberFormat="1" applyFont="1" applyBorder="1" applyAlignment="1">
      <alignment horizontal="center"/>
    </xf>
    <xf numFmtId="12" fontId="44" fillId="0" borderId="41" xfId="0" applyNumberFormat="1" applyFont="1" applyBorder="1" applyAlignment="1">
      <alignment horizontal="center"/>
    </xf>
    <xf numFmtId="166" fontId="44" fillId="0" borderId="12" xfId="0" applyNumberFormat="1" applyFont="1" applyBorder="1" applyAlignment="1">
      <alignment horizontal="center"/>
    </xf>
    <xf numFmtId="166" fontId="44" fillId="0" borderId="42" xfId="0" applyNumberFormat="1" applyFont="1" applyBorder="1" applyAlignment="1">
      <alignment horizontal="center"/>
    </xf>
    <xf numFmtId="166" fontId="44" fillId="0" borderId="13" xfId="0" applyNumberFormat="1" applyFont="1" applyBorder="1" applyAlignment="1">
      <alignment horizontal="center"/>
    </xf>
    <xf numFmtId="166" fontId="44" fillId="0" borderId="43" xfId="0" applyNumberFormat="1" applyFont="1" applyBorder="1" applyAlignment="1">
      <alignment horizontal="center"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166" fontId="0" fillId="34" borderId="34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C1">
      <selection activeCell="J21" sqref="J21"/>
    </sheetView>
  </sheetViews>
  <sheetFormatPr defaultColWidth="9.140625" defaultRowHeight="15"/>
  <cols>
    <col min="1" max="1" width="20.00390625" style="0" customWidth="1"/>
    <col min="2" max="2" width="51.28125" style="0" customWidth="1"/>
    <col min="3" max="3" width="14.28125" style="9" customWidth="1"/>
    <col min="4" max="4" width="81.28125" style="0" customWidth="1"/>
    <col min="5" max="5" width="14.28125" style="0" customWidth="1"/>
    <col min="6" max="6" width="16.00390625" style="0" customWidth="1"/>
    <col min="7" max="7" width="6.28125" style="0" customWidth="1"/>
    <col min="8" max="13" width="12.8515625" style="7" customWidth="1"/>
  </cols>
  <sheetData>
    <row r="1" spans="1:13" ht="24.75" thickBot="1" thickTop="1">
      <c r="A1" s="70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4" thickBot="1">
      <c r="A2" s="4"/>
      <c r="B2" s="3"/>
      <c r="C2" s="8"/>
      <c r="D2" s="3"/>
      <c r="E2" s="3"/>
      <c r="F2" s="3"/>
      <c r="G2" s="3"/>
      <c r="H2" s="67" t="s">
        <v>23</v>
      </c>
      <c r="I2" s="68"/>
      <c r="J2" s="68"/>
      <c r="K2" s="68"/>
      <c r="L2" s="68"/>
      <c r="M2" s="69"/>
    </row>
    <row r="3" spans="1:13" ht="33.75" customHeight="1" thickBot="1">
      <c r="A3" s="10"/>
      <c r="B3" s="11"/>
      <c r="C3" s="12"/>
      <c r="D3" s="11"/>
      <c r="E3" s="11"/>
      <c r="F3" s="11"/>
      <c r="G3" s="11"/>
      <c r="H3" s="73" t="s">
        <v>20</v>
      </c>
      <c r="I3" s="74"/>
      <c r="J3" s="75" t="s">
        <v>21</v>
      </c>
      <c r="K3" s="74"/>
      <c r="L3" s="75" t="s">
        <v>22</v>
      </c>
      <c r="M3" s="76"/>
    </row>
    <row r="4" spans="1:13" s="2" customFormat="1" ht="45">
      <c r="A4" s="13" t="s">
        <v>0</v>
      </c>
      <c r="B4" s="14" t="s">
        <v>48</v>
      </c>
      <c r="C4" s="15" t="s">
        <v>30</v>
      </c>
      <c r="D4" s="16" t="s">
        <v>7</v>
      </c>
      <c r="E4" s="17" t="s">
        <v>18</v>
      </c>
      <c r="F4" s="17" t="s">
        <v>19</v>
      </c>
      <c r="G4" s="18" t="s">
        <v>1</v>
      </c>
      <c r="H4" s="19" t="s">
        <v>12</v>
      </c>
      <c r="I4" s="20" t="s">
        <v>13</v>
      </c>
      <c r="J4" s="21" t="s">
        <v>12</v>
      </c>
      <c r="K4" s="20" t="s">
        <v>13</v>
      </c>
      <c r="L4" s="21" t="s">
        <v>12</v>
      </c>
      <c r="M4" s="22" t="s">
        <v>13</v>
      </c>
    </row>
    <row r="5" spans="1:13" s="6" customFormat="1" ht="15">
      <c r="A5" s="23">
        <v>1273430016020</v>
      </c>
      <c r="B5" s="24" t="s">
        <v>40</v>
      </c>
      <c r="C5" s="25" t="s">
        <v>31</v>
      </c>
      <c r="D5" s="26" t="s">
        <v>25</v>
      </c>
      <c r="E5" s="26">
        <v>1</v>
      </c>
      <c r="F5" s="27">
        <f>E5*18</f>
        <v>18</v>
      </c>
      <c r="G5" s="28" t="s">
        <v>2</v>
      </c>
      <c r="H5" s="29"/>
      <c r="I5" s="30">
        <f>$E5*H5</f>
        <v>0</v>
      </c>
      <c r="J5" s="31"/>
      <c r="K5" s="30">
        <f aca="true" t="shared" si="0" ref="K5:K17">$E5*J5</f>
        <v>0</v>
      </c>
      <c r="L5" s="31"/>
      <c r="M5" s="32">
        <f aca="true" t="shared" si="1" ref="M5:M17">$E5*L5</f>
        <v>0</v>
      </c>
    </row>
    <row r="6" spans="1:13" s="6" customFormat="1" ht="15">
      <c r="A6" s="23">
        <v>1273430016030</v>
      </c>
      <c r="B6" s="24" t="s">
        <v>41</v>
      </c>
      <c r="C6" s="25" t="s">
        <v>32</v>
      </c>
      <c r="D6" s="26" t="s">
        <v>26</v>
      </c>
      <c r="E6" s="26">
        <v>1</v>
      </c>
      <c r="F6" s="27">
        <f aca="true" t="shared" si="2" ref="F6:F17">E6*18</f>
        <v>18</v>
      </c>
      <c r="G6" s="28" t="s">
        <v>2</v>
      </c>
      <c r="H6" s="29"/>
      <c r="I6" s="30">
        <f aca="true" t="shared" si="3" ref="I6:I17">$E6*H6</f>
        <v>0</v>
      </c>
      <c r="J6" s="31"/>
      <c r="K6" s="30">
        <f t="shared" si="0"/>
        <v>0</v>
      </c>
      <c r="L6" s="31"/>
      <c r="M6" s="32">
        <f t="shared" si="1"/>
        <v>0</v>
      </c>
    </row>
    <row r="7" spans="1:13" ht="15">
      <c r="A7" s="33">
        <v>1273430016040</v>
      </c>
      <c r="B7" s="24" t="s">
        <v>42</v>
      </c>
      <c r="C7" s="34" t="s">
        <v>33</v>
      </c>
      <c r="D7" s="35" t="s">
        <v>27</v>
      </c>
      <c r="E7" s="35">
        <v>1</v>
      </c>
      <c r="F7" s="36">
        <f t="shared" si="2"/>
        <v>18</v>
      </c>
      <c r="G7" s="37" t="s">
        <v>2</v>
      </c>
      <c r="H7" s="38"/>
      <c r="I7" s="39">
        <f t="shared" si="3"/>
        <v>0</v>
      </c>
      <c r="J7" s="40"/>
      <c r="K7" s="39">
        <f t="shared" si="0"/>
        <v>0</v>
      </c>
      <c r="L7" s="40"/>
      <c r="M7" s="41">
        <f t="shared" si="1"/>
        <v>0</v>
      </c>
    </row>
    <row r="8" spans="1:13" ht="15">
      <c r="A8" s="33">
        <v>1273430016050</v>
      </c>
      <c r="B8" s="24" t="s">
        <v>43</v>
      </c>
      <c r="C8" s="34" t="s">
        <v>34</v>
      </c>
      <c r="D8" s="35" t="s">
        <v>28</v>
      </c>
      <c r="E8" s="35">
        <v>1</v>
      </c>
      <c r="F8" s="36">
        <f t="shared" si="2"/>
        <v>18</v>
      </c>
      <c r="G8" s="37" t="s">
        <v>2</v>
      </c>
      <c r="H8" s="38"/>
      <c r="I8" s="39">
        <f t="shared" si="3"/>
        <v>0</v>
      </c>
      <c r="J8" s="40"/>
      <c r="K8" s="39">
        <f t="shared" si="0"/>
        <v>0</v>
      </c>
      <c r="L8" s="40"/>
      <c r="M8" s="41">
        <f t="shared" si="1"/>
        <v>0</v>
      </c>
    </row>
    <row r="9" spans="1:13" ht="15">
      <c r="A9" s="33">
        <v>1273430016060</v>
      </c>
      <c r="B9" s="24" t="s">
        <v>44</v>
      </c>
      <c r="C9" s="34" t="s">
        <v>35</v>
      </c>
      <c r="D9" s="35" t="s">
        <v>25</v>
      </c>
      <c r="E9" s="35">
        <v>1</v>
      </c>
      <c r="F9" s="36">
        <f>E9*18</f>
        <v>18</v>
      </c>
      <c r="G9" s="37" t="s">
        <v>2</v>
      </c>
      <c r="H9" s="38"/>
      <c r="I9" s="39">
        <f>$E9*H9</f>
        <v>0</v>
      </c>
      <c r="J9" s="40"/>
      <c r="K9" s="39">
        <f t="shared" si="0"/>
        <v>0</v>
      </c>
      <c r="L9" s="40"/>
      <c r="M9" s="41">
        <f t="shared" si="1"/>
        <v>0</v>
      </c>
    </row>
    <row r="10" spans="1:13" ht="15">
      <c r="A10" s="33">
        <v>1273430016070</v>
      </c>
      <c r="B10" s="24" t="s">
        <v>45</v>
      </c>
      <c r="C10" s="34" t="s">
        <v>36</v>
      </c>
      <c r="D10" s="35" t="s">
        <v>29</v>
      </c>
      <c r="E10" s="35">
        <v>1</v>
      </c>
      <c r="F10" s="42">
        <f t="shared" si="2"/>
        <v>18</v>
      </c>
      <c r="G10" s="37" t="s">
        <v>2</v>
      </c>
      <c r="H10" s="38"/>
      <c r="I10" s="39">
        <f t="shared" si="3"/>
        <v>0</v>
      </c>
      <c r="J10" s="40"/>
      <c r="K10" s="39">
        <f t="shared" si="0"/>
        <v>0</v>
      </c>
      <c r="L10" s="40"/>
      <c r="M10" s="41">
        <f t="shared" si="1"/>
        <v>0</v>
      </c>
    </row>
    <row r="11" spans="1:13" ht="15">
      <c r="A11" s="33">
        <v>1273430016080</v>
      </c>
      <c r="B11" s="24" t="s">
        <v>46</v>
      </c>
      <c r="C11" s="34" t="s">
        <v>37</v>
      </c>
      <c r="D11" s="35" t="s">
        <v>27</v>
      </c>
      <c r="E11" s="35">
        <v>1</v>
      </c>
      <c r="F11" s="36">
        <f t="shared" si="2"/>
        <v>18</v>
      </c>
      <c r="G11" s="37" t="s">
        <v>2</v>
      </c>
      <c r="H11" s="38"/>
      <c r="I11" s="39">
        <f t="shared" si="3"/>
        <v>0</v>
      </c>
      <c r="J11" s="40"/>
      <c r="K11" s="39">
        <f t="shared" si="0"/>
        <v>0</v>
      </c>
      <c r="L11" s="40"/>
      <c r="M11" s="41">
        <f t="shared" si="1"/>
        <v>0</v>
      </c>
    </row>
    <row r="12" spans="1:13" ht="15">
      <c r="A12" s="33">
        <v>1273430016090</v>
      </c>
      <c r="B12" s="24" t="s">
        <v>47</v>
      </c>
      <c r="C12" s="34" t="s">
        <v>38</v>
      </c>
      <c r="D12" s="35" t="s">
        <v>28</v>
      </c>
      <c r="E12" s="35">
        <v>1</v>
      </c>
      <c r="F12" s="36">
        <f t="shared" si="2"/>
        <v>18</v>
      </c>
      <c r="G12" s="37" t="s">
        <v>2</v>
      </c>
      <c r="H12" s="38"/>
      <c r="I12" s="39">
        <f t="shared" si="3"/>
        <v>0</v>
      </c>
      <c r="J12" s="40"/>
      <c r="K12" s="39">
        <f t="shared" si="0"/>
        <v>0</v>
      </c>
      <c r="L12" s="40"/>
      <c r="M12" s="41">
        <f t="shared" si="1"/>
        <v>0</v>
      </c>
    </row>
    <row r="13" spans="1:13" ht="15">
      <c r="A13" s="33">
        <v>1273430016200</v>
      </c>
      <c r="B13" s="43" t="s">
        <v>6</v>
      </c>
      <c r="C13" s="34"/>
      <c r="D13" s="44" t="s">
        <v>14</v>
      </c>
      <c r="E13" s="44">
        <v>13</v>
      </c>
      <c r="F13" s="36">
        <f t="shared" si="2"/>
        <v>234</v>
      </c>
      <c r="G13" s="37" t="s">
        <v>2</v>
      </c>
      <c r="H13" s="38"/>
      <c r="I13" s="39">
        <f t="shared" si="3"/>
        <v>0</v>
      </c>
      <c r="J13" s="40"/>
      <c r="K13" s="39">
        <f t="shared" si="0"/>
        <v>0</v>
      </c>
      <c r="L13" s="40"/>
      <c r="M13" s="41">
        <f t="shared" si="1"/>
        <v>0</v>
      </c>
    </row>
    <row r="14" spans="1:13" ht="15">
      <c r="A14" s="33">
        <v>1273430016400</v>
      </c>
      <c r="B14" s="43" t="s">
        <v>8</v>
      </c>
      <c r="C14" s="34"/>
      <c r="D14" s="35" t="s">
        <v>9</v>
      </c>
      <c r="E14" s="35">
        <v>4</v>
      </c>
      <c r="F14" s="36">
        <f t="shared" si="2"/>
        <v>72</v>
      </c>
      <c r="G14" s="37" t="s">
        <v>2</v>
      </c>
      <c r="H14" s="38"/>
      <c r="I14" s="39">
        <f t="shared" si="3"/>
        <v>0</v>
      </c>
      <c r="J14" s="40"/>
      <c r="K14" s="39">
        <f t="shared" si="0"/>
        <v>0</v>
      </c>
      <c r="L14" s="40"/>
      <c r="M14" s="41">
        <f t="shared" si="1"/>
        <v>0</v>
      </c>
    </row>
    <row r="15" spans="1:13" ht="15">
      <c r="A15" s="33">
        <v>1273430016500</v>
      </c>
      <c r="B15" s="43" t="s">
        <v>10</v>
      </c>
      <c r="C15" s="34"/>
      <c r="D15" s="44" t="s">
        <v>15</v>
      </c>
      <c r="E15" s="44">
        <v>495</v>
      </c>
      <c r="F15" s="45">
        <f t="shared" si="2"/>
        <v>8910</v>
      </c>
      <c r="G15" s="28" t="s">
        <v>17</v>
      </c>
      <c r="H15" s="38"/>
      <c r="I15" s="30">
        <f t="shared" si="3"/>
        <v>0</v>
      </c>
      <c r="J15" s="40"/>
      <c r="K15" s="30">
        <f t="shared" si="0"/>
        <v>0</v>
      </c>
      <c r="L15" s="40"/>
      <c r="M15" s="32">
        <f t="shared" si="1"/>
        <v>0</v>
      </c>
    </row>
    <row r="16" spans="1:13" ht="15">
      <c r="A16" s="33">
        <v>1273430016100</v>
      </c>
      <c r="B16" s="43" t="s">
        <v>4</v>
      </c>
      <c r="C16" s="34"/>
      <c r="D16" s="35" t="s">
        <v>5</v>
      </c>
      <c r="E16" s="35">
        <v>1</v>
      </c>
      <c r="F16" s="36">
        <f t="shared" si="2"/>
        <v>18</v>
      </c>
      <c r="G16" s="37" t="s">
        <v>2</v>
      </c>
      <c r="H16" s="38"/>
      <c r="I16" s="39">
        <f t="shared" si="3"/>
        <v>0</v>
      </c>
      <c r="J16" s="40"/>
      <c r="K16" s="39">
        <f t="shared" si="0"/>
        <v>0</v>
      </c>
      <c r="L16" s="40"/>
      <c r="M16" s="41">
        <f t="shared" si="1"/>
        <v>0</v>
      </c>
    </row>
    <row r="17" spans="1:13" ht="15.75" thickBot="1">
      <c r="A17" s="46">
        <v>1273430016600</v>
      </c>
      <c r="B17" s="47" t="s">
        <v>16</v>
      </c>
      <c r="C17" s="48"/>
      <c r="D17" s="49" t="s">
        <v>11</v>
      </c>
      <c r="E17" s="49">
        <v>1</v>
      </c>
      <c r="F17" s="50">
        <f t="shared" si="2"/>
        <v>18</v>
      </c>
      <c r="G17" s="51" t="s">
        <v>2</v>
      </c>
      <c r="H17" s="52"/>
      <c r="I17" s="53">
        <f t="shared" si="3"/>
        <v>0</v>
      </c>
      <c r="J17" s="54"/>
      <c r="K17" s="53">
        <f t="shared" si="0"/>
        <v>0</v>
      </c>
      <c r="L17" s="54"/>
      <c r="M17" s="55">
        <f t="shared" si="1"/>
        <v>0</v>
      </c>
    </row>
    <row r="18" spans="1:13" s="5" customFormat="1" ht="17.25" thickBot="1" thickTop="1">
      <c r="A18" s="56" t="s">
        <v>3</v>
      </c>
      <c r="B18" s="77"/>
      <c r="C18" s="78"/>
      <c r="D18" s="79"/>
      <c r="E18" s="57" t="s">
        <v>39</v>
      </c>
      <c r="F18" s="58" t="s">
        <v>39</v>
      </c>
      <c r="G18" s="59" t="s">
        <v>39</v>
      </c>
      <c r="H18" s="60" t="s">
        <v>39</v>
      </c>
      <c r="I18" s="80">
        <f>SUM(I5:I17)</f>
        <v>0</v>
      </c>
      <c r="J18" s="62" t="s">
        <v>39</v>
      </c>
      <c r="K18" s="61">
        <f>SUM(K5:K17)</f>
        <v>0</v>
      </c>
      <c r="L18" s="62" t="s">
        <v>39</v>
      </c>
      <c r="M18" s="63">
        <f>SUM(M5:M17)</f>
        <v>0</v>
      </c>
    </row>
    <row r="19" spans="1:13" ht="15.75" thickTop="1">
      <c r="A19" s="64"/>
      <c r="B19" s="64"/>
      <c r="C19" s="65"/>
      <c r="D19" s="64"/>
      <c r="E19" s="64"/>
      <c r="F19" s="64"/>
      <c r="G19" s="64"/>
      <c r="H19" s="66"/>
      <c r="I19" s="66"/>
      <c r="J19" s="66"/>
      <c r="K19" s="66"/>
      <c r="L19" s="66"/>
      <c r="M19" s="66"/>
    </row>
    <row r="20" spans="1:13" ht="15">
      <c r="A20" s="64" t="s">
        <v>49</v>
      </c>
      <c r="B20" s="64"/>
      <c r="C20" s="65"/>
      <c r="D20" s="64"/>
      <c r="E20" s="64"/>
      <c r="F20" s="64"/>
      <c r="G20" s="64"/>
      <c r="H20" s="66"/>
      <c r="I20" s="66"/>
      <c r="J20" s="66"/>
      <c r="K20" s="66"/>
      <c r="L20" s="66"/>
      <c r="M20" s="66"/>
    </row>
    <row r="21" ht="15">
      <c r="A21" s="1"/>
    </row>
  </sheetData>
  <sheetProtection/>
  <mergeCells count="6">
    <mergeCell ref="H2:M2"/>
    <mergeCell ref="A1:M1"/>
    <mergeCell ref="H3:I3"/>
    <mergeCell ref="J3:K3"/>
    <mergeCell ref="L3:M3"/>
    <mergeCell ref="B18:D18"/>
  </mergeCells>
  <printOptions/>
  <pageMargins left="0.25" right="0.25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DPMB</dc:creator>
  <cp:keywords/>
  <dc:description/>
  <cp:lastModifiedBy>basic</cp:lastModifiedBy>
  <cp:lastPrinted>2021-02-16T09:04:56Z</cp:lastPrinted>
  <dcterms:created xsi:type="dcterms:W3CDTF">2018-09-27T07:41:15Z</dcterms:created>
  <dcterms:modified xsi:type="dcterms:W3CDTF">2021-04-08T09:04:43Z</dcterms:modified>
  <cp:category/>
  <cp:version/>
  <cp:contentType/>
  <cp:contentStatus/>
</cp:coreProperties>
</file>