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990"/>
  </bookViews>
  <sheets>
    <sheet name="Sumarizácia rozpočtu" sheetId="3" r:id="rId1"/>
  </sheets>
  <calcPr calcId="145621"/>
</workbook>
</file>

<file path=xl/calcChain.xml><?xml version="1.0" encoding="utf-8"?>
<calcChain xmlns="http://schemas.openxmlformats.org/spreadsheetml/2006/main">
  <c r="U19" i="3" l="1"/>
  <c r="V4" i="3"/>
  <c r="O10" i="3"/>
  <c r="O9" i="3"/>
  <c r="P8" i="3"/>
  <c r="Q8" i="3" s="1"/>
  <c r="O7" i="3"/>
  <c r="O6" i="3"/>
  <c r="O5" i="3"/>
  <c r="P4" i="3"/>
  <c r="P3" i="3" s="1"/>
  <c r="Q4" i="3" l="1"/>
  <c r="Q3" i="3" s="1"/>
  <c r="I15" i="3" l="1"/>
  <c r="I36" i="3"/>
  <c r="H3" i="3"/>
  <c r="I8" i="3"/>
  <c r="I4" i="3"/>
  <c r="C3" i="3"/>
  <c r="D34" i="3"/>
  <c r="D15" i="3"/>
  <c r="D11" i="3"/>
  <c r="D10" i="3"/>
  <c r="D9" i="3"/>
  <c r="D8" i="3"/>
  <c r="D6" i="3"/>
  <c r="D5" i="3"/>
  <c r="D4" i="3"/>
  <c r="U32" i="3" l="1"/>
  <c r="I3" i="3"/>
  <c r="D3" i="3"/>
  <c r="U33" i="3" l="1"/>
  <c r="U36" i="3"/>
  <c r="U34" i="3"/>
  <c r="V3" i="3"/>
  <c r="V7" i="3"/>
  <c r="V8" i="3"/>
  <c r="V9" i="3"/>
  <c r="V10" i="3"/>
  <c r="V12" i="3"/>
  <c r="V13" i="3"/>
  <c r="V14" i="3"/>
  <c r="V15" i="3"/>
  <c r="V16" i="3"/>
  <c r="V17" i="3"/>
  <c r="V18" i="3"/>
  <c r="V6" i="3"/>
  <c r="U35" i="3"/>
  <c r="V19" i="3" l="1"/>
  <c r="V33" i="3" l="1"/>
  <c r="V32" i="3"/>
  <c r="V34" i="3" l="1"/>
  <c r="V35" i="3" l="1"/>
  <c r="V36" i="3" s="1"/>
</calcChain>
</file>

<file path=xl/sharedStrings.xml><?xml version="1.0" encoding="utf-8"?>
<sst xmlns="http://schemas.openxmlformats.org/spreadsheetml/2006/main" count="149" uniqueCount="123">
  <si>
    <t>SO-01</t>
  </si>
  <si>
    <t>SO-01a</t>
  </si>
  <si>
    <t>Relax bazén</t>
  </si>
  <si>
    <t>Príprava územia</t>
  </si>
  <si>
    <t>SO-01b</t>
  </si>
  <si>
    <t>Akumulačná nádrž</t>
  </si>
  <si>
    <t>SO-02</t>
  </si>
  <si>
    <t>Detský bazén</t>
  </si>
  <si>
    <t>SO-02a</t>
  </si>
  <si>
    <t>SO-02b</t>
  </si>
  <si>
    <t>SO-02c</t>
  </si>
  <si>
    <t>Strojovňa det.bazén</t>
  </si>
  <si>
    <t>Piesková pláž</t>
  </si>
  <si>
    <t>SO-03a</t>
  </si>
  <si>
    <t>SO-03b</t>
  </si>
  <si>
    <t>SO-03c</t>
  </si>
  <si>
    <t>SO-04</t>
  </si>
  <si>
    <t>SO-05</t>
  </si>
  <si>
    <t>Tobogány</t>
  </si>
  <si>
    <t>SO-06a</t>
  </si>
  <si>
    <t>SO-06b</t>
  </si>
  <si>
    <t>SO-06c</t>
  </si>
  <si>
    <t>SO-07a</t>
  </si>
  <si>
    <t>Pevné mólo oddychové</t>
  </si>
  <si>
    <t>SO-07b</t>
  </si>
  <si>
    <t>Masáže</t>
  </si>
  <si>
    <t>SO-08</t>
  </si>
  <si>
    <t>Malé tobogánové skoky</t>
  </si>
  <si>
    <t>SO-09</t>
  </si>
  <si>
    <t>Plavecký bazén na jazere</t>
  </si>
  <si>
    <t>SO-10</t>
  </si>
  <si>
    <t>SO-11</t>
  </si>
  <si>
    <t>Autocamping - príprava</t>
  </si>
  <si>
    <t>SO-12</t>
  </si>
  <si>
    <t>SO-13a</t>
  </si>
  <si>
    <t>Oplotenie</t>
  </si>
  <si>
    <t>SO-13b</t>
  </si>
  <si>
    <t>SO-01,SO-01b,SO-01c  prívod vody a odkanalizovanie</t>
  </si>
  <si>
    <t>SO-02,SO-02b,SO-02c  prívod vody a odkanalizovanie</t>
  </si>
  <si>
    <t>SO-04 Spevnené plochy ( brodítka)  prívod vody a odkanalizovanie</t>
  </si>
  <si>
    <t>SO-07 Mólo SO-07B Altán- Masáže</t>
  </si>
  <si>
    <t>SO-06 Stavebná pripravenosť pre Bistro,CAFE bar, kontajner. objekt SO-06a,06b,06c,06d</t>
  </si>
  <si>
    <t>SO-11 prípojky pre sezónné ubytovanie -stany a mob.domy prívod vody a odkanalizovanie</t>
  </si>
  <si>
    <t>SO-012 ,nafukovací bazén so šmýkačkami prívod vody a odkanalizovanie</t>
  </si>
  <si>
    <t>SO-14 vnútroareálový rozvod vody</t>
  </si>
  <si>
    <t>ars-SO</t>
  </si>
  <si>
    <t>bez DPH</t>
  </si>
  <si>
    <t>s DPH</t>
  </si>
  <si>
    <t>Bazén.Techn.:</t>
  </si>
  <si>
    <t>01</t>
  </si>
  <si>
    <t>RS_BAR</t>
  </si>
  <si>
    <t>RMS1</t>
  </si>
  <si>
    <t>02</t>
  </si>
  <si>
    <t>RMS2</t>
  </si>
  <si>
    <t>05</t>
  </si>
  <si>
    <t>SO05 Tobogány - Elektroinštalácia</t>
  </si>
  <si>
    <t>06</t>
  </si>
  <si>
    <t>SO06b-WC</t>
  </si>
  <si>
    <t>SO06c</t>
  </si>
  <si>
    <t>SO06a</t>
  </si>
  <si>
    <t>SO06b</t>
  </si>
  <si>
    <t>SO06 Stav. priprav. pre Bistro-CAFE BAR-kontajner. objekt</t>
  </si>
  <si>
    <t>Stav. priprav. pre Bistro-CAFE BAR-kontajner. objekt</t>
  </si>
  <si>
    <t>07</t>
  </si>
  <si>
    <t>RS7</t>
  </si>
  <si>
    <t>SO07 Mólo + masáže</t>
  </si>
  <si>
    <t>Rozvádzač RS7</t>
  </si>
  <si>
    <t>08</t>
  </si>
  <si>
    <t>SO08 Malé tobogánové skoky</t>
  </si>
  <si>
    <t>SO01 Relaxačný bazén - Elektroinštalácia</t>
  </si>
  <si>
    <t>Rozvádzač RS_BAR</t>
  </si>
  <si>
    <t>Rozvádzač RMS1</t>
  </si>
  <si>
    <t>SO02 Detský bazén - Elektroinštalácia</t>
  </si>
  <si>
    <t>Rozvádzač RMS2</t>
  </si>
  <si>
    <t>11</t>
  </si>
  <si>
    <t>SO11 ATC - prípojky pre sez. ubytovanie - stany a mob. domy</t>
  </si>
  <si>
    <t>SO11 ATC - prípojky pre sez. ubyt. - stany a mob. domy</t>
  </si>
  <si>
    <t>Rozvádzač R11</t>
  </si>
  <si>
    <t>12</t>
  </si>
  <si>
    <t>RM12</t>
  </si>
  <si>
    <t>SO12 Nafukovací bazén so šmýkačkami - prístrešok</t>
  </si>
  <si>
    <t>Rozvádzač RM12</t>
  </si>
  <si>
    <t>Hračky :</t>
  </si>
  <si>
    <t>Compact Slide (600x900mm)</t>
  </si>
  <si>
    <t>Rafting Slide (800x1400mm)</t>
  </si>
  <si>
    <t xml:space="preserve">Wide Slide (500x3000mm) </t>
  </si>
  <si>
    <t>Turbo Tunnel Slide (Ø825mm)</t>
  </si>
  <si>
    <t>Jump tobogány - skoky</t>
  </si>
  <si>
    <t>SplashWare start-stop system</t>
  </si>
  <si>
    <t>Stav. pripr. pre Bistro-CAFE BAR-kontajner. objekt WC</t>
  </si>
  <si>
    <t>plus Baz.Techn.:</t>
  </si>
  <si>
    <t>Prístrešok techn. nafuk. bazén</t>
  </si>
  <si>
    <t>Spevnené plochy 1.etapa</t>
  </si>
  <si>
    <t>Stavebná pripravenosť pre Bistro</t>
  </si>
  <si>
    <t>Stavebná pripr. pre Bistro a WC</t>
  </si>
  <si>
    <r>
      <t>ZDRAVOTECHNIKA</t>
    </r>
    <r>
      <rPr>
        <b/>
        <i/>
        <sz val="12"/>
        <color rgb="FF002060"/>
        <rFont val="Calibri"/>
        <family val="2"/>
        <charset val="238"/>
        <scheme val="minor"/>
      </rPr>
      <t xml:space="preserve"> </t>
    </r>
  </si>
  <si>
    <t>STAVEBNÁ ČASŤ</t>
  </si>
  <si>
    <r>
      <t>ELEKTROINŠTALÁCIA</t>
    </r>
    <r>
      <rPr>
        <b/>
        <i/>
        <sz val="12"/>
        <color rgb="FF002060"/>
        <rFont val="Calibri"/>
        <family val="2"/>
        <charset val="238"/>
        <scheme val="minor"/>
      </rPr>
      <t xml:space="preserve"> </t>
    </r>
    <r>
      <rPr>
        <b/>
        <i/>
        <sz val="12"/>
        <color rgb="FF0000CC"/>
        <rFont val="Calibri"/>
        <family val="2"/>
        <charset val="238"/>
        <scheme val="minor"/>
      </rPr>
      <t xml:space="preserve"> </t>
    </r>
  </si>
  <si>
    <t>bez opcií</t>
  </si>
  <si>
    <t>Tobogány - zakl. + sch.</t>
  </si>
  <si>
    <t>King - Coconut Palm water spout +++</t>
  </si>
  <si>
    <t>elephant tusk gate</t>
  </si>
  <si>
    <t>decoration rock big</t>
  </si>
  <si>
    <t>decoration rock small</t>
  </si>
  <si>
    <t>decoration rock middle size</t>
  </si>
  <si>
    <t>mini slide themed Polin</t>
  </si>
  <si>
    <t>SPIRAL SLIDE themed POLiN</t>
  </si>
  <si>
    <t>Zebra waterspout</t>
  </si>
  <si>
    <t>Giraffe waterspout</t>
  </si>
  <si>
    <t>Water mushroom Polin</t>
  </si>
  <si>
    <t>Lion waterspout</t>
  </si>
  <si>
    <t>Dolphin fountain Polin</t>
  </si>
  <si>
    <t>Snake fountain Polin</t>
  </si>
  <si>
    <t>Opcie spolu:</t>
  </si>
  <si>
    <t>s baz. techn. s s opciami</t>
  </si>
  <si>
    <t>FINAL</t>
  </si>
  <si>
    <r>
      <t xml:space="preserve">Plávajúce mólo/hrad </t>
    </r>
    <r>
      <rPr>
        <b/>
        <sz val="11"/>
        <color theme="0" tint="-0.499984740745262"/>
        <rFont val="Calibri"/>
        <family val="2"/>
        <charset val="238"/>
        <scheme val="minor"/>
      </rPr>
      <t>- TOVAR</t>
    </r>
  </si>
  <si>
    <r>
      <t xml:space="preserve">Nafukovací bazén - kruh - </t>
    </r>
    <r>
      <rPr>
        <b/>
        <sz val="10.5"/>
        <color theme="0" tint="-0.499984740745262"/>
        <rFont val="Calibri"/>
        <family val="2"/>
        <charset val="238"/>
        <scheme val="minor"/>
      </rPr>
      <t>TOVAR</t>
    </r>
  </si>
  <si>
    <r>
      <t>Oddychová kója</t>
    </r>
    <r>
      <rPr>
        <strike/>
        <sz val="8"/>
        <color theme="0" tint="-0.499984740745262"/>
        <rFont val="Calibri"/>
        <family val="2"/>
        <charset val="238"/>
        <scheme val="minor"/>
      </rPr>
      <t xml:space="preserve"> - 1x1379,57 - </t>
    </r>
    <r>
      <rPr>
        <b/>
        <strike/>
        <sz val="11"/>
        <color theme="0" tint="-0.499984740745262"/>
        <rFont val="Calibri"/>
        <family val="2"/>
        <charset val="238"/>
        <scheme val="minor"/>
      </rPr>
      <t>TOVAR</t>
    </r>
  </si>
  <si>
    <t>plus Hračky :</t>
  </si>
  <si>
    <t>plus Opcie :</t>
  </si>
  <si>
    <t xml:space="preserve">spolu ARCH + Zti + Eli </t>
  </si>
  <si>
    <t>Sumarizácia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</si>
</sst>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#,##0.00"/>
    <numFmt numFmtId="165" formatCode="#,##0.00\ [$€-1]"/>
    <numFmt numFmtId="166" formatCode="0.0%"/>
  </numFmts>
  <fonts count="5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sz val="8"/>
      <color theme="9" tint="-0.249977111117893"/>
      <name val="Calibri"/>
      <family val="2"/>
      <charset val="238"/>
      <scheme val="minor"/>
    </font>
    <font>
      <b/>
      <sz val="11"/>
      <color rgb="FF000099"/>
      <name val="Calibri"/>
      <family val="2"/>
      <charset val="238"/>
      <scheme val="minor"/>
    </font>
    <font>
      <b/>
      <i/>
      <sz val="9"/>
      <color theme="0" tint="-0.249977111117893"/>
      <name val="Calibri"/>
      <family val="2"/>
      <charset val="238"/>
      <scheme val="minor"/>
    </font>
    <font>
      <b/>
      <sz val="10"/>
      <color theme="0" tint="-0.249977111117893"/>
      <name val="Calibri"/>
      <family val="2"/>
      <charset val="238"/>
      <scheme val="minor"/>
    </font>
    <font>
      <sz val="9"/>
      <color theme="0" tint="-0.249977111117893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1"/>
      <color rgb="FF0000CC"/>
      <name val="Calibri"/>
      <family val="2"/>
      <charset val="238"/>
      <scheme val="minor"/>
    </font>
    <font>
      <b/>
      <sz val="11"/>
      <color rgb="FF0000CC"/>
      <name val="Calibri"/>
      <family val="2"/>
      <charset val="238"/>
      <scheme val="minor"/>
    </font>
    <font>
      <b/>
      <i/>
      <sz val="12"/>
      <color rgb="FF0000CC"/>
      <name val="Calibri"/>
      <family val="2"/>
      <charset val="238"/>
      <scheme val="minor"/>
    </font>
    <font>
      <i/>
      <sz val="12"/>
      <color rgb="FF0000CC"/>
      <name val="Calibri"/>
      <family val="2"/>
      <charset val="238"/>
      <scheme val="minor"/>
    </font>
    <font>
      <b/>
      <i/>
      <sz val="12"/>
      <color rgb="FF002060"/>
      <name val="Calibri"/>
      <family val="2"/>
      <charset val="238"/>
      <scheme val="minor"/>
    </font>
    <font>
      <i/>
      <sz val="8"/>
      <color theme="0" tint="-0.24997711111789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u/>
      <sz val="11"/>
      <color rgb="FF000099"/>
      <name val="Calibri"/>
      <family val="2"/>
      <charset val="238"/>
      <scheme val="minor"/>
    </font>
    <font>
      <sz val="8"/>
      <color rgb="FF00009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  <font>
      <b/>
      <i/>
      <u/>
      <sz val="11"/>
      <color theme="0"/>
      <name val="Calibri"/>
      <family val="2"/>
      <charset val="238"/>
      <scheme val="minor"/>
    </font>
    <font>
      <b/>
      <i/>
      <sz val="8"/>
      <color rgb="FF0000CC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rgb="FF0000CC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1"/>
      <color theme="7" tint="0.3999755851924192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i/>
      <sz val="11"/>
      <color theme="9" tint="-0.249977111117893"/>
      <name val="Calibri"/>
      <family val="2"/>
      <charset val="238"/>
      <scheme val="minor"/>
    </font>
    <font>
      <b/>
      <i/>
      <sz val="9"/>
      <color theme="9" tint="-0.249977111117893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.5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b/>
      <sz val="10.5"/>
      <color theme="0" tint="-0.499984740745262"/>
      <name val="Calibri"/>
      <family val="2"/>
      <charset val="238"/>
      <scheme val="minor"/>
    </font>
    <font>
      <strike/>
      <sz val="11"/>
      <color theme="0" tint="-0.499984740745262"/>
      <name val="Calibri"/>
      <family val="2"/>
      <charset val="238"/>
      <scheme val="minor"/>
    </font>
    <font>
      <strike/>
      <sz val="8"/>
      <color theme="0" tint="-0.499984740745262"/>
      <name val="Calibri"/>
      <family val="2"/>
      <charset val="238"/>
      <scheme val="minor"/>
    </font>
    <font>
      <b/>
      <strike/>
      <sz val="11"/>
      <color theme="0" tint="-0.499984740745262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i/>
      <sz val="8"/>
      <color theme="0" tint="-0.499984740745262"/>
      <name val="Calibri"/>
      <family val="2"/>
      <charset val="238"/>
      <scheme val="minor"/>
    </font>
    <font>
      <b/>
      <i/>
      <u/>
      <sz val="11"/>
      <color theme="0" tint="-0.499984740745262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/>
  </cellStyleXfs>
  <cellXfs count="157">
    <xf numFmtId="0" fontId="0" fillId="0" borderId="0" xfId="0"/>
    <xf numFmtId="164" fontId="0" fillId="0" borderId="0" xfId="0" applyNumberFormat="1"/>
    <xf numFmtId="49" fontId="4" fillId="0" borderId="0" xfId="0" applyNumberFormat="1" applyFont="1"/>
    <xf numFmtId="49" fontId="4" fillId="0" borderId="0" xfId="0" applyNumberFormat="1" applyFont="1" applyAlignment="1">
      <alignment vertical="center"/>
    </xf>
    <xf numFmtId="49" fontId="0" fillId="0" borderId="0" xfId="0" applyNumberFormat="1" applyAlignment="1"/>
    <xf numFmtId="0" fontId="0" fillId="0" borderId="0" xfId="0" applyBorder="1"/>
    <xf numFmtId="0" fontId="9" fillId="0" borderId="0" xfId="0" applyFont="1"/>
    <xf numFmtId="0" fontId="9" fillId="0" borderId="0" xfId="0" applyFont="1" applyAlignment="1">
      <alignment vertical="center"/>
    </xf>
    <xf numFmtId="0" fontId="7" fillId="0" borderId="5" xfId="0" applyFont="1" applyBorder="1"/>
    <xf numFmtId="0" fontId="8" fillId="0" borderId="5" xfId="0" applyFont="1" applyBorder="1"/>
    <xf numFmtId="0" fontId="18" fillId="0" borderId="0" xfId="0" applyFont="1" applyAlignment="1">
      <alignment horizontal="right"/>
    </xf>
    <xf numFmtId="164" fontId="22" fillId="0" borderId="0" xfId="0" applyNumberFormat="1" applyFont="1"/>
    <xf numFmtId="164" fontId="26" fillId="0" borderId="0" xfId="0" applyNumberFormat="1" applyFont="1"/>
    <xf numFmtId="49" fontId="0" fillId="0" borderId="0" xfId="0" applyNumberForma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0" fillId="0" borderId="0" xfId="0" applyNumberFormat="1" applyAlignment="1">
      <alignment horizontal="left"/>
    </xf>
    <xf numFmtId="164" fontId="20" fillId="0" borderId="0" xfId="0" applyNumberFormat="1" applyFont="1"/>
    <xf numFmtId="0" fontId="31" fillId="0" borderId="0" xfId="0" applyFont="1"/>
    <xf numFmtId="0" fontId="31" fillId="0" borderId="0" xfId="0" applyFont="1" applyAlignment="1">
      <alignment vertical="center"/>
    </xf>
    <xf numFmtId="164" fontId="39" fillId="0" borderId="0" xfId="0" applyNumberFormat="1" applyFont="1" applyFill="1" applyBorder="1"/>
    <xf numFmtId="164" fontId="22" fillId="2" borderId="5" xfId="0" applyNumberFormat="1" applyFont="1" applyFill="1" applyBorder="1"/>
    <xf numFmtId="164" fontId="21" fillId="2" borderId="0" xfId="0" applyNumberFormat="1" applyFont="1" applyFill="1"/>
    <xf numFmtId="164" fontId="21" fillId="2" borderId="0" xfId="0" applyNumberFormat="1" applyFont="1" applyFill="1" applyAlignment="1">
      <alignment horizontal="right" vertical="center"/>
    </xf>
    <xf numFmtId="164" fontId="21" fillId="2" borderId="0" xfId="0" applyNumberFormat="1" applyFont="1" applyFill="1" applyAlignment="1">
      <alignment horizontal="center" vertical="center"/>
    </xf>
    <xf numFmtId="164" fontId="0" fillId="2" borderId="0" xfId="0" applyNumberFormat="1" applyFill="1"/>
    <xf numFmtId="164" fontId="36" fillId="2" borderId="0" xfId="0" applyNumberFormat="1" applyFont="1" applyFill="1"/>
    <xf numFmtId="164" fontId="0" fillId="2" borderId="0" xfId="0" applyNumberFormat="1" applyFill="1" applyAlignment="1">
      <alignment horizontal="right" vertical="center"/>
    </xf>
    <xf numFmtId="49" fontId="0" fillId="2" borderId="0" xfId="0" applyNumberFormat="1" applyFill="1" applyAlignment="1"/>
    <xf numFmtId="164" fontId="1" fillId="0" borderId="0" xfId="0" applyNumberFormat="1" applyFont="1" applyFill="1"/>
    <xf numFmtId="164" fontId="0" fillId="0" borderId="0" xfId="0" applyNumberFormat="1" applyBorder="1"/>
    <xf numFmtId="164" fontId="2" fillId="0" borderId="5" xfId="0" applyNumberFormat="1" applyFont="1" applyFill="1" applyBorder="1"/>
    <xf numFmtId="164" fontId="31" fillId="0" borderId="0" xfId="0" applyNumberFormat="1" applyFont="1" applyFill="1" applyAlignment="1">
      <alignment horizontal="right"/>
    </xf>
    <xf numFmtId="164" fontId="31" fillId="0" borderId="0" xfId="0" applyNumberFormat="1" applyFont="1" applyFill="1" applyAlignment="1">
      <alignment horizontal="right" vertical="center"/>
    </xf>
    <xf numFmtId="164" fontId="10" fillId="0" borderId="5" xfId="0" applyNumberFormat="1" applyFont="1" applyFill="1" applyBorder="1"/>
    <xf numFmtId="164" fontId="38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 vertical="center"/>
    </xf>
    <xf numFmtId="164" fontId="0" fillId="0" borderId="0" xfId="0" applyNumberFormat="1" applyFill="1"/>
    <xf numFmtId="164" fontId="45" fillId="0" borderId="0" xfId="0" applyNumberFormat="1" applyFont="1" applyFill="1"/>
    <xf numFmtId="164" fontId="1" fillId="0" borderId="0" xfId="0" applyNumberFormat="1" applyFont="1" applyFill="1" applyAlignment="1">
      <alignment vertical="center"/>
    </xf>
    <xf numFmtId="164" fontId="0" fillId="0" borderId="0" xfId="0" applyNumberFormat="1" applyFill="1" applyAlignment="1">
      <alignment horizontal="right" vertical="center"/>
    </xf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0" fontId="9" fillId="0" borderId="5" xfId="0" applyFont="1" applyBorder="1"/>
    <xf numFmtId="0" fontId="0" fillId="0" borderId="5" xfId="0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9" fontId="24" fillId="0" borderId="5" xfId="0" applyNumberFormat="1" applyFont="1" applyFill="1" applyBorder="1" applyAlignment="1">
      <alignment horizontal="left"/>
    </xf>
    <xf numFmtId="164" fontId="22" fillId="0" borderId="5" xfId="0" applyNumberFormat="1" applyFont="1" applyFill="1" applyBorder="1"/>
    <xf numFmtId="164" fontId="31" fillId="0" borderId="0" xfId="0" applyNumberFormat="1" applyFont="1" applyFill="1"/>
    <xf numFmtId="0" fontId="51" fillId="0" borderId="0" xfId="0" applyFont="1"/>
    <xf numFmtId="49" fontId="49" fillId="0" borderId="0" xfId="0" applyNumberFormat="1" applyFont="1" applyAlignment="1">
      <alignment horizontal="left" vertical="center"/>
    </xf>
    <xf numFmtId="0" fontId="8" fillId="0" borderId="5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64" fontId="2" fillId="0" borderId="0" xfId="0" applyNumberFormat="1" applyFont="1" applyFill="1" applyBorder="1"/>
    <xf numFmtId="4" fontId="2" fillId="0" borderId="0" xfId="0" applyNumberFormat="1" applyFont="1" applyFill="1"/>
    <xf numFmtId="0" fontId="0" fillId="0" borderId="0" xfId="0" applyFill="1"/>
    <xf numFmtId="0" fontId="16" fillId="0" borderId="6" xfId="0" applyFont="1" applyFill="1" applyBorder="1" applyAlignment="1">
      <alignment horizontal="right"/>
    </xf>
    <xf numFmtId="0" fontId="32" fillId="0" borderId="8" xfId="0" applyFont="1" applyFill="1" applyBorder="1"/>
    <xf numFmtId="0" fontId="34" fillId="0" borderId="9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6" fillId="0" borderId="3" xfId="0" applyFont="1" applyFill="1" applyBorder="1" applyAlignment="1"/>
    <xf numFmtId="0" fontId="28" fillId="0" borderId="0" xfId="0" applyFont="1" applyFill="1" applyBorder="1"/>
    <xf numFmtId="0" fontId="21" fillId="0" borderId="10" xfId="0" applyFont="1" applyFill="1" applyBorder="1" applyAlignment="1">
      <alignment horizontal="right"/>
    </xf>
    <xf numFmtId="0" fontId="21" fillId="0" borderId="2" xfId="0" applyFont="1" applyFill="1" applyBorder="1" applyAlignment="1">
      <alignment horizontal="right"/>
    </xf>
    <xf numFmtId="0" fontId="21" fillId="0" borderId="11" xfId="0" applyFont="1" applyFill="1" applyBorder="1" applyAlignment="1">
      <alignment horizontal="right"/>
    </xf>
    <xf numFmtId="0" fontId="21" fillId="0" borderId="4" xfId="0" applyFont="1" applyFill="1" applyBorder="1" applyAlignment="1">
      <alignment horizontal="right"/>
    </xf>
    <xf numFmtId="0" fontId="27" fillId="0" borderId="0" xfId="0" applyFont="1" applyFill="1" applyBorder="1"/>
    <xf numFmtId="0" fontId="21" fillId="0" borderId="11" xfId="0" applyFont="1" applyFill="1" applyBorder="1"/>
    <xf numFmtId="0" fontId="48" fillId="0" borderId="0" xfId="0" applyFont="1" applyFill="1" applyBorder="1"/>
    <xf numFmtId="0" fontId="41" fillId="0" borderId="0" xfId="0" applyFont="1" applyFill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0" fontId="36" fillId="0" borderId="3" xfId="0" applyFont="1" applyFill="1" applyBorder="1" applyAlignment="1">
      <alignment horizontal="left"/>
    </xf>
    <xf numFmtId="0" fontId="21" fillId="0" borderId="12" xfId="0" applyFont="1" applyFill="1" applyBorder="1"/>
    <xf numFmtId="165" fontId="33" fillId="0" borderId="6" xfId="0" applyNumberFormat="1" applyFont="1" applyFill="1" applyBorder="1" applyAlignment="1">
      <alignment horizontal="right"/>
    </xf>
    <xf numFmtId="165" fontId="33" fillId="0" borderId="8" xfId="0" applyNumberFormat="1" applyFont="1" applyFill="1" applyBorder="1" applyAlignment="1">
      <alignment horizontal="right"/>
    </xf>
    <xf numFmtId="165" fontId="29" fillId="0" borderId="9" xfId="0" applyNumberFormat="1" applyFont="1" applyFill="1" applyBorder="1" applyAlignment="1">
      <alignment horizontal="right"/>
    </xf>
    <xf numFmtId="165" fontId="29" fillId="0" borderId="7" xfId="0" applyNumberFormat="1" applyFont="1" applyFill="1" applyBorder="1" applyAlignment="1">
      <alignment horizontal="right"/>
    </xf>
    <xf numFmtId="0" fontId="0" fillId="0" borderId="0" xfId="0" applyFill="1" applyBorder="1"/>
    <xf numFmtId="0" fontId="30" fillId="0" borderId="0" xfId="0" applyFont="1" applyFill="1" applyAlignment="1">
      <alignment horizontal="right" vertical="top"/>
    </xf>
    <xf numFmtId="0" fontId="0" fillId="0" borderId="0" xfId="0" applyFont="1" applyFill="1"/>
    <xf numFmtId="0" fontId="2" fillId="0" borderId="0" xfId="0" applyFont="1" applyFill="1" applyAlignment="1">
      <alignment horizontal="left"/>
    </xf>
    <xf numFmtId="0" fontId="1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1" fillId="0" borderId="0" xfId="0" applyFont="1" applyFill="1" applyAlignment="1">
      <alignment horizontal="left"/>
    </xf>
    <xf numFmtId="0" fontId="37" fillId="0" borderId="0" xfId="0" applyFont="1" applyFill="1" applyAlignment="1">
      <alignment horizontal="right"/>
    </xf>
    <xf numFmtId="165" fontId="0" fillId="0" borderId="0" xfId="0" applyNumberFormat="1" applyFill="1" applyAlignment="1">
      <alignment horizontal="center"/>
    </xf>
    <xf numFmtId="165" fontId="40" fillId="0" borderId="0" xfId="0" applyNumberFormat="1" applyFont="1" applyFill="1" applyAlignment="1">
      <alignment horizontal="center"/>
    </xf>
    <xf numFmtId="49" fontId="35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right"/>
    </xf>
    <xf numFmtId="164" fontId="13" fillId="0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right"/>
    </xf>
    <xf numFmtId="164" fontId="14" fillId="0" borderId="0" xfId="0" applyNumberFormat="1" applyFont="1" applyFill="1" applyAlignment="1">
      <alignment horizontal="center"/>
    </xf>
    <xf numFmtId="165" fontId="46" fillId="0" borderId="0" xfId="0" applyNumberFormat="1" applyFont="1" applyFill="1"/>
    <xf numFmtId="165" fontId="56" fillId="0" borderId="9" xfId="0" applyNumberFormat="1" applyFont="1" applyFill="1" applyBorder="1" applyAlignment="1">
      <alignment horizontal="center"/>
    </xf>
    <xf numFmtId="0" fontId="36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right" vertical="center"/>
    </xf>
    <xf numFmtId="164" fontId="17" fillId="0" borderId="0" xfId="0" applyNumberFormat="1" applyFont="1" applyFill="1"/>
    <xf numFmtId="166" fontId="19" fillId="0" borderId="0" xfId="0" applyNumberFormat="1" applyFont="1" applyFill="1"/>
    <xf numFmtId="0" fontId="42" fillId="0" borderId="0" xfId="0" applyFont="1" applyFill="1" applyAlignment="1">
      <alignment horizontal="right"/>
    </xf>
    <xf numFmtId="164" fontId="41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31" fillId="0" borderId="0" xfId="0" applyFont="1" applyFill="1"/>
    <xf numFmtId="0" fontId="44" fillId="0" borderId="0" xfId="0" applyFont="1" applyFill="1"/>
    <xf numFmtId="164" fontId="9" fillId="0" borderId="0" xfId="0" applyNumberFormat="1" applyFont="1" applyFill="1" applyAlignment="1">
      <alignment horizontal="right"/>
    </xf>
    <xf numFmtId="49" fontId="49" fillId="2" borderId="0" xfId="0" applyNumberFormat="1" applyFont="1" applyFill="1" applyAlignment="1"/>
    <xf numFmtId="0" fontId="11" fillId="0" borderId="0" xfId="0" applyFont="1" applyFill="1" applyAlignment="1">
      <alignment horizontal="right"/>
    </xf>
    <xf numFmtId="164" fontId="0" fillId="0" borderId="0" xfId="0" applyNumberFormat="1" applyFill="1" applyBorder="1"/>
    <xf numFmtId="165" fontId="7" fillId="0" borderId="0" xfId="0" applyNumberFormat="1" applyFont="1" applyFill="1" applyAlignment="1">
      <alignment horizontal="center"/>
    </xf>
    <xf numFmtId="165" fontId="57" fillId="0" borderId="0" xfId="0" applyNumberFormat="1" applyFont="1" applyFill="1" applyAlignment="1">
      <alignment horizontal="center"/>
    </xf>
    <xf numFmtId="165" fontId="57" fillId="0" borderId="0" xfId="0" applyNumberFormat="1" applyFont="1" applyFill="1" applyAlignment="1">
      <alignment horizontal="right"/>
    </xf>
    <xf numFmtId="164" fontId="5" fillId="2" borderId="0" xfId="0" applyNumberFormat="1" applyFont="1" applyFill="1" applyBorder="1"/>
    <xf numFmtId="0" fontId="53" fillId="0" borderId="0" xfId="0" applyFont="1"/>
    <xf numFmtId="164" fontId="31" fillId="0" borderId="13" xfId="0" applyNumberFormat="1" applyFont="1" applyFill="1" applyBorder="1" applyAlignment="1">
      <alignment horizontal="right"/>
    </xf>
    <xf numFmtId="164" fontId="31" fillId="0" borderId="0" xfId="0" applyNumberFormat="1" applyFont="1" applyFill="1" applyAlignment="1">
      <alignment vertical="center"/>
    </xf>
    <xf numFmtId="164" fontId="43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51" fillId="0" borderId="9" xfId="0" applyFont="1" applyBorder="1"/>
    <xf numFmtId="0" fontId="49" fillId="0" borderId="9" xfId="0" applyFont="1" applyFill="1" applyBorder="1"/>
    <xf numFmtId="164" fontId="31" fillId="0" borderId="14" xfId="0" applyNumberFormat="1" applyFont="1" applyFill="1" applyBorder="1" applyAlignment="1">
      <alignment horizontal="right"/>
    </xf>
    <xf numFmtId="165" fontId="0" fillId="0" borderId="9" xfId="0" applyNumberFormat="1" applyFont="1" applyFill="1" applyBorder="1" applyAlignment="1">
      <alignment horizontal="center"/>
    </xf>
    <xf numFmtId="165" fontId="0" fillId="0" borderId="9" xfId="0" applyNumberFormat="1" applyFont="1" applyFill="1" applyBorder="1" applyAlignment="1">
      <alignment horizontal="right"/>
    </xf>
    <xf numFmtId="164" fontId="0" fillId="2" borderId="0" xfId="0" applyNumberFormat="1" applyFill="1" applyAlignment="1">
      <alignment horizontal="center"/>
    </xf>
    <xf numFmtId="0" fontId="9" fillId="2" borderId="0" xfId="0" applyFont="1" applyFill="1" applyAlignment="1">
      <alignment horizontal="center"/>
    </xf>
    <xf numFmtId="164" fontId="0" fillId="0" borderId="1" xfId="0" applyNumberFormat="1" applyFill="1" applyBorder="1" applyAlignment="1">
      <alignment horizontal="right" vertical="center"/>
    </xf>
    <xf numFmtId="164" fontId="0" fillId="0" borderId="0" xfId="0" applyNumberFormat="1" applyFill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164" fontId="0" fillId="0" borderId="0" xfId="0" applyNumberForma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164" fontId="31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64" fontId="0" fillId="0" borderId="0" xfId="0" applyNumberFormat="1" applyFill="1" applyBorder="1" applyAlignment="1">
      <alignment horizontal="right" vertic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164" fontId="31" fillId="0" borderId="13" xfId="0" applyNumberFormat="1" applyFont="1" applyFill="1" applyBorder="1" applyAlignment="1">
      <alignment horizontal="center"/>
    </xf>
    <xf numFmtId="0" fontId="51" fillId="0" borderId="0" xfId="0" applyFont="1" applyAlignment="1">
      <alignment horizontal="center" vertical="center" wrapText="1"/>
    </xf>
    <xf numFmtId="164" fontId="49" fillId="0" borderId="13" xfId="0" applyNumberFormat="1" applyFont="1" applyBorder="1" applyAlignment="1">
      <alignment horizontal="right" vertical="center"/>
    </xf>
    <xf numFmtId="49" fontId="49" fillId="0" borderId="0" xfId="0" applyNumberFormat="1" applyFont="1" applyAlignment="1">
      <alignment horizontal="left" vertical="center"/>
    </xf>
    <xf numFmtId="0" fontId="51" fillId="0" borderId="6" xfId="0" applyFont="1" applyBorder="1" applyAlignment="1">
      <alignment horizontal="left"/>
    </xf>
    <xf numFmtId="0" fontId="51" fillId="0" borderId="7" xfId="0" applyFont="1" applyBorder="1" applyAlignment="1">
      <alignment horizontal="left"/>
    </xf>
    <xf numFmtId="164" fontId="55" fillId="0" borderId="6" xfId="0" applyNumberFormat="1" applyFont="1" applyFill="1" applyBorder="1" applyAlignment="1">
      <alignment horizontal="center"/>
    </xf>
    <xf numFmtId="164" fontId="55" fillId="0" borderId="7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54" fillId="0" borderId="0" xfId="0" applyFont="1" applyAlignment="1">
      <alignment horizontal="center" wrapText="1"/>
    </xf>
    <xf numFmtId="49" fontId="49" fillId="0" borderId="0" xfId="0" applyNumberFormat="1" applyFont="1" applyAlignment="1">
      <alignment horizontal="center"/>
    </xf>
    <xf numFmtId="49" fontId="49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58" fillId="3" borderId="0" xfId="0" applyFont="1" applyFill="1" applyAlignment="1">
      <alignment horizontal="left"/>
    </xf>
    <xf numFmtId="0" fontId="49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00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0"/>
  <sheetViews>
    <sheetView tabSelected="1" zoomScale="70" zoomScaleNormal="70" workbookViewId="0">
      <selection activeCell="L41" sqref="L41"/>
    </sheetView>
  </sheetViews>
  <sheetFormatPr defaultRowHeight="15" x14ac:dyDescent="0.25"/>
  <cols>
    <col min="1" max="1" width="7.7109375" style="6" customWidth="1"/>
    <col min="2" max="2" width="33.140625" customWidth="1"/>
    <col min="3" max="4" width="12.5703125" style="1" bestFit="1" customWidth="1"/>
    <col min="5" max="5" width="11" style="1" customWidth="1"/>
    <col min="6" max="6" width="5.7109375" style="37" customWidth="1"/>
    <col min="7" max="7" width="29.42578125" customWidth="1"/>
    <col min="8" max="8" width="11.7109375" style="1" customWidth="1"/>
    <col min="9" max="9" width="12.5703125" style="1" bestFit="1" customWidth="1"/>
    <col min="10" max="10" width="5.7109375" style="37" customWidth="1"/>
    <col min="11" max="11" width="4.140625" style="1" customWidth="1"/>
    <col min="12" max="12" width="10.42578125" style="1" customWidth="1"/>
    <col min="13" max="13" width="53.42578125" style="1" customWidth="1"/>
    <col min="14" max="17" width="11.42578125" style="1" bestFit="1" customWidth="1"/>
    <col min="18" max="18" width="5.7109375" style="1" customWidth="1"/>
    <col min="19" max="19" width="15.42578125" customWidth="1"/>
    <col min="20" max="20" width="14.7109375" bestFit="1" customWidth="1"/>
    <col min="21" max="21" width="23.85546875" customWidth="1"/>
    <col min="22" max="22" width="17.42578125" customWidth="1"/>
    <col min="23" max="23" width="19" customWidth="1"/>
    <col min="24" max="24" width="5.7109375" style="1" customWidth="1"/>
  </cols>
  <sheetData>
    <row r="1" spans="1:24" ht="18.75" x14ac:dyDescent="0.3">
      <c r="A1" s="155" t="s">
        <v>122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</row>
    <row r="2" spans="1:24" x14ac:dyDescent="0.25">
      <c r="C2" s="45" t="s">
        <v>46</v>
      </c>
      <c r="D2" s="45" t="s">
        <v>47</v>
      </c>
      <c r="F2" s="25"/>
      <c r="H2" s="45" t="s">
        <v>46</v>
      </c>
      <c r="I2" s="45" t="s">
        <v>47</v>
      </c>
      <c r="J2" s="25"/>
      <c r="P2" s="45" t="s">
        <v>46</v>
      </c>
      <c r="Q2" s="45" t="s">
        <v>47</v>
      </c>
      <c r="R2" s="25"/>
      <c r="U2" s="45" t="s">
        <v>46</v>
      </c>
      <c r="V2" s="45" t="s">
        <v>47</v>
      </c>
      <c r="X2" s="25"/>
    </row>
    <row r="3" spans="1:24" ht="15.75" x14ac:dyDescent="0.25">
      <c r="A3" s="8" t="s">
        <v>45</v>
      </c>
      <c r="B3" s="8" t="s">
        <v>96</v>
      </c>
      <c r="C3" s="31">
        <f>SUM(C4:C34)</f>
        <v>0</v>
      </c>
      <c r="D3" s="31">
        <f>SUM(D4:D34)</f>
        <v>0</v>
      </c>
      <c r="E3" s="34"/>
      <c r="F3" s="21"/>
      <c r="G3" s="9" t="s">
        <v>95</v>
      </c>
      <c r="H3" s="31">
        <f>SUM(H4:H36)</f>
        <v>0</v>
      </c>
      <c r="I3" s="31">
        <f>SUM(I4:I36)</f>
        <v>0</v>
      </c>
      <c r="J3" s="21"/>
      <c r="K3" s="9" t="s">
        <v>97</v>
      </c>
      <c r="L3" s="9"/>
      <c r="M3" s="9"/>
      <c r="N3" s="46"/>
      <c r="O3" s="47"/>
      <c r="P3" s="31">
        <f>SUM(P4:P33)</f>
        <v>0</v>
      </c>
      <c r="Q3" s="31">
        <f>SUM(Q4:Q33)</f>
        <v>0</v>
      </c>
      <c r="R3" s="112"/>
      <c r="S3" s="52" t="s">
        <v>48</v>
      </c>
      <c r="T3" s="53"/>
      <c r="U3" s="54">
        <v>0</v>
      </c>
      <c r="V3" s="54">
        <f>U3*1.2</f>
        <v>0</v>
      </c>
      <c r="W3" s="55"/>
      <c r="X3" s="112"/>
    </row>
    <row r="4" spans="1:24" ht="15.75" x14ac:dyDescent="0.25">
      <c r="A4" s="6" t="s">
        <v>0</v>
      </c>
      <c r="B4" s="18" t="s">
        <v>2</v>
      </c>
      <c r="C4" s="32">
        <v>0</v>
      </c>
      <c r="D4" s="32">
        <f>C4*1.2</f>
        <v>0</v>
      </c>
      <c r="E4" s="35"/>
      <c r="F4" s="22"/>
      <c r="G4" s="132" t="s">
        <v>37</v>
      </c>
      <c r="H4" s="125">
        <v>0</v>
      </c>
      <c r="I4" s="125">
        <f>H4*1.2</f>
        <v>0</v>
      </c>
      <c r="J4" s="27"/>
      <c r="K4" s="13" t="s">
        <v>49</v>
      </c>
      <c r="L4" s="127" t="s">
        <v>69</v>
      </c>
      <c r="M4" s="127"/>
      <c r="N4" s="128"/>
      <c r="O4" s="128"/>
      <c r="P4" s="33">
        <f>N5+N6+N7</f>
        <v>0</v>
      </c>
      <c r="Q4" s="33">
        <f>P4*1.2</f>
        <v>0</v>
      </c>
      <c r="R4" s="27"/>
      <c r="S4" s="51" t="s">
        <v>113</v>
      </c>
      <c r="T4" s="51"/>
      <c r="U4" s="54">
        <v>0</v>
      </c>
      <c r="V4" s="54">
        <f>U4*1.2</f>
        <v>0</v>
      </c>
      <c r="W4" s="55"/>
      <c r="X4" s="27"/>
    </row>
    <row r="5" spans="1:24" x14ac:dyDescent="0.25">
      <c r="A5" s="6" t="s">
        <v>1</v>
      </c>
      <c r="B5" s="18" t="s">
        <v>3</v>
      </c>
      <c r="C5" s="32">
        <v>0</v>
      </c>
      <c r="D5" s="32">
        <f t="shared" ref="D5:D6" si="0">C5*1.2</f>
        <v>0</v>
      </c>
      <c r="E5" s="29"/>
      <c r="F5" s="22"/>
      <c r="G5" s="132"/>
      <c r="H5" s="126"/>
      <c r="I5" s="126"/>
      <c r="J5" s="27"/>
      <c r="K5" s="127"/>
      <c r="L5" s="2" t="s">
        <v>49</v>
      </c>
      <c r="M5" s="2" t="s">
        <v>69</v>
      </c>
      <c r="N5" s="40">
        <v>0</v>
      </c>
      <c r="O5" s="40">
        <f>N5*1.2</f>
        <v>0</v>
      </c>
      <c r="P5" s="128"/>
      <c r="Q5" s="128"/>
      <c r="R5" s="27"/>
      <c r="S5" s="56" t="s">
        <v>82</v>
      </c>
      <c r="T5" s="57"/>
      <c r="U5" s="58"/>
      <c r="V5" s="59"/>
      <c r="W5" s="55"/>
      <c r="X5" s="27"/>
    </row>
    <row r="6" spans="1:24" ht="14.45" customHeight="1" x14ac:dyDescent="0.25">
      <c r="A6" s="129" t="s">
        <v>4</v>
      </c>
      <c r="B6" s="130" t="s">
        <v>5</v>
      </c>
      <c r="C6" s="131">
        <v>0</v>
      </c>
      <c r="D6" s="131">
        <f t="shared" si="0"/>
        <v>0</v>
      </c>
      <c r="E6" s="36"/>
      <c r="F6" s="23"/>
      <c r="G6" s="132"/>
      <c r="H6" s="126"/>
      <c r="I6" s="126"/>
      <c r="J6" s="27"/>
      <c r="K6" s="127"/>
      <c r="L6" s="3" t="s">
        <v>50</v>
      </c>
      <c r="M6" s="3" t="s">
        <v>70</v>
      </c>
      <c r="N6" s="40">
        <v>0</v>
      </c>
      <c r="O6" s="40">
        <f>N6*1.2</f>
        <v>0</v>
      </c>
      <c r="P6" s="128"/>
      <c r="Q6" s="128"/>
      <c r="R6" s="27"/>
      <c r="S6" s="60" t="s">
        <v>101</v>
      </c>
      <c r="T6" s="61"/>
      <c r="U6" s="62">
        <v>0</v>
      </c>
      <c r="V6" s="63">
        <f>U6*1.2</f>
        <v>0</v>
      </c>
      <c r="W6" s="55"/>
      <c r="X6" s="27"/>
    </row>
    <row r="7" spans="1:24" x14ac:dyDescent="0.25">
      <c r="A7" s="129"/>
      <c r="B7" s="130"/>
      <c r="C7" s="131"/>
      <c r="D7" s="131"/>
      <c r="E7" s="36"/>
      <c r="F7" s="23"/>
      <c r="G7" s="132"/>
      <c r="H7" s="126"/>
      <c r="I7" s="126"/>
      <c r="J7" s="27"/>
      <c r="K7" s="127"/>
      <c r="L7" s="2" t="s">
        <v>51</v>
      </c>
      <c r="M7" s="3" t="s">
        <v>71</v>
      </c>
      <c r="N7" s="40">
        <v>0</v>
      </c>
      <c r="O7" s="40">
        <f>N7*1.2</f>
        <v>0</v>
      </c>
      <c r="P7" s="128"/>
      <c r="Q7" s="128"/>
      <c r="R7" s="27"/>
      <c r="S7" s="60" t="s">
        <v>102</v>
      </c>
      <c r="T7" s="61"/>
      <c r="U7" s="64">
        <v>0</v>
      </c>
      <c r="V7" s="65">
        <f t="shared" ref="V7:V18" si="1">U7*1.2</f>
        <v>0</v>
      </c>
      <c r="W7" s="55"/>
      <c r="X7" s="27"/>
    </row>
    <row r="8" spans="1:24" x14ac:dyDescent="0.25">
      <c r="A8" s="6" t="s">
        <v>6</v>
      </c>
      <c r="B8" s="18" t="s">
        <v>7</v>
      </c>
      <c r="C8" s="32">
        <v>0</v>
      </c>
      <c r="D8" s="32">
        <f t="shared" ref="D8:D15" si="2">C8*1.2</f>
        <v>0</v>
      </c>
      <c r="E8" s="29"/>
      <c r="F8" s="22"/>
      <c r="G8" s="132" t="s">
        <v>38</v>
      </c>
      <c r="H8" s="135">
        <v>0</v>
      </c>
      <c r="I8" s="135">
        <f>H8*1.2</f>
        <v>0</v>
      </c>
      <c r="J8" s="25"/>
      <c r="K8" s="16" t="s">
        <v>52</v>
      </c>
      <c r="L8" s="127" t="s">
        <v>72</v>
      </c>
      <c r="M8" s="127"/>
      <c r="N8" s="136"/>
      <c r="O8" s="136"/>
      <c r="P8" s="48">
        <f>N9+N10</f>
        <v>0</v>
      </c>
      <c r="Q8" s="48">
        <f>P8*1.2</f>
        <v>0</v>
      </c>
      <c r="R8" s="25"/>
      <c r="S8" s="60" t="s">
        <v>103</v>
      </c>
      <c r="T8" s="66"/>
      <c r="U8" s="64">
        <v>0</v>
      </c>
      <c r="V8" s="65">
        <f t="shared" si="1"/>
        <v>0</v>
      </c>
      <c r="W8" s="55"/>
      <c r="X8" s="25"/>
    </row>
    <row r="9" spans="1:24" x14ac:dyDescent="0.25">
      <c r="A9" s="6" t="s">
        <v>8</v>
      </c>
      <c r="B9" s="18" t="s">
        <v>3</v>
      </c>
      <c r="C9" s="32">
        <v>0</v>
      </c>
      <c r="D9" s="32">
        <f t="shared" si="2"/>
        <v>0</v>
      </c>
      <c r="E9" s="29"/>
      <c r="F9" s="22"/>
      <c r="G9" s="132"/>
      <c r="H9" s="135"/>
      <c r="I9" s="135"/>
      <c r="J9" s="25"/>
      <c r="K9" s="137"/>
      <c r="L9" s="2" t="s">
        <v>52</v>
      </c>
      <c r="M9" s="2" t="s">
        <v>72</v>
      </c>
      <c r="N9" s="37">
        <v>0</v>
      </c>
      <c r="O9" s="37">
        <f>N9*1.2</f>
        <v>0</v>
      </c>
      <c r="P9" s="136"/>
      <c r="Q9" s="136"/>
      <c r="R9" s="25"/>
      <c r="S9" s="60" t="s">
        <v>104</v>
      </c>
      <c r="T9" s="61"/>
      <c r="U9" s="67">
        <v>0</v>
      </c>
      <c r="V9" s="65">
        <f t="shared" si="1"/>
        <v>0</v>
      </c>
      <c r="W9" s="55"/>
      <c r="X9" s="25"/>
    </row>
    <row r="10" spans="1:24" x14ac:dyDescent="0.25">
      <c r="A10" s="6" t="s">
        <v>9</v>
      </c>
      <c r="B10" s="18" t="s">
        <v>5</v>
      </c>
      <c r="C10" s="32">
        <v>0</v>
      </c>
      <c r="D10" s="32">
        <f t="shared" si="2"/>
        <v>0</v>
      </c>
      <c r="E10" s="29"/>
      <c r="F10" s="22"/>
      <c r="G10" s="132"/>
      <c r="H10" s="135"/>
      <c r="I10" s="135"/>
      <c r="J10" s="25"/>
      <c r="K10" s="137"/>
      <c r="L10" s="138" t="s">
        <v>53</v>
      </c>
      <c r="M10" s="138" t="s">
        <v>73</v>
      </c>
      <c r="N10" s="126">
        <v>0</v>
      </c>
      <c r="O10" s="126">
        <f>N10*1.2</f>
        <v>0</v>
      </c>
      <c r="P10" s="136"/>
      <c r="Q10" s="136"/>
      <c r="R10" s="25"/>
      <c r="S10" s="60" t="s">
        <v>105</v>
      </c>
      <c r="T10" s="66"/>
      <c r="U10" s="67">
        <v>0</v>
      </c>
      <c r="V10" s="65">
        <f t="shared" si="1"/>
        <v>0</v>
      </c>
      <c r="W10" s="55"/>
      <c r="X10" s="25"/>
    </row>
    <row r="11" spans="1:24" x14ac:dyDescent="0.25">
      <c r="A11" s="6" t="s">
        <v>10</v>
      </c>
      <c r="B11" s="18" t="s">
        <v>11</v>
      </c>
      <c r="C11" s="32">
        <v>0</v>
      </c>
      <c r="D11" s="32">
        <f t="shared" si="2"/>
        <v>0</v>
      </c>
      <c r="E11" s="29"/>
      <c r="F11" s="22"/>
      <c r="G11" s="132"/>
      <c r="H11" s="135"/>
      <c r="I11" s="135"/>
      <c r="J11" s="25"/>
      <c r="K11" s="137"/>
      <c r="L11" s="138"/>
      <c r="M11" s="138"/>
      <c r="N11" s="126"/>
      <c r="O11" s="126"/>
      <c r="P11" s="136"/>
      <c r="Q11" s="136"/>
      <c r="R11" s="25"/>
      <c r="S11" s="118" t="s">
        <v>106</v>
      </c>
      <c r="T11" s="68"/>
      <c r="U11" s="120"/>
      <c r="V11" s="120"/>
      <c r="W11" s="55"/>
      <c r="X11" s="25"/>
    </row>
    <row r="12" spans="1:24" x14ac:dyDescent="0.25">
      <c r="A12" s="113" t="s">
        <v>13</v>
      </c>
      <c r="B12" s="49" t="s">
        <v>12</v>
      </c>
      <c r="C12" s="114"/>
      <c r="D12" s="114"/>
      <c r="E12" s="37"/>
      <c r="F12" s="22"/>
      <c r="G12" s="133"/>
      <c r="H12" s="133"/>
      <c r="I12" s="133"/>
      <c r="J12" s="25"/>
      <c r="K12" s="134"/>
      <c r="L12" s="134"/>
      <c r="M12" s="134"/>
      <c r="N12" s="134"/>
      <c r="O12" s="134"/>
      <c r="P12" s="134"/>
      <c r="Q12" s="134"/>
      <c r="R12" s="25"/>
      <c r="S12" s="60" t="s">
        <v>107</v>
      </c>
      <c r="T12" s="61"/>
      <c r="U12" s="67">
        <v>0</v>
      </c>
      <c r="V12" s="65">
        <f t="shared" si="1"/>
        <v>0</v>
      </c>
      <c r="W12" s="55"/>
      <c r="X12" s="25"/>
    </row>
    <row r="13" spans="1:24" x14ac:dyDescent="0.25">
      <c r="A13" s="113" t="s">
        <v>14</v>
      </c>
      <c r="B13" s="49" t="s">
        <v>12</v>
      </c>
      <c r="C13" s="114"/>
      <c r="D13" s="114"/>
      <c r="E13" s="37"/>
      <c r="F13" s="22"/>
      <c r="G13" s="133"/>
      <c r="H13" s="133"/>
      <c r="I13" s="133"/>
      <c r="J13" s="25"/>
      <c r="K13" s="134"/>
      <c r="L13" s="134"/>
      <c r="M13" s="134"/>
      <c r="N13" s="134"/>
      <c r="O13" s="134"/>
      <c r="P13" s="134"/>
      <c r="Q13" s="134"/>
      <c r="R13" s="25"/>
      <c r="S13" s="60" t="s">
        <v>108</v>
      </c>
      <c r="T13" s="61"/>
      <c r="U13" s="67">
        <v>0</v>
      </c>
      <c r="V13" s="65">
        <f t="shared" si="1"/>
        <v>0</v>
      </c>
      <c r="W13" s="55"/>
      <c r="X13" s="25"/>
    </row>
    <row r="14" spans="1:24" x14ac:dyDescent="0.25">
      <c r="A14" s="113" t="s">
        <v>15</v>
      </c>
      <c r="B14" s="49" t="s">
        <v>12</v>
      </c>
      <c r="C14" s="114"/>
      <c r="D14" s="114"/>
      <c r="E14" s="38"/>
      <c r="F14" s="22"/>
      <c r="G14" s="133"/>
      <c r="H14" s="133"/>
      <c r="I14" s="133"/>
      <c r="J14" s="25"/>
      <c r="K14" s="134"/>
      <c r="L14" s="134"/>
      <c r="M14" s="134"/>
      <c r="N14" s="134"/>
      <c r="O14" s="134"/>
      <c r="P14" s="134"/>
      <c r="Q14" s="134"/>
      <c r="R14" s="25"/>
      <c r="S14" s="60" t="s">
        <v>109</v>
      </c>
      <c r="T14" s="61"/>
      <c r="U14" s="67">
        <v>0</v>
      </c>
      <c r="V14" s="65">
        <f t="shared" si="1"/>
        <v>0</v>
      </c>
      <c r="W14" s="55"/>
      <c r="X14" s="25"/>
    </row>
    <row r="15" spans="1:24" ht="36" x14ac:dyDescent="0.25">
      <c r="A15" s="7" t="s">
        <v>16</v>
      </c>
      <c r="B15" s="19" t="s">
        <v>92</v>
      </c>
      <c r="C15" s="33">
        <v>0</v>
      </c>
      <c r="D15" s="33">
        <f t="shared" si="2"/>
        <v>0</v>
      </c>
      <c r="E15" s="39"/>
      <c r="F15" s="23"/>
      <c r="G15" s="14" t="s">
        <v>39</v>
      </c>
      <c r="H15" s="42">
        <v>0</v>
      </c>
      <c r="I15" s="42">
        <f>H15*1.2</f>
        <v>0</v>
      </c>
      <c r="J15" s="25"/>
      <c r="K15" s="134"/>
      <c r="L15" s="134"/>
      <c r="M15" s="134"/>
      <c r="N15" s="134"/>
      <c r="O15" s="134"/>
      <c r="P15" s="134"/>
      <c r="Q15" s="134"/>
      <c r="R15" s="25"/>
      <c r="S15" s="96" t="s">
        <v>100</v>
      </c>
      <c r="T15" s="69"/>
      <c r="U15" s="70">
        <v>0</v>
      </c>
      <c r="V15" s="97">
        <f t="shared" si="1"/>
        <v>0</v>
      </c>
      <c r="W15" s="55"/>
      <c r="X15" s="25"/>
    </row>
    <row r="16" spans="1:24" x14ac:dyDescent="0.25">
      <c r="A16" s="49" t="s">
        <v>17</v>
      </c>
      <c r="B16" s="49" t="s">
        <v>99</v>
      </c>
      <c r="C16" s="114"/>
      <c r="D16" s="114"/>
      <c r="E16" s="37"/>
      <c r="F16" s="23"/>
      <c r="G16" s="139"/>
      <c r="H16" s="139"/>
      <c r="I16" s="139"/>
      <c r="J16" s="25"/>
      <c r="K16" s="50" t="s">
        <v>54</v>
      </c>
      <c r="L16" s="49" t="s">
        <v>55</v>
      </c>
      <c r="M16" s="49"/>
      <c r="N16" s="140"/>
      <c r="O16" s="140"/>
      <c r="P16" s="114"/>
      <c r="Q16" s="114"/>
      <c r="R16" s="25"/>
      <c r="S16" s="71" t="s">
        <v>110</v>
      </c>
      <c r="T16" s="61"/>
      <c r="U16" s="67">
        <v>0</v>
      </c>
      <c r="V16" s="65">
        <f t="shared" si="1"/>
        <v>0</v>
      </c>
      <c r="W16" s="55"/>
      <c r="X16" s="25"/>
    </row>
    <row r="17" spans="1:24" ht="15" customHeight="1" x14ac:dyDescent="0.25">
      <c r="A17" s="49" t="s">
        <v>19</v>
      </c>
      <c r="B17" s="49" t="s">
        <v>93</v>
      </c>
      <c r="C17" s="114"/>
      <c r="D17" s="114"/>
      <c r="E17" s="37"/>
      <c r="F17" s="23"/>
      <c r="G17" s="141" t="s">
        <v>41</v>
      </c>
      <c r="H17" s="142"/>
      <c r="I17" s="142"/>
      <c r="J17" s="25"/>
      <c r="K17" s="50" t="s">
        <v>56</v>
      </c>
      <c r="L17" s="49" t="s">
        <v>61</v>
      </c>
      <c r="M17" s="49"/>
      <c r="N17" s="140"/>
      <c r="O17" s="140"/>
      <c r="P17" s="114"/>
      <c r="Q17" s="114"/>
      <c r="R17" s="25"/>
      <c r="S17" s="71" t="s">
        <v>111</v>
      </c>
      <c r="T17" s="61"/>
      <c r="U17" s="67">
        <v>0</v>
      </c>
      <c r="V17" s="65">
        <f t="shared" si="1"/>
        <v>0</v>
      </c>
      <c r="W17" s="55"/>
      <c r="X17" s="25"/>
    </row>
    <row r="18" spans="1:24" x14ac:dyDescent="0.25">
      <c r="A18" s="49" t="s">
        <v>20</v>
      </c>
      <c r="B18" s="49" t="s">
        <v>94</v>
      </c>
      <c r="C18" s="114"/>
      <c r="D18" s="114"/>
      <c r="E18" s="40"/>
      <c r="F18" s="23"/>
      <c r="G18" s="141"/>
      <c r="H18" s="142"/>
      <c r="I18" s="142"/>
      <c r="J18" s="25"/>
      <c r="K18" s="143"/>
      <c r="L18" s="49" t="s">
        <v>57</v>
      </c>
      <c r="M18" s="49" t="s">
        <v>89</v>
      </c>
      <c r="N18" s="114"/>
      <c r="O18" s="114"/>
      <c r="P18" s="114"/>
      <c r="Q18" s="114"/>
      <c r="R18" s="25"/>
      <c r="S18" s="71" t="s">
        <v>112</v>
      </c>
      <c r="T18" s="61"/>
      <c r="U18" s="72">
        <v>0</v>
      </c>
      <c r="V18" s="65">
        <f t="shared" si="1"/>
        <v>0</v>
      </c>
      <c r="W18" s="55"/>
      <c r="X18" s="25"/>
    </row>
    <row r="19" spans="1:24" x14ac:dyDescent="0.25">
      <c r="A19" s="49"/>
      <c r="B19" s="49"/>
      <c r="C19" s="115"/>
      <c r="D19" s="115"/>
      <c r="E19" s="40"/>
      <c r="F19" s="23"/>
      <c r="G19" s="141"/>
      <c r="H19" s="142"/>
      <c r="I19" s="142"/>
      <c r="J19" s="25"/>
      <c r="K19" s="143"/>
      <c r="L19" s="49" t="s">
        <v>58</v>
      </c>
      <c r="M19" s="49" t="s">
        <v>62</v>
      </c>
      <c r="N19" s="114"/>
      <c r="O19" s="114"/>
      <c r="P19" s="114"/>
      <c r="Q19" s="114"/>
      <c r="R19" s="25"/>
      <c r="S19" s="73"/>
      <c r="T19" s="74"/>
      <c r="U19" s="75">
        <f>SUM(U6:U18)</f>
        <v>0</v>
      </c>
      <c r="V19" s="76">
        <f>SUM(V6:V18)</f>
        <v>0</v>
      </c>
      <c r="W19" s="55"/>
      <c r="X19" s="25"/>
    </row>
    <row r="20" spans="1:24" x14ac:dyDescent="0.25">
      <c r="A20" s="49" t="s">
        <v>21</v>
      </c>
      <c r="B20" s="49" t="s">
        <v>93</v>
      </c>
      <c r="C20" s="114"/>
      <c r="D20" s="114"/>
      <c r="E20" s="40"/>
      <c r="F20" s="23"/>
      <c r="G20" s="141"/>
      <c r="H20" s="142"/>
      <c r="I20" s="142"/>
      <c r="J20" s="25"/>
      <c r="K20" s="143"/>
      <c r="L20" s="49" t="s">
        <v>59</v>
      </c>
      <c r="M20" s="49" t="s">
        <v>62</v>
      </c>
      <c r="N20" s="114"/>
      <c r="O20" s="114"/>
      <c r="P20" s="114"/>
      <c r="Q20" s="114"/>
      <c r="R20" s="25"/>
      <c r="S20" s="55"/>
      <c r="T20" s="55"/>
      <c r="U20" s="55"/>
      <c r="V20" s="55"/>
      <c r="W20" s="55"/>
      <c r="X20" s="25"/>
    </row>
    <row r="21" spans="1:24" x14ac:dyDescent="0.25">
      <c r="A21" s="49"/>
      <c r="B21" s="49"/>
      <c r="C21" s="115"/>
      <c r="D21" s="115"/>
      <c r="E21" s="40"/>
      <c r="F21" s="23"/>
      <c r="G21" s="141"/>
      <c r="H21" s="142"/>
      <c r="I21" s="142"/>
      <c r="J21" s="25"/>
      <c r="K21" s="143"/>
      <c r="L21" s="49" t="s">
        <v>60</v>
      </c>
      <c r="M21" s="49" t="s">
        <v>62</v>
      </c>
      <c r="N21" s="114"/>
      <c r="O21" s="114"/>
      <c r="P21" s="114"/>
      <c r="Q21" s="114"/>
      <c r="R21" s="25"/>
      <c r="S21" s="144" t="s">
        <v>18</v>
      </c>
      <c r="T21" s="145"/>
      <c r="U21" s="120"/>
      <c r="V21" s="120"/>
      <c r="W21" s="55"/>
      <c r="X21" s="25"/>
    </row>
    <row r="22" spans="1:24" x14ac:dyDescent="0.25">
      <c r="A22" s="49" t="s">
        <v>22</v>
      </c>
      <c r="B22" s="49" t="s">
        <v>23</v>
      </c>
      <c r="C22" s="114"/>
      <c r="D22" s="114"/>
      <c r="E22" s="37"/>
      <c r="F22" s="22"/>
      <c r="G22" s="141" t="s">
        <v>40</v>
      </c>
      <c r="H22" s="142"/>
      <c r="I22" s="142"/>
      <c r="J22" s="25"/>
      <c r="K22" s="50" t="s">
        <v>63</v>
      </c>
      <c r="L22" s="49" t="s">
        <v>65</v>
      </c>
      <c r="M22" s="49"/>
      <c r="N22" s="140"/>
      <c r="O22" s="140"/>
      <c r="P22" s="114"/>
      <c r="Q22" s="114"/>
      <c r="R22" s="25"/>
      <c r="S22" s="118" t="s">
        <v>83</v>
      </c>
      <c r="T22" s="119"/>
      <c r="U22" s="120"/>
      <c r="V22" s="120"/>
      <c r="W22" s="55"/>
      <c r="X22" s="25"/>
    </row>
    <row r="23" spans="1:24" x14ac:dyDescent="0.25">
      <c r="A23" s="49" t="s">
        <v>24</v>
      </c>
      <c r="B23" s="49" t="s">
        <v>25</v>
      </c>
      <c r="C23" s="114"/>
      <c r="D23" s="114"/>
      <c r="E23" s="40"/>
      <c r="F23" s="24"/>
      <c r="G23" s="141"/>
      <c r="H23" s="142"/>
      <c r="I23" s="142"/>
      <c r="J23" s="25"/>
      <c r="K23" s="143"/>
      <c r="L23" s="49" t="s">
        <v>63</v>
      </c>
      <c r="M23" s="49" t="s">
        <v>65</v>
      </c>
      <c r="N23" s="114"/>
      <c r="O23" s="114"/>
      <c r="P23" s="114"/>
      <c r="Q23" s="114"/>
      <c r="R23" s="25"/>
      <c r="S23" s="118" t="s">
        <v>84</v>
      </c>
      <c r="T23" s="119"/>
      <c r="U23" s="120"/>
      <c r="V23" s="120"/>
      <c r="W23" s="55"/>
      <c r="X23" s="25"/>
    </row>
    <row r="24" spans="1:24" x14ac:dyDescent="0.25">
      <c r="A24" s="49"/>
      <c r="B24" s="49"/>
      <c r="C24" s="115"/>
      <c r="D24" s="115"/>
      <c r="E24" s="40"/>
      <c r="F24" s="24"/>
      <c r="G24" s="141"/>
      <c r="H24" s="142"/>
      <c r="I24" s="142"/>
      <c r="J24" s="25"/>
      <c r="K24" s="143"/>
      <c r="L24" s="49" t="s">
        <v>64</v>
      </c>
      <c r="M24" s="49" t="s">
        <v>66</v>
      </c>
      <c r="N24" s="114"/>
      <c r="O24" s="114"/>
      <c r="P24" s="114"/>
      <c r="Q24" s="114"/>
      <c r="R24" s="25"/>
      <c r="S24" s="118" t="s">
        <v>85</v>
      </c>
      <c r="T24" s="119"/>
      <c r="U24" s="120"/>
      <c r="V24" s="120"/>
      <c r="W24" s="55"/>
      <c r="X24" s="25"/>
    </row>
    <row r="25" spans="1:24" x14ac:dyDescent="0.25">
      <c r="A25" s="49" t="s">
        <v>26</v>
      </c>
      <c r="B25" s="49" t="s">
        <v>27</v>
      </c>
      <c r="C25" s="114"/>
      <c r="D25" s="114"/>
      <c r="E25" s="37"/>
      <c r="F25" s="22"/>
      <c r="G25" s="156"/>
      <c r="H25" s="156"/>
      <c r="I25" s="156"/>
      <c r="J25" s="25"/>
      <c r="K25" s="50" t="s">
        <v>67</v>
      </c>
      <c r="L25" s="49" t="s">
        <v>68</v>
      </c>
      <c r="M25" s="49"/>
      <c r="N25" s="140"/>
      <c r="O25" s="140"/>
      <c r="P25" s="114"/>
      <c r="Q25" s="114"/>
      <c r="R25" s="25"/>
      <c r="S25" s="118" t="s">
        <v>87</v>
      </c>
      <c r="T25" s="119"/>
      <c r="U25" s="120"/>
      <c r="V25" s="120"/>
      <c r="W25" s="55"/>
      <c r="X25" s="25"/>
    </row>
    <row r="26" spans="1:24" ht="15" customHeight="1" x14ac:dyDescent="0.25">
      <c r="A26" s="49" t="s">
        <v>28</v>
      </c>
      <c r="B26" s="49" t="s">
        <v>29</v>
      </c>
      <c r="C26" s="114"/>
      <c r="D26" s="114"/>
      <c r="E26" s="37"/>
      <c r="F26" s="22"/>
      <c r="G26" s="149"/>
      <c r="H26" s="149"/>
      <c r="I26" s="149"/>
      <c r="J26" s="25"/>
      <c r="K26" s="150"/>
      <c r="L26" s="150"/>
      <c r="M26" s="150"/>
      <c r="N26" s="150"/>
      <c r="O26" s="150"/>
      <c r="P26" s="150"/>
      <c r="Q26" s="150"/>
      <c r="R26" s="25"/>
      <c r="S26" s="118" t="s">
        <v>86</v>
      </c>
      <c r="T26" s="119"/>
      <c r="U26" s="120"/>
      <c r="V26" s="120"/>
      <c r="W26" s="55"/>
      <c r="X26" s="25"/>
    </row>
    <row r="27" spans="1:24" ht="15" customHeight="1" x14ac:dyDescent="0.25">
      <c r="A27" s="49" t="s">
        <v>30</v>
      </c>
      <c r="B27" s="49" t="s">
        <v>116</v>
      </c>
      <c r="C27" s="114"/>
      <c r="D27" s="114"/>
      <c r="E27" s="37"/>
      <c r="F27" s="22"/>
      <c r="G27" s="149"/>
      <c r="H27" s="149"/>
      <c r="I27" s="149"/>
      <c r="J27" s="25"/>
      <c r="K27" s="150"/>
      <c r="L27" s="150"/>
      <c r="M27" s="150"/>
      <c r="N27" s="150"/>
      <c r="O27" s="150"/>
      <c r="P27" s="150"/>
      <c r="Q27" s="150"/>
      <c r="R27" s="25"/>
      <c r="S27" s="118" t="s">
        <v>83</v>
      </c>
      <c r="T27" s="119"/>
      <c r="U27" s="120"/>
      <c r="V27" s="120"/>
      <c r="W27" s="55"/>
      <c r="X27" s="25"/>
    </row>
    <row r="28" spans="1:24" ht="15" customHeight="1" x14ac:dyDescent="0.25">
      <c r="A28" s="49" t="s">
        <v>31</v>
      </c>
      <c r="B28" s="49" t="s">
        <v>32</v>
      </c>
      <c r="C28" s="114"/>
      <c r="D28" s="114"/>
      <c r="E28" s="40"/>
      <c r="F28" s="23"/>
      <c r="G28" s="141" t="s">
        <v>42</v>
      </c>
      <c r="H28" s="142"/>
      <c r="I28" s="142"/>
      <c r="J28" s="25"/>
      <c r="K28" s="50" t="s">
        <v>74</v>
      </c>
      <c r="L28" s="49" t="s">
        <v>75</v>
      </c>
      <c r="M28" s="49"/>
      <c r="N28" s="140"/>
      <c r="O28" s="140"/>
      <c r="P28" s="114"/>
      <c r="Q28" s="114"/>
      <c r="R28" s="25"/>
      <c r="S28" s="118" t="s">
        <v>88</v>
      </c>
      <c r="T28" s="119"/>
      <c r="U28" s="120"/>
      <c r="V28" s="120"/>
      <c r="W28" s="55"/>
      <c r="X28" s="25"/>
    </row>
    <row r="29" spans="1:24" x14ac:dyDescent="0.25">
      <c r="A29" s="49"/>
      <c r="B29" s="49"/>
      <c r="C29" s="117"/>
      <c r="D29" s="117"/>
      <c r="E29" s="40"/>
      <c r="F29" s="23"/>
      <c r="G29" s="141"/>
      <c r="H29" s="142"/>
      <c r="I29" s="142"/>
      <c r="J29" s="25"/>
      <c r="K29" s="151"/>
      <c r="L29" s="49" t="s">
        <v>74</v>
      </c>
      <c r="M29" s="49" t="s">
        <v>76</v>
      </c>
      <c r="N29" s="114"/>
      <c r="O29" s="114"/>
      <c r="P29" s="114"/>
      <c r="Q29" s="114"/>
      <c r="R29" s="25"/>
      <c r="S29" s="146"/>
      <c r="T29" s="147"/>
      <c r="U29" s="95"/>
      <c r="V29" s="95"/>
      <c r="W29" s="55"/>
      <c r="X29" s="25"/>
    </row>
    <row r="30" spans="1:24" x14ac:dyDescent="0.25">
      <c r="A30" s="49"/>
      <c r="B30" s="49"/>
      <c r="C30" s="117"/>
      <c r="D30" s="117"/>
      <c r="E30" s="40"/>
      <c r="F30" s="23"/>
      <c r="G30" s="141"/>
      <c r="H30" s="142"/>
      <c r="I30" s="142"/>
      <c r="J30" s="25"/>
      <c r="K30" s="151"/>
      <c r="L30" s="49" t="s">
        <v>49</v>
      </c>
      <c r="M30" s="49" t="s">
        <v>77</v>
      </c>
      <c r="N30" s="114"/>
      <c r="O30" s="114"/>
      <c r="P30" s="114"/>
      <c r="Q30" s="114"/>
      <c r="R30" s="25"/>
      <c r="S30" s="55"/>
      <c r="T30" s="78"/>
      <c r="U30" s="55"/>
      <c r="V30" s="55"/>
      <c r="W30" s="55"/>
      <c r="X30" s="25"/>
    </row>
    <row r="31" spans="1:24" ht="15" customHeight="1" x14ac:dyDescent="0.25">
      <c r="A31" s="49" t="s">
        <v>33</v>
      </c>
      <c r="B31" s="49" t="s">
        <v>91</v>
      </c>
      <c r="C31" s="114"/>
      <c r="D31" s="114"/>
      <c r="E31" s="41"/>
      <c r="F31" s="23"/>
      <c r="G31" s="141" t="s">
        <v>43</v>
      </c>
      <c r="H31" s="142"/>
      <c r="I31" s="142"/>
      <c r="J31" s="25"/>
      <c r="K31" s="50" t="s">
        <v>78</v>
      </c>
      <c r="L31" s="49" t="s">
        <v>80</v>
      </c>
      <c r="M31" s="49"/>
      <c r="N31" s="140"/>
      <c r="O31" s="140"/>
      <c r="P31" s="114"/>
      <c r="Q31" s="114"/>
      <c r="R31" s="25"/>
      <c r="S31" s="79"/>
      <c r="T31" s="80"/>
      <c r="U31" s="45" t="s">
        <v>46</v>
      </c>
      <c r="V31" s="45" t="s">
        <v>47</v>
      </c>
      <c r="W31" s="55"/>
      <c r="X31" s="25"/>
    </row>
    <row r="32" spans="1:24" ht="15" customHeight="1" x14ac:dyDescent="0.25">
      <c r="A32" s="49"/>
      <c r="B32" s="49"/>
      <c r="C32" s="117"/>
      <c r="D32" s="116"/>
      <c r="E32" s="41"/>
      <c r="F32" s="23"/>
      <c r="G32" s="141"/>
      <c r="H32" s="142"/>
      <c r="I32" s="142"/>
      <c r="J32" s="25"/>
      <c r="K32" s="150"/>
      <c r="L32" s="49" t="s">
        <v>78</v>
      </c>
      <c r="M32" s="49" t="s">
        <v>80</v>
      </c>
      <c r="N32" s="114"/>
      <c r="O32" s="114"/>
      <c r="P32" s="114"/>
      <c r="Q32" s="114"/>
      <c r="R32" s="25"/>
      <c r="S32" s="81"/>
      <c r="T32" s="82"/>
      <c r="U32" s="121">
        <f>C3+H3+P3</f>
        <v>0</v>
      </c>
      <c r="V32" s="122">
        <f>U32*1.2</f>
        <v>0</v>
      </c>
      <c r="W32" s="107" t="s">
        <v>121</v>
      </c>
      <c r="X32" s="25"/>
    </row>
    <row r="33" spans="1:24" ht="15" customHeight="1" x14ac:dyDescent="0.25">
      <c r="A33" s="49"/>
      <c r="B33" s="49" t="s">
        <v>117</v>
      </c>
      <c r="C33" s="114"/>
      <c r="D33" s="114"/>
      <c r="E33" s="37"/>
      <c r="F33" s="22"/>
      <c r="G33" s="141"/>
      <c r="H33" s="142"/>
      <c r="I33" s="142"/>
      <c r="J33" s="25"/>
      <c r="K33" s="150"/>
      <c r="L33" s="49" t="s">
        <v>79</v>
      </c>
      <c r="M33" s="49" t="s">
        <v>81</v>
      </c>
      <c r="N33" s="114"/>
      <c r="O33" s="114"/>
      <c r="P33" s="114"/>
      <c r="Q33" s="114"/>
      <c r="R33" s="25"/>
      <c r="S33" s="85" t="s">
        <v>90</v>
      </c>
      <c r="T33" s="83"/>
      <c r="U33" s="121">
        <f>U32+U3</f>
        <v>0</v>
      </c>
      <c r="V33" s="122">
        <f>U33*1.2</f>
        <v>0</v>
      </c>
      <c r="W33" s="107" t="s">
        <v>98</v>
      </c>
      <c r="X33" s="25"/>
    </row>
    <row r="34" spans="1:24" x14ac:dyDescent="0.25">
      <c r="A34" s="6" t="s">
        <v>34</v>
      </c>
      <c r="B34" t="s">
        <v>35</v>
      </c>
      <c r="C34" s="32">
        <v>0</v>
      </c>
      <c r="D34" s="32">
        <f t="shared" ref="D34" si="3">C34*1.2</f>
        <v>0</v>
      </c>
      <c r="E34" s="37"/>
      <c r="F34" s="22"/>
      <c r="G34" s="152"/>
      <c r="H34" s="152"/>
      <c r="I34" s="152"/>
      <c r="J34" s="25"/>
      <c r="K34" s="134"/>
      <c r="L34" s="134"/>
      <c r="M34" s="134"/>
      <c r="N34" s="134"/>
      <c r="O34" s="134"/>
      <c r="P34" s="134"/>
      <c r="Q34" s="134"/>
      <c r="R34" s="106"/>
      <c r="S34" s="85" t="s">
        <v>120</v>
      </c>
      <c r="T34" s="86"/>
      <c r="U34" s="121">
        <f>U32+U3+U4</f>
        <v>0</v>
      </c>
      <c r="V34" s="122">
        <f>U34*1.2</f>
        <v>0</v>
      </c>
      <c r="W34" s="107" t="s">
        <v>114</v>
      </c>
      <c r="X34" s="28"/>
    </row>
    <row r="35" spans="1:24" x14ac:dyDescent="0.25">
      <c r="A35" s="49" t="s">
        <v>36</v>
      </c>
      <c r="B35" s="49" t="s">
        <v>118</v>
      </c>
      <c r="C35" s="114"/>
      <c r="D35" s="114"/>
      <c r="E35" s="37"/>
      <c r="F35" s="22"/>
      <c r="G35" s="152"/>
      <c r="H35" s="152"/>
      <c r="I35" s="152"/>
      <c r="J35" s="25"/>
      <c r="K35" s="134"/>
      <c r="L35" s="134"/>
      <c r="M35" s="134"/>
      <c r="N35" s="134"/>
      <c r="O35" s="134"/>
      <c r="P35" s="134"/>
      <c r="Q35" s="134"/>
      <c r="R35" s="106"/>
      <c r="S35" s="85" t="s">
        <v>119</v>
      </c>
      <c r="T35" s="87"/>
      <c r="U35" s="121">
        <f>U32++U3+U4+U19</f>
        <v>0</v>
      </c>
      <c r="V35" s="122">
        <f>U35*1.2</f>
        <v>0</v>
      </c>
      <c r="W35" s="107"/>
      <c r="X35" s="28"/>
    </row>
    <row r="36" spans="1:24" ht="15.75" x14ac:dyDescent="0.25">
      <c r="A36" s="43"/>
      <c r="B36" s="148"/>
      <c r="C36" s="148"/>
      <c r="D36" s="148"/>
      <c r="E36" s="44"/>
      <c r="F36" s="25"/>
      <c r="G36" s="15" t="s">
        <v>44</v>
      </c>
      <c r="H36" s="37">
        <v>0</v>
      </c>
      <c r="I36" s="37">
        <f>H36*1.2</f>
        <v>0</v>
      </c>
      <c r="J36" s="25"/>
      <c r="K36" s="4"/>
      <c r="L36" s="4"/>
      <c r="M36" s="4"/>
      <c r="N36" s="4"/>
      <c r="O36" s="4"/>
      <c r="P36" s="4"/>
      <c r="Q36" s="4"/>
      <c r="R36" s="25"/>
      <c r="S36" s="55"/>
      <c r="T36" s="109" t="s">
        <v>115</v>
      </c>
      <c r="U36" s="110">
        <f>SUM(U32:U35)</f>
        <v>0</v>
      </c>
      <c r="V36" s="111">
        <f>SUM(V32:V35)</f>
        <v>0</v>
      </c>
      <c r="W36" s="55"/>
      <c r="X36" s="25"/>
    </row>
    <row r="37" spans="1:24" x14ac:dyDescent="0.25">
      <c r="A37" s="124"/>
      <c r="B37" s="124"/>
      <c r="C37" s="124"/>
      <c r="D37" s="124"/>
      <c r="E37" s="124"/>
      <c r="F37" s="26"/>
      <c r="J37" s="25"/>
      <c r="L37" s="11"/>
      <c r="N37" s="17"/>
      <c r="O37" s="17"/>
      <c r="P37" s="17"/>
      <c r="R37" s="25"/>
      <c r="S37" s="123"/>
      <c r="T37" s="123"/>
      <c r="U37" s="123"/>
      <c r="V37" s="123"/>
      <c r="W37" s="123"/>
      <c r="X37" s="25"/>
    </row>
    <row r="38" spans="1:24" x14ac:dyDescent="0.25">
      <c r="F38" s="26"/>
      <c r="G38" s="154"/>
      <c r="H38" s="154"/>
      <c r="I38" s="154"/>
      <c r="J38" s="153"/>
      <c r="K38" s="153"/>
      <c r="L38" s="153"/>
      <c r="M38" s="153"/>
      <c r="N38" s="153"/>
      <c r="O38" s="153"/>
      <c r="P38" s="153"/>
      <c r="Q38" s="153"/>
      <c r="R38" s="123"/>
      <c r="S38" s="88"/>
      <c r="T38" s="89"/>
      <c r="U38" s="55"/>
      <c r="V38" s="55"/>
      <c r="W38" s="55"/>
      <c r="X38" s="123"/>
    </row>
    <row r="39" spans="1:24" x14ac:dyDescent="0.25">
      <c r="F39"/>
      <c r="S39" s="90"/>
      <c r="T39" s="91"/>
      <c r="U39" s="55"/>
      <c r="V39" s="55"/>
      <c r="W39" s="55"/>
      <c r="X39" s="37"/>
    </row>
    <row r="40" spans="1:24" ht="18.75" x14ac:dyDescent="0.3">
      <c r="F40"/>
      <c r="M40" s="10"/>
      <c r="N40" s="12"/>
      <c r="O40" s="98"/>
      <c r="P40" s="99"/>
      <c r="Q40" s="37"/>
      <c r="R40" s="37"/>
      <c r="S40" s="92"/>
      <c r="T40" s="93"/>
      <c r="U40" s="94"/>
      <c r="V40" s="94"/>
      <c r="W40" s="55"/>
      <c r="X40" s="37"/>
    </row>
    <row r="41" spans="1:24" x14ac:dyDescent="0.25">
      <c r="F41"/>
      <c r="O41" s="37"/>
      <c r="P41" s="37"/>
      <c r="Q41" s="37"/>
      <c r="R41" s="37"/>
      <c r="S41" s="100"/>
      <c r="T41" s="101"/>
      <c r="U41" s="55"/>
      <c r="V41" s="102"/>
      <c r="W41" s="84"/>
      <c r="X41" s="37"/>
    </row>
    <row r="42" spans="1:24" ht="18.75" x14ac:dyDescent="0.3">
      <c r="F42"/>
      <c r="O42" s="37"/>
      <c r="P42" s="37"/>
      <c r="Q42" s="37"/>
      <c r="R42" s="20"/>
      <c r="S42" s="55"/>
      <c r="T42" s="55"/>
      <c r="U42" s="103"/>
      <c r="V42" s="94"/>
      <c r="W42" s="84"/>
      <c r="X42" s="20"/>
    </row>
    <row r="43" spans="1:24" ht="18.75" x14ac:dyDescent="0.3">
      <c r="F43"/>
      <c r="O43" s="37"/>
      <c r="P43" s="37"/>
      <c r="Q43" s="37"/>
      <c r="R43" s="37"/>
      <c r="S43" s="55"/>
      <c r="T43" s="55"/>
      <c r="U43" s="103"/>
      <c r="V43" s="94"/>
      <c r="W43" s="84"/>
      <c r="X43" s="37"/>
    </row>
    <row r="44" spans="1:24" ht="18.75" x14ac:dyDescent="0.3">
      <c r="F44"/>
      <c r="O44" s="37"/>
      <c r="P44" s="37"/>
      <c r="Q44" s="37"/>
      <c r="R44" s="37"/>
      <c r="S44" s="102"/>
      <c r="T44" s="104"/>
      <c r="U44" s="103"/>
      <c r="V44" s="94"/>
      <c r="W44" s="84"/>
      <c r="X44" s="37"/>
    </row>
    <row r="45" spans="1:24" ht="18.75" x14ac:dyDescent="0.3">
      <c r="F45"/>
      <c r="O45" s="37"/>
      <c r="P45" s="37"/>
      <c r="Q45" s="37"/>
      <c r="R45" s="37"/>
      <c r="S45" s="102"/>
      <c r="T45" s="55"/>
      <c r="U45" s="103"/>
      <c r="V45" s="94"/>
      <c r="W45" s="84"/>
      <c r="X45" s="37"/>
    </row>
    <row r="46" spans="1:24" x14ac:dyDescent="0.25">
      <c r="F46"/>
      <c r="O46" s="37"/>
      <c r="P46" s="37"/>
      <c r="Q46" s="37"/>
      <c r="R46" s="37"/>
      <c r="S46" s="55"/>
      <c r="T46" s="55"/>
      <c r="U46" s="55"/>
      <c r="V46" s="55"/>
      <c r="W46" s="55"/>
      <c r="X46" s="37"/>
    </row>
    <row r="47" spans="1:24" x14ac:dyDescent="0.25">
      <c r="F47"/>
      <c r="O47" s="37"/>
      <c r="P47" s="37"/>
      <c r="Q47" s="37"/>
      <c r="R47" s="37"/>
      <c r="S47" s="55"/>
      <c r="T47" s="55"/>
      <c r="U47" s="37"/>
      <c r="V47" s="37"/>
      <c r="W47" s="105"/>
      <c r="X47" s="37"/>
    </row>
    <row r="48" spans="1:24" x14ac:dyDescent="0.25">
      <c r="F48"/>
      <c r="O48" s="37"/>
      <c r="P48" s="37"/>
      <c r="Q48" s="37"/>
      <c r="R48" s="37"/>
      <c r="S48" s="77"/>
      <c r="T48" s="77"/>
      <c r="U48" s="77"/>
      <c r="V48" s="77"/>
      <c r="W48" s="77"/>
      <c r="X48" s="37"/>
    </row>
    <row r="49" spans="6:37" x14ac:dyDescent="0.25">
      <c r="F49"/>
      <c r="G49" s="5"/>
      <c r="H49" s="30"/>
      <c r="I49" s="30"/>
      <c r="J49" s="108"/>
      <c r="K49" s="30"/>
      <c r="L49" s="30"/>
      <c r="M49" s="30"/>
      <c r="N49" s="30"/>
      <c r="O49" s="108"/>
      <c r="P49" s="108"/>
      <c r="Q49" s="108"/>
      <c r="R49" s="108"/>
      <c r="X49" s="108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spans="6:37" x14ac:dyDescent="0.25">
      <c r="F50"/>
    </row>
  </sheetData>
  <mergeCells count="61">
    <mergeCell ref="J38:Q38"/>
    <mergeCell ref="G38:I38"/>
    <mergeCell ref="A1:X1"/>
    <mergeCell ref="K15:Q15"/>
    <mergeCell ref="P5:Q7"/>
    <mergeCell ref="H31:H33"/>
    <mergeCell ref="I31:I33"/>
    <mergeCell ref="N31:O31"/>
    <mergeCell ref="K32:K33"/>
    <mergeCell ref="G25:I25"/>
    <mergeCell ref="N25:O25"/>
    <mergeCell ref="S21:T21"/>
    <mergeCell ref="S29:T29"/>
    <mergeCell ref="B36:D36"/>
    <mergeCell ref="G26:I26"/>
    <mergeCell ref="K26:Q26"/>
    <mergeCell ref="G27:I27"/>
    <mergeCell ref="K27:Q27"/>
    <mergeCell ref="N28:O28"/>
    <mergeCell ref="K29:K30"/>
    <mergeCell ref="G28:G30"/>
    <mergeCell ref="H28:H30"/>
    <mergeCell ref="I28:I30"/>
    <mergeCell ref="G34:I35"/>
    <mergeCell ref="K34:Q35"/>
    <mergeCell ref="G31:G33"/>
    <mergeCell ref="K23:K24"/>
    <mergeCell ref="I22:I24"/>
    <mergeCell ref="N22:O22"/>
    <mergeCell ref="G22:G24"/>
    <mergeCell ref="H22:H24"/>
    <mergeCell ref="G16:I16"/>
    <mergeCell ref="N16:O16"/>
    <mergeCell ref="G17:G21"/>
    <mergeCell ref="H17:H21"/>
    <mergeCell ref="I17:I21"/>
    <mergeCell ref="N17:O17"/>
    <mergeCell ref="K18:K21"/>
    <mergeCell ref="G12:I14"/>
    <mergeCell ref="K12:Q14"/>
    <mergeCell ref="G8:G11"/>
    <mergeCell ref="H8:H11"/>
    <mergeCell ref="I8:I11"/>
    <mergeCell ref="L8:M8"/>
    <mergeCell ref="N8:O8"/>
    <mergeCell ref="K9:K11"/>
    <mergeCell ref="P9:Q11"/>
    <mergeCell ref="L10:L11"/>
    <mergeCell ref="M10:M11"/>
    <mergeCell ref="N10:N11"/>
    <mergeCell ref="O10:O11"/>
    <mergeCell ref="A6:A7"/>
    <mergeCell ref="B6:B7"/>
    <mergeCell ref="C6:C7"/>
    <mergeCell ref="D6:D7"/>
    <mergeCell ref="G4:G7"/>
    <mergeCell ref="H4:H7"/>
    <mergeCell ref="I4:I7"/>
    <mergeCell ref="L4:M4"/>
    <mergeCell ref="N4:O4"/>
    <mergeCell ref="K5:K7"/>
  </mergeCells>
  <phoneticPr fontId="47" type="noConversion"/>
  <printOptions horizontalCentered="1"/>
  <pageMargins left="0" right="0" top="0.74803149606299213" bottom="0.74803149606299213" header="0.31496062992125984" footer="0.31496062992125984"/>
  <pageSetup paperSize="8" scale="57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Sumarizácia rozpočtu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2021-03-30T08:00:56Z</cp:lastPrinted>
  <dcterms:created xsi:type="dcterms:W3CDTF">2020-07-06T10:57:49Z</dcterms:created>
  <dcterms:modified xsi:type="dcterms:W3CDTF">2021-04-06T08:45:26Z</dcterms:modified>
</cp:coreProperties>
</file>