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<sst xmlns="http://schemas.openxmlformats.org/spreadsheetml/2006/main" count="106" uniqueCount="86">
  <si>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</si>
  <si>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</si>
  <si>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</si>
  <si>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</si>
  <si>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</si>
  <si>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</si>
  <si>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</si>
  <si>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</si>
  <si>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</si>
  <si>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</si>
  <si>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</si>
  <si>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</si>
  <si>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</si>
  <si>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</si>
  <si>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</si>
  <si>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</si>
  <si>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</si>
  <si>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</si>
  <si>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</si>
  <si>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</si>
  <si>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</si>
  <si>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</si>
  <si>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</si>
  <si>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</si>
  <si>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</si>
  <si>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</si>
  <si>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</si>
  <si>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</si>
  <si>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</si>
  <si>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</si>
  <si>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</si>
  <si>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</si>
  <si>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</si>
  <si>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</si>
  <si>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</si>
  <si>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</si>
  <si>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</si>
  <si>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</si>
  <si>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</si>
  <si>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</si>
  <si>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</si>
  <si>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</si>
  <si>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</si>
  <si>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</si>
  <si>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</si>
  <si>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</si>
  <si>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</si>
  <si>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</si>
  <si>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</si>
  <si>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</si>
  <si>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</si>
  <si>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</si>
  <si>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</si>
  <si>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</si>
  <si>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</si>
  <si>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</si>
  <si>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</si>
  <si>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</si>
  <si>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</si>
  <si>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</si>
  <si>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</si>
  <si>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</si>
  <si>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</si>
  <si>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</si>
  <si>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</si>
  <si>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</si>
  <si>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</si>
  <si>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</si>
  <si>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</si>
  <si>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</si>
  <si>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</si>
  <si>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Torysa</t>
  </si>
  <si>
    <t>43A00</t>
  </si>
  <si>
    <t>45A00</t>
  </si>
  <si>
    <t>60 10</t>
  </si>
  <si>
    <t>66 10</t>
  </si>
  <si>
    <t>4-1,2,4d,4a,6,7</t>
  </si>
  <si>
    <t>5-1,2,4e,4d,4a,6,7</t>
  </si>
  <si>
    <t>NŤ-R</t>
  </si>
  <si>
    <t>110/740</t>
  </si>
  <si>
    <t>103/90</t>
  </si>
  <si>
    <t>160/1160</t>
  </si>
  <si>
    <t>110/140/830</t>
  </si>
  <si>
    <t xml:space="preserve">Lesnícke služby v ťažbovom procese na OZ Liptovský Hrádol, VC 15 Malužiná </t>
  </si>
  <si>
    <t>Zmluva č.DNS/1/21/12/01</t>
  </si>
  <si>
    <t>Lesy SR š.p. OZ Liptovský Hrádok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</si>
</sst>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6" fillId="3" borderId="4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I6" sqref="I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1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83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85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84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95" t="s">
        <v>2</v>
      </c>
      <c r="C9" s="109" t="s">
        <v>53</v>
      </c>
      <c r="D9" s="110"/>
      <c r="E9" s="98" t="s">
        <v>70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74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28" t="s">
        <v>71</v>
      </c>
      <c r="B13" s="58" t="s">
        <v>72</v>
      </c>
      <c r="C13" s="85" t="s">
        <v>76</v>
      </c>
      <c r="D13" s="86"/>
      <c r="E13" s="82">
        <v>44377</v>
      </c>
      <c r="F13" s="64">
        <v>50</v>
      </c>
      <c r="G13" s="65"/>
      <c r="H13" s="64">
        <v>50</v>
      </c>
      <c r="I13" s="58" t="s">
        <v>78</v>
      </c>
      <c r="J13" s="62">
        <v>50</v>
      </c>
      <c r="K13" s="62">
        <v>1.32</v>
      </c>
      <c r="L13" s="69" t="s">
        <v>79</v>
      </c>
      <c r="M13" s="87">
        <v>740.41</v>
      </c>
      <c r="N13" s="71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8"/>
    </row>
    <row r="14" spans="1:18" x14ac:dyDescent="0.25">
      <c r="A14" s="28" t="s">
        <v>71</v>
      </c>
      <c r="B14" s="58" t="s">
        <v>73</v>
      </c>
      <c r="C14" s="85" t="s">
        <v>76</v>
      </c>
      <c r="D14" s="86"/>
      <c r="E14" s="82">
        <v>44377</v>
      </c>
      <c r="F14" s="63">
        <v>30</v>
      </c>
      <c r="G14" s="63"/>
      <c r="H14" s="63">
        <v>30</v>
      </c>
      <c r="I14" s="58" t="s">
        <v>78</v>
      </c>
      <c r="J14" s="61">
        <v>50</v>
      </c>
      <c r="K14" s="61">
        <v>0.46</v>
      </c>
      <c r="L14" s="69" t="s">
        <v>80</v>
      </c>
      <c r="M14" s="87">
        <v>528.27</v>
      </c>
      <c r="N14" s="70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8"/>
    </row>
    <row r="15" spans="1:18" x14ac:dyDescent="0.25">
      <c r="A15" s="28" t="s">
        <v>71</v>
      </c>
      <c r="B15" s="58" t="s">
        <v>74</v>
      </c>
      <c r="C15" s="85" t="s">
        <v>76</v>
      </c>
      <c r="D15" s="86"/>
      <c r="E15" s="82">
        <v>44377</v>
      </c>
      <c r="F15" s="66">
        <v>100</v>
      </c>
      <c r="G15" s="66"/>
      <c r="H15" s="66">
        <v>100</v>
      </c>
      <c r="I15" s="58" t="s">
        <v>78</v>
      </c>
      <c r="J15" s="62">
        <v>60</v>
      </c>
      <c r="K15" s="62">
        <v>0.75</v>
      </c>
      <c r="L15" s="73" t="s">
        <v>81</v>
      </c>
      <c r="M15" s="88">
        <v>1974.13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8"/>
    </row>
    <row r="16" spans="1:18" x14ac:dyDescent="0.25">
      <c r="A16" s="28" t="s">
        <v>71</v>
      </c>
      <c r="B16" s="58" t="s">
        <v>75</v>
      </c>
      <c r="C16" s="85" t="s">
        <v>77</v>
      </c>
      <c r="D16" s="86"/>
      <c r="E16" s="82">
        <v>44377</v>
      </c>
      <c r="F16" s="64">
        <v>80</v>
      </c>
      <c r="G16" s="65"/>
      <c r="H16" s="64">
        <v>80</v>
      </c>
      <c r="I16" s="58" t="s">
        <v>78</v>
      </c>
      <c r="J16" s="62">
        <v>65</v>
      </c>
      <c r="K16" s="66">
        <v>1.19</v>
      </c>
      <c r="L16" s="69" t="s">
        <v>82</v>
      </c>
      <c r="M16" s="87">
        <v>1585.82</v>
      </c>
      <c r="N16" s="71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59"/>
      <c r="B17" s="61"/>
      <c r="C17" s="83"/>
      <c r="D17" s="84"/>
      <c r="E17" s="82"/>
      <c r="F17" s="63"/>
      <c r="G17" s="63"/>
      <c r="H17" s="63"/>
      <c r="I17" s="62"/>
      <c r="J17" s="62"/>
      <c r="K17" s="62"/>
      <c r="L17" s="69"/>
      <c r="M17" s="75"/>
      <c r="N17" s="70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8"/>
    </row>
    <row r="18" spans="1:18" x14ac:dyDescent="0.25">
      <c r="A18" s="60"/>
      <c r="B18" s="58"/>
      <c r="C18" s="83"/>
      <c r="D18" s="84"/>
      <c r="E18" s="82"/>
      <c r="F18" s="64"/>
      <c r="G18" s="64"/>
      <c r="H18" s="64"/>
      <c r="I18" s="58"/>
      <c r="J18" s="62"/>
      <c r="K18" s="62"/>
      <c r="L18" s="69"/>
      <c r="M18" s="75"/>
      <c r="N18" s="70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8"/>
    </row>
    <row r="19" spans="1:18" x14ac:dyDescent="0.25">
      <c r="A19" s="60"/>
      <c r="B19" s="58"/>
      <c r="C19" s="83"/>
      <c r="D19" s="84"/>
      <c r="E19" s="82"/>
      <c r="F19" s="64"/>
      <c r="G19" s="64"/>
      <c r="H19" s="64"/>
      <c r="I19" s="62"/>
      <c r="J19" s="62"/>
      <c r="K19" s="62"/>
      <c r="L19" s="69"/>
      <c r="M19" s="75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8"/>
    </row>
    <row r="20" spans="1:18" x14ac:dyDescent="0.25">
      <c r="A20" s="28"/>
      <c r="B20" s="62"/>
      <c r="C20" s="83"/>
      <c r="D20" s="84"/>
      <c r="E20" s="82"/>
      <c r="F20" s="64"/>
      <c r="G20" s="64"/>
      <c r="H20" s="64"/>
      <c r="I20" s="62"/>
      <c r="J20" s="62"/>
      <c r="K20" s="62"/>
      <c r="L20" s="69"/>
      <c r="M20" s="75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8"/>
    </row>
    <row r="21" spans="1:18" x14ac:dyDescent="0.25">
      <c r="A21" s="26"/>
      <c r="B21" s="58"/>
      <c r="C21" s="83"/>
      <c r="D21" s="84"/>
      <c r="E21" s="82"/>
      <c r="F21" s="66"/>
      <c r="G21" s="66"/>
      <c r="H21" s="66"/>
      <c r="I21" s="62"/>
      <c r="J21" s="62"/>
      <c r="K21" s="62"/>
      <c r="L21" s="73"/>
      <c r="M21" s="76"/>
      <c r="N21" s="70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47"/>
      <c r="D22" s="148"/>
      <c r="E22" s="79"/>
      <c r="F22" s="63"/>
      <c r="G22" s="63"/>
      <c r="H22" s="63"/>
      <c r="I22" s="62"/>
      <c r="J22" s="61"/>
      <c r="K22" s="61"/>
      <c r="L22" s="69"/>
      <c r="M22" s="75"/>
      <c r="N22" s="77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7">
        <f>SUM(H13:H22)</f>
        <v>260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2" t="s">
        <v>13</v>
      </c>
      <c r="L24" s="142"/>
      <c r="M24" s="41">
        <f>SUM(M13:M22)</f>
        <v>4828.63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3" t="s">
        <v>15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6">
        <f>P26-P24</f>
        <v>0</v>
      </c>
    </row>
    <row r="26" spans="1:18" ht="15.75" thickBot="1" x14ac:dyDescent="0.3">
      <c r="A26" s="143" t="s">
        <v>16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36">
        <f>IF("nie"=MID(I34,1,3),P24,(P24*1.2))</f>
        <v>0</v>
      </c>
    </row>
    <row r="27" spans="1:18" x14ac:dyDescent="0.25">
      <c r="A27" s="131" t="s">
        <v>17</v>
      </c>
      <c r="B27" s="131"/>
      <c r="C27" s="13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ht="25.5" customHeight="1" x14ac:dyDescent="0.25">
      <c r="A29" s="44" t="s">
        <v>57</v>
      </c>
      <c r="B29" s="44"/>
      <c r="C29" s="44"/>
      <c r="D29" s="44"/>
      <c r="E29" s="80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3" t="s">
        <v>66</v>
      </c>
      <c r="B30" s="134"/>
      <c r="C30" s="134"/>
      <c r="D30" s="134"/>
      <c r="E30" s="134"/>
      <c r="F30" s="135"/>
      <c r="G30" s="132" t="s">
        <v>56</v>
      </c>
      <c r="H30" s="47" t="s">
        <v>18</v>
      </c>
      <c r="I30" s="125"/>
      <c r="J30" s="126"/>
      <c r="K30" s="126"/>
      <c r="L30" s="126"/>
      <c r="M30" s="126"/>
      <c r="N30" s="126"/>
      <c r="O30" s="126"/>
      <c r="P30" s="127"/>
    </row>
    <row r="31" spans="1:18" x14ac:dyDescent="0.25">
      <c r="A31" s="136"/>
      <c r="B31" s="137"/>
      <c r="C31" s="137"/>
      <c r="D31" s="137"/>
      <c r="E31" s="137"/>
      <c r="F31" s="138"/>
      <c r="G31" s="132"/>
      <c r="H31" s="47" t="s">
        <v>19</v>
      </c>
      <c r="I31" s="125"/>
      <c r="J31" s="126"/>
      <c r="K31" s="126"/>
      <c r="L31" s="126"/>
      <c r="M31" s="126"/>
      <c r="N31" s="126"/>
      <c r="O31" s="126"/>
      <c r="P31" s="127"/>
    </row>
    <row r="32" spans="1:18" ht="18" customHeight="1" x14ac:dyDescent="0.25">
      <c r="A32" s="136"/>
      <c r="B32" s="137"/>
      <c r="C32" s="137"/>
      <c r="D32" s="137"/>
      <c r="E32" s="137"/>
      <c r="F32" s="138"/>
      <c r="G32" s="132"/>
      <c r="H32" s="47" t="s">
        <v>20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7" t="s">
        <v>21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7" t="s">
        <v>22</v>
      </c>
      <c r="I34" s="125"/>
      <c r="J34" s="126"/>
      <c r="K34" s="126"/>
      <c r="L34" s="126"/>
      <c r="M34" s="126"/>
      <c r="N34" s="126"/>
      <c r="O34" s="126"/>
      <c r="P34" s="127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6"/>
      <c r="B36" s="137"/>
      <c r="C36" s="137"/>
      <c r="D36" s="137"/>
      <c r="E36" s="137"/>
      <c r="F36" s="138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9"/>
      <c r="B37" s="140"/>
      <c r="C37" s="140"/>
      <c r="D37" s="140"/>
      <c r="E37" s="140"/>
      <c r="F37" s="141"/>
      <c r="G37" s="46"/>
      <c r="H37" s="24"/>
      <c r="I37" s="18"/>
      <c r="J37" s="24"/>
      <c r="K37" s="24" t="s">
        <v>23</v>
      </c>
      <c r="L37" s="24"/>
      <c r="M37" s="128"/>
      <c r="N37" s="129"/>
      <c r="O37" s="130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8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2021-02-26T08:40:20Z</cp:lastPrinted>
  <dcterms:created xsi:type="dcterms:W3CDTF">2012-08-13T12:29:09Z</dcterms:created>
  <dcterms:modified xsi:type="dcterms:W3CDTF">2021-04-12T07:05:05Z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