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E2BC67BA-E262-4D92-AB7F-42DF098FD6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List1!$B$5:$I$72</definedName>
    <definedName name="_xlnm.Print_Area" localSheetId="0">List1!$B$4:$I$80</definedName>
  </definedNames>
  <calcPr calcId="181029"/>
</workbook>
</file>

<file path=xl/calcChain.xml><?xml version="1.0" encoding="utf-8"?>
<calcChain xmlns="http://schemas.openxmlformats.org/spreadsheetml/2006/main">
  <c r="I72" i="1" l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5" i="1"/>
  <c r="I53" i="1"/>
  <c r="I52" i="1"/>
  <c r="I50" i="1"/>
  <c r="I49" i="1"/>
  <c r="I48" i="1"/>
  <c r="I47" i="1"/>
  <c r="I46" i="1"/>
  <c r="I45" i="1"/>
  <c r="I19" i="1"/>
  <c r="I18" i="1"/>
  <c r="I17" i="1"/>
  <c r="I16" i="1"/>
  <c r="I15" i="1"/>
  <c r="I14" i="1"/>
  <c r="I13" i="1"/>
  <c r="I12" i="1"/>
  <c r="I11" i="1"/>
  <c r="I10" i="1"/>
  <c r="I9" i="1"/>
  <c r="I8" i="1"/>
  <c r="I21" i="1" l="1"/>
  <c r="I22" i="1"/>
  <c r="I23" i="1"/>
  <c r="I24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74" i="1" l="1"/>
  <c r="I75" i="1" s="1"/>
</calcChain>
</file>

<file path=xl/sharedStrings.xml><?xml version="1.0" encoding="utf-8"?>
<sst xmlns="http://schemas.openxmlformats.org/spreadsheetml/2006/main" count="260" uniqueCount="139">
  <si>
    <t>N</t>
  </si>
  <si>
    <t>PČ</t>
  </si>
  <si>
    <t>Typ</t>
  </si>
  <si>
    <t>Kód</t>
  </si>
  <si>
    <t>Popis</t>
  </si>
  <si>
    <t>MJ</t>
  </si>
  <si>
    <t>Množství</t>
  </si>
  <si>
    <t>Náklady soupisu celkem</t>
  </si>
  <si>
    <t>Přírodopis</t>
  </si>
  <si>
    <t>Místnost</t>
  </si>
  <si>
    <t>ks</t>
  </si>
  <si>
    <t>S</t>
  </si>
  <si>
    <t>Fyzika a chemie</t>
  </si>
  <si>
    <t>P</t>
  </si>
  <si>
    <t>1.16</t>
  </si>
  <si>
    <t>1.17</t>
  </si>
  <si>
    <t>1.18</t>
  </si>
  <si>
    <t>1.19</t>
  </si>
  <si>
    <t>1.20</t>
  </si>
  <si>
    <t>1.21</t>
  </si>
  <si>
    <t>1.23</t>
  </si>
  <si>
    <t>1.24</t>
  </si>
  <si>
    <t>3.15</t>
  </si>
  <si>
    <t>Pomůcky chemie</t>
  </si>
  <si>
    <t>3.16</t>
  </si>
  <si>
    <t>3.17</t>
  </si>
  <si>
    <t>3.18</t>
  </si>
  <si>
    <t>3.28</t>
  </si>
  <si>
    <t>3.29</t>
  </si>
  <si>
    <t>3.30</t>
  </si>
  <si>
    <t>3.31</t>
  </si>
  <si>
    <t>3.32</t>
  </si>
  <si>
    <t>3.33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</si>
  <si>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</si>
  <si>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</si>
  <si>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</si>
  <si>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</si>
  <si>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</si>
  <si>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</si>
  <si>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</si>
  <si>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</si>
  <si>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</si>
  <si>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</si>
  <si>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</si>
  <si>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Model atomu podle Bohra</t>
  </si>
  <si>
    <t>Pomůcky fyzika</t>
  </si>
  <si>
    <t>3.48</t>
  </si>
  <si>
    <t>3.49</t>
  </si>
  <si>
    <t>3.50</t>
  </si>
  <si>
    <t>Kovo - dílna</t>
  </si>
  <si>
    <t>4.1.1</t>
  </si>
  <si>
    <t>5.6.1</t>
  </si>
  <si>
    <t>Pomůcky dřevo</t>
  </si>
  <si>
    <t>pila čepovka 350 mm</t>
  </si>
  <si>
    <t>jehlový pilník 140 mm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</si>
  <si>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</si>
  <si>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</si>
  <si>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</si>
  <si>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</si>
  <si>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</si>
  <si>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</si>
  <si>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</si>
  <si>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</si>
  <si>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</si>
  <si>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</si>
  <si>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</si>
  <si>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</si>
  <si>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</si>
  <si>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</si>
  <si>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</si>
  <si>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</si>
  <si>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1.25</t>
  </si>
  <si>
    <t>4.4.1</t>
  </si>
  <si>
    <t>Cena celkem bez DPH</t>
  </si>
  <si>
    <t>Vozík na meotar - 700x600xmin. 650 mm výška, deska buk světlý, 4x kolečko, z toho 2 s brzdou</t>
  </si>
  <si>
    <t>1.10.1</t>
  </si>
  <si>
    <t>1.10.3</t>
  </si>
  <si>
    <t>1.10.4</t>
  </si>
  <si>
    <t>3.15.1</t>
  </si>
  <si>
    <t>3.15.3</t>
  </si>
  <si>
    <t>3.15.4</t>
  </si>
  <si>
    <t>J.cena bez DPH [CZK]</t>
  </si>
  <si>
    <t>Cena celkem bez DPH[CZK]</t>
  </si>
  <si>
    <t>Zvýšení kvality a dostupnosti Základní školy Severovýchod</t>
  </si>
  <si>
    <t>Dřevo - dílna</t>
  </si>
  <si>
    <t>Cena celkem s DPH</t>
  </si>
  <si>
    <t>Lidský trup s vnitřními orgány i hlavou, minimálně 18 částí, minimální výška 87 x minimální šířka 38 x minimální hloubka 25 cm</t>
  </si>
  <si>
    <t>Multifunkční inkoustová tiskárna, formát A4, funkce tiskárna, skener, kopírka, (rozlišení scanneru minimálně 2400 x 1200DPI, rozlišení při tisku minimálně 4800 DPI)</t>
  </si>
  <si>
    <t>Interaktivní projektor - ovládání pery a dotykem; svítivost minimálně 3200ANSI, životnost lampy v ECO provozu minimálně 6000 hodin, minimální kontrast 15000 : 1</t>
  </si>
  <si>
    <t>Resuscitační figurína  - jednoduchý nafukovací model pro výuku a nácvik kardiopulmonální resuscitace</t>
  </si>
  <si>
    <t>Sada mikroskopických preparátů - sada musí obsahovat min. 24 ks preparátů - botanika</t>
  </si>
  <si>
    <t>Sada mikroskopických preparátů - sada musí obsahovat min. 12 ks preparátů - zoologie</t>
  </si>
  <si>
    <t>Monokulární mikroskop, zvětšení minimálně 40/600x, revolverová hlava má minimálně tři objektivy; přenosný s akumulátorem</t>
  </si>
  <si>
    <t>Model rostlinné buňky - zvětšený model rostlinné buňky zobrazuje struktury typické rostlinné buňky s cytoplazmou a  buněčnými organelami tak,  jako by byla pozorována přes mikroskop.Všechny důležité organely mají vystouplou strukturu a jsou zobrazeny barevně.</t>
  </si>
  <si>
    <t xml:space="preserve">Model živočišné buňky - zvětšený, reliéfní model, který zobrazuje živočišnou buňku s barevnými detaily, jako by byla pozorována přes mikroskop. </t>
  </si>
  <si>
    <t>Filtrační papíry, kruhové výseky skládané - balení po min. 100 ks, 150 mm průměr (1 balení = 1 ks)</t>
  </si>
  <si>
    <t>Indikátorové papírky - min. 100 ks v 1 balení (1 balení = 1 ks)</t>
  </si>
  <si>
    <t>Plakát kovy - zalaminovaný plakát o minimální velikosti  70cm x 100cm - obsahuje informace o minimálně 11 nekovech (vodík, kyslík, síra, fosfor, chlor, jod, dusík, helium, neon, uhlík, fluor)</t>
  </si>
  <si>
    <t>Plakát nekovy - zalaminovaný plakát o minimální velikosti  70cm x 100cm - obsahuje informace o miminálně 11 kovech (stříbro, zlato, rtuť, sodík, hořčík, olovo, cín, zinek, železo, měď a hliník)</t>
  </si>
  <si>
    <t>Demonstrační ukázka slitin - Dural, elektron, ocel, litina, nerez, mosaz, bronz, pájka, Woodův kov a Dewardova slitina a vzorky kovů a nekovu: C, Mg, Al, Fe, Cu, Zn, Sn, Pb.</t>
  </si>
  <si>
    <t>Demonstrační ukázka kovů - vzorky  kovů: Ti, Cr, Mn, Fe, Co, Ni, Cu, Zn, Ag, Hg*, Mg, Al, Si, Mo, Cd, Sn, Pb, Sb, Au a práškové vorky: Mg, Zn, Fe, Cu  - vše uloženo v krabici</t>
  </si>
  <si>
    <t>Nástěná tabule PERIODICKÁ SOUSTAVA PRVKŮ - Chemie (minimální rozměry 140cm x 100cm)</t>
  </si>
  <si>
    <t>Vizualizér -  nativní rozlišení 1920 × 1080 px; oblast snímání min. 297mmx420mm; vstupy VGA, USB, HDMI; minimálně 12x optický zoom doplněný o minimálně 10x digitální zoom</t>
  </si>
  <si>
    <t>Sada atomů pro trojrozměrné sestavování organických a anorganických molekul a pro ověření jejich prostorového uspořádání. Počet atomů je minimálně 100 ks.</t>
  </si>
  <si>
    <t>Analogový demonstrační multimetr - rozsah napětí: 0,1 - 600 V AC/DC, 9 rozsahů
Rozsahy proudu: 0,1 mA - 10 A AC/DC, 11 rozsahů</t>
  </si>
  <si>
    <t>Učební pomůcka demonstrace hydrostatického paradoxonu</t>
  </si>
  <si>
    <t>Van de Graaffův generátor, ruční pohon - výška minimálně (bez elektroskopu) 360 mm; průměr koule minimálně 120 mm</t>
  </si>
  <si>
    <t xml:space="preserve">Demonstrační dititální multimetr pro využití ve výuce chemii a fyzice na základní škole - dobře čitelný LED displej, </t>
  </si>
  <si>
    <t>Digitální sonometr pro využití ve výuce na základní škole</t>
  </si>
  <si>
    <t>Svěřák, s tvrzenými čelistmi šíře 125mm a litinovou kovadlinou</t>
  </si>
  <si>
    <t>ruční elektrická vrtačka - jmenovitý příkon minimálně 650 W</t>
  </si>
  <si>
    <t>výukový obráběcí stroj  - součástí bude:                                                                                                                                                            - soustruh na dřevo, bruska, lupínková píla, vrtačka
- soustruh na kov
- horizontální fréza
- stacionární vrtačka a vertikální fréza</t>
  </si>
  <si>
    <t>Aku vrtačka vybavena rychloupínacím sklíčidlem, dvěma stupni rychlosti a přepínáním směru vpřed/vzad. Skelet zařízení bude vyroben z pevného a odolného materiálu, měkčená rukojeť. Součástí každého kusu produktu bude lithium-iontová baterie. Požadavek na baterii: pracuje bez paměťového efektu,  může být nabíjena v jakékoli fázi vybití, ochrana před přetížením, přehřátím i hlubokým vybitím a minimální tendenci k samovybíjení.</t>
  </si>
  <si>
    <t>přímočará pila - jmenovitý příkon minimálně 550 W; možnost nastavit náklon základní desky až o 45 stupňů doleva či doprava; možnost regulace předkyvu</t>
  </si>
  <si>
    <t>Prosklená tematická vitrína - tvar strom, minimální velikost na 6 listů A4</t>
  </si>
  <si>
    <t>Laboratorní souprava pro výuku chemie- základní sada vybavení a pomůcek</t>
  </si>
  <si>
    <t>Tištěné výukové materiály a videozáznamy pokusů na DVD  - Anorganická část - učebnice, karty s pokusy, videozáznamy pokusů + pracovní sešit</t>
  </si>
  <si>
    <t>Tištěné výukové materiály a videozáznamy pokusů na DVD - Organická část - učebnice, karty s pokusy, videozáznamy pokusů + pracovní sešit</t>
  </si>
  <si>
    <t xml:space="preserve">Nástěnná tabule UHLOVODÍKY - ROZDĚLENÍ - cyklické a acyklické </t>
  </si>
  <si>
    <t xml:space="preserve">Nástěnná tabule - UHLOVODÍKY ALKANY- vzorce a názvy deseti základních alkanů </t>
  </si>
  <si>
    <t xml:space="preserve">Nástěnná tabule -PŘÍRODNÍ ZDROJE UHLOVODÍKŮ - ropa, zemní plyn, uhlí… </t>
  </si>
  <si>
    <t>Nástěnná tabule - NÁZVOSLOVÍ - ANORGANICKÁ CHEMIE - koncovky oxidačních čísel</t>
  </si>
  <si>
    <t>Nástěnná tabule - KYSELINY A pH - stupnice pH + příklady</t>
  </si>
  <si>
    <t>Nástěnná tabule - ATOM - stavba atomu, označení částic</t>
  </si>
  <si>
    <t>Sada pro pokusy s vakuem - rotační vakuová vývěva s talířem a zvon</t>
  </si>
  <si>
    <t>plochý pilník 300 mm - hrubý sek</t>
  </si>
  <si>
    <t>plochý pilník 300 mm - jemný sek</t>
  </si>
  <si>
    <t>rašple plochá 250 mm - sek 2</t>
  </si>
  <si>
    <t>sada řezbářských dlát pro začátečníky - kvalitní čepele</t>
  </si>
  <si>
    <t>souprava montážní pro práci se dřevem - vrtáky a bity</t>
  </si>
  <si>
    <t>sada závitových oček M3 - M12</t>
  </si>
  <si>
    <t>truhlářská svorka z oceli - ztužidlo</t>
  </si>
  <si>
    <t>transformátorová pájecí pistole - minimálně 100 W</t>
  </si>
  <si>
    <t>aku vibrační bruska s baterií a nabíječkou (pohon akumulátorový, napětí akumulátoru minimálně 18 V)</t>
  </si>
  <si>
    <t>1.</t>
  </si>
  <si>
    <t>2.</t>
  </si>
  <si>
    <t>Specifikace materiálu vychází ze standardů definovaných investorem. Veškerý dodávaný materiál a zařízení musí být nové a nepoužité.</t>
  </si>
  <si>
    <t>Stolní vrtačka stojanová lehce ovladatelná pro maximálně přesné vrtání s možností vrtání do dřeva minimálně průměru 40 mm a oceli - min. 12 mm, minimální příkon 710 W, max. průměr rychloupínacího sklíčidla 13 mm. Součástí je i digitální displej Laser LED-light Svorka Paralelní vodítko.</t>
  </si>
  <si>
    <t>Veškeré níže uvedené parametry jsou myšleny jako minimální, dodavatel může nabídnout zařízení i takové, které má stejné užitné vlastnosti, ale lepší parametry.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</si>
</sst>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"/>
    <numFmt numFmtId="166" formatCode="#,##0.00\ &quot;Kč&quot;"/>
  </numFmts>
  <fonts count="16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i/>
      <sz val="8"/>
      <name val="Trebuchet MS"/>
      <family val="2"/>
    </font>
    <font>
      <i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960000"/>
      <name val="Calibri"/>
      <family val="2"/>
      <charset val="238"/>
      <scheme val="minor"/>
    </font>
    <font>
      <sz val="10"/>
      <color rgb="FF003366"/>
      <name val="Calibri"/>
      <family val="2"/>
      <charset val="238"/>
      <scheme val="minor"/>
    </font>
    <font>
      <i/>
      <sz val="10"/>
      <color rgb="FF003366"/>
      <name val="Calibri"/>
      <family val="2"/>
      <charset val="238"/>
      <scheme val="minor"/>
    </font>
    <font>
      <i/>
      <u/>
      <sz val="1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C000"/>
        <bgColor indexed="64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/>
    <xf numFmtId="0" fontId="14" fillId="0" borderId="0"/>
  </cellStyleXfs>
  <cellXfs count="61">
    <xf numFmtId="0" fontId="0" fillId="0" borderId="0" xfId="0"/>
    <xf numFmtId="0" fontId="6" fillId="4" borderId="1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8" fillId="4" borderId="1" xfId="1" applyFont="1" applyFill="1" applyBorder="1" applyAlignment="1" applyProtection="1">
      <alignment horizontal="center" vertical="center" wrapText="1"/>
      <protection locked="0"/>
    </xf>
    <xf numFmtId="0" fontId="10" fillId="3" borderId="1" xfId="1" applyFont="1" applyFill="1" applyBorder="1" applyAlignment="1">
      <alignment wrapText="1"/>
    </xf>
    <xf numFmtId="0" fontId="10" fillId="3" borderId="1" xfId="1" applyFont="1" applyFill="1" applyBorder="1" applyAlignment="1">
      <alignment horizontal="left" wrapText="1"/>
    </xf>
    <xf numFmtId="0" fontId="10" fillId="3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wrapText="1"/>
    </xf>
    <xf numFmtId="0" fontId="10" fillId="3" borderId="1" xfId="1" applyFont="1" applyFill="1" applyBorder="1" applyAlignment="1" applyProtection="1">
      <alignment wrapText="1"/>
      <protection locked="0"/>
    </xf>
    <xf numFmtId="4" fontId="10" fillId="3" borderId="1" xfId="1" applyNumberFormat="1" applyFont="1" applyFill="1" applyBorder="1" applyAlignment="1">
      <alignment wrapText="1"/>
    </xf>
    <xf numFmtId="0" fontId="6" fillId="0" borderId="1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0" fontId="6" fillId="0" borderId="1" xfId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vertical="center" wrapText="1"/>
    </xf>
    <xf numFmtId="4" fontId="6" fillId="0" borderId="1" xfId="1" applyNumberFormat="1" applyFont="1" applyBorder="1" applyAlignment="1" applyProtection="1">
      <alignment vertical="center" wrapText="1"/>
    </xf>
    <xf numFmtId="4" fontId="7" fillId="2" borderId="1" xfId="1" applyNumberFormat="1" applyFont="1" applyFill="1" applyBorder="1" applyAlignment="1" applyProtection="1">
      <alignment vertical="center" wrapText="1"/>
      <protection locked="0"/>
    </xf>
    <xf numFmtId="165" fontId="7" fillId="0" borderId="1" xfId="1" applyNumberFormat="1" applyFont="1" applyBorder="1" applyAlignment="1" applyProtection="1">
      <alignment vertical="center"/>
    </xf>
    <xf numFmtId="4" fontId="7" fillId="2" borderId="1" xfId="1" applyNumberFormat="1" applyFont="1" applyFill="1" applyBorder="1" applyAlignment="1" applyProtection="1">
      <alignment vertical="center"/>
      <protection locked="0"/>
    </xf>
    <xf numFmtId="0" fontId="7" fillId="0" borderId="1" xfId="1" applyFont="1" applyFill="1" applyBorder="1" applyAlignment="1" applyProtection="1">
      <alignment horizontal="center" vertical="center" wrapText="1"/>
    </xf>
    <xf numFmtId="49" fontId="7" fillId="0" borderId="1" xfId="1" applyNumberFormat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left" vertical="center" wrapText="1"/>
    </xf>
    <xf numFmtId="165" fontId="7" fillId="0" borderId="1" xfId="1" applyNumberFormat="1" applyFont="1" applyFill="1" applyBorder="1" applyAlignment="1" applyProtection="1">
      <alignment vertical="center" wrapText="1"/>
    </xf>
    <xf numFmtId="4" fontId="6" fillId="3" borderId="1" xfId="1" applyNumberFormat="1" applyFont="1" applyFill="1" applyBorder="1" applyAlignment="1" applyProtection="1">
      <alignment vertical="center"/>
    </xf>
    <xf numFmtId="3" fontId="6" fillId="3" borderId="1" xfId="1" applyNumberFormat="1" applyFont="1" applyFill="1" applyBorder="1" applyAlignment="1" applyProtection="1">
      <alignment horizontal="center" vertical="center"/>
    </xf>
    <xf numFmtId="165" fontId="6" fillId="3" borderId="1" xfId="1" applyNumberFormat="1" applyFont="1" applyFill="1" applyBorder="1" applyAlignment="1" applyProtection="1">
      <alignment vertical="center"/>
    </xf>
    <xf numFmtId="0" fontId="6" fillId="0" borderId="1" xfId="1" applyFont="1" applyBorder="1" applyAlignment="1" applyProtection="1">
      <alignment horizontal="center" vertical="center"/>
    </xf>
    <xf numFmtId="4" fontId="6" fillId="2" borderId="1" xfId="1" applyNumberFormat="1" applyFont="1" applyFill="1" applyBorder="1" applyAlignment="1" applyProtection="1">
      <alignment vertical="center"/>
      <protection locked="0"/>
    </xf>
    <xf numFmtId="0" fontId="7" fillId="0" borderId="1" xfId="1" applyFont="1" applyBorder="1" applyAlignment="1" applyProtection="1">
      <alignment horizontal="center" vertical="center"/>
    </xf>
    <xf numFmtId="0" fontId="6" fillId="3" borderId="1" xfId="1" applyFont="1" applyFill="1" applyBorder="1" applyAlignment="1"/>
    <xf numFmtId="0" fontId="6" fillId="3" borderId="1" xfId="1" applyFont="1" applyFill="1" applyBorder="1" applyAlignment="1">
      <alignment horizontal="left"/>
    </xf>
    <xf numFmtId="0" fontId="6" fillId="3" borderId="1" xfId="1" applyFont="1" applyFill="1" applyBorder="1" applyAlignment="1">
      <alignment horizontal="center" vertical="center"/>
    </xf>
    <xf numFmtId="165" fontId="7" fillId="3" borderId="1" xfId="1" applyNumberFormat="1" applyFont="1" applyFill="1" applyBorder="1" applyAlignment="1"/>
    <xf numFmtId="0" fontId="6" fillId="3" borderId="1" xfId="1" applyFont="1" applyFill="1" applyBorder="1" applyAlignment="1" applyProtection="1">
      <protection locked="0"/>
    </xf>
    <xf numFmtId="0" fontId="7" fillId="0" borderId="1" xfId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 applyProtection="1">
      <alignment horizontal="left" vertical="center" wrapText="1"/>
    </xf>
    <xf numFmtId="0" fontId="0" fillId="0" borderId="0" xfId="0" applyBorder="1"/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/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6" borderId="0" xfId="0" applyFill="1" applyBorder="1"/>
    <xf numFmtId="0" fontId="0" fillId="0" borderId="0" xfId="0" applyFill="1" applyBorder="1"/>
    <xf numFmtId="0" fontId="1" fillId="0" borderId="0" xfId="1" applyFont="1" applyBorder="1" applyAlignment="1" applyProtection="1">
      <alignment horizontal="center" vertical="center"/>
    </xf>
    <xf numFmtId="0" fontId="2" fillId="0" borderId="0" xfId="1" applyFont="1" applyBorder="1" applyAlignment="1" applyProtection="1">
      <alignment horizontal="center" vertical="center"/>
    </xf>
    <xf numFmtId="49" fontId="2" fillId="0" borderId="0" xfId="1" applyNumberFormat="1" applyFont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left" vertical="center" wrapText="1"/>
    </xf>
    <xf numFmtId="0" fontId="2" fillId="0" borderId="0" xfId="1" applyFont="1" applyBorder="1" applyAlignment="1" applyProtection="1">
      <alignment horizontal="center" vertical="center" wrapText="1"/>
    </xf>
    <xf numFmtId="164" fontId="2" fillId="0" borderId="0" xfId="1" applyNumberFormat="1" applyFont="1" applyBorder="1" applyAlignment="1" applyProtection="1">
      <alignment vertical="center"/>
    </xf>
    <xf numFmtId="4" fontId="2" fillId="5" borderId="0" xfId="1" applyNumberFormat="1" applyFont="1" applyFill="1" applyBorder="1" applyAlignment="1" applyProtection="1">
      <alignment vertical="center"/>
      <protection locked="0"/>
    </xf>
    <xf numFmtId="4" fontId="1" fillId="0" borderId="0" xfId="1" applyNumberFormat="1" applyFont="1" applyBorder="1" applyAlignment="1" applyProtection="1">
      <alignment vertical="center"/>
    </xf>
    <xf numFmtId="0" fontId="0" fillId="0" borderId="0" xfId="0" applyFont="1" applyBorder="1"/>
    <xf numFmtId="0" fontId="0" fillId="0" borderId="0" xfId="0" applyBorder="1" applyAlignment="1">
      <alignment horizontal="center" vertical="center"/>
    </xf>
    <xf numFmtId="0" fontId="3" fillId="0" borderId="0" xfId="0" applyFont="1" applyBorder="1"/>
    <xf numFmtId="166" fontId="2" fillId="2" borderId="0" xfId="1" applyNumberFormat="1" applyFont="1" applyFill="1" applyBorder="1" applyAlignment="1" applyProtection="1">
      <alignment vertical="center"/>
      <protection locked="0"/>
    </xf>
    <xf numFmtId="0" fontId="15" fillId="0" borderId="0" xfId="2" applyFont="1" applyAlignment="1">
      <alignment vertical="top" wrapText="1"/>
    </xf>
    <xf numFmtId="0" fontId="15" fillId="0" borderId="0" xfId="2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4" fontId="2" fillId="2" borderId="0" xfId="1" applyNumberFormat="1" applyFont="1" applyFill="1" applyBorder="1" applyAlignment="1" applyProtection="1">
      <alignment horizontal="center" vertical="center"/>
      <protection locked="0"/>
    </xf>
    <xf numFmtId="0" fontId="15" fillId="0" borderId="0" xfId="2" applyFont="1" applyAlignment="1">
      <alignment vertical="center" wrapText="1"/>
    </xf>
  </cellXfs>
  <cellStyles count="4">
    <cellStyle name="Normální" xfId="0" builtinId="0"/>
    <cellStyle name="Normální 3" xfId="1" xr:uid="{00000000-0005-0000-0000-000001000000}"/>
    <cellStyle name="Normální 3 2" xfId="3" xr:uid="{00000000-0005-0000-0000-000002000000}"/>
    <cellStyle name="normální_N_sitova_vzor_II" xfId="2" xr:uid="{00000000-0005-0000-0000-000003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CM76"/>
  <sheetViews>
    <sheetView showGridLines="0" tabSelected="1" topLeftCell="D1" zoomScale="115" zoomScaleNormal="115" workbookViewId="0">
      <selection activeCell="I78" sqref="I78"/>
    </sheetView>
  </sheetViews>
  <sheetFormatPr defaultColWidth="9.109375" defaultRowHeight="14.4" x14ac:dyDescent="0.3"/>
  <cols>
    <col min="1" max="1" width="0" style="36" hidden="1" customWidth="1"/>
    <col min="2" max="2" width="10.5546875" style="36" hidden="1" customWidth="1"/>
    <col min="3" max="3" width="8.109375" style="36" hidden="1" customWidth="1"/>
    <col min="4" max="4" width="7.33203125" style="53" customWidth="1"/>
    <col min="5" max="5" width="91.77734375" style="52" customWidth="1"/>
    <col min="6" max="6" width="9.109375" style="36"/>
    <col min="7" max="7" width="9.109375" style="54"/>
    <col min="8" max="8" width="13.6640625" style="36" customWidth="1"/>
    <col min="9" max="9" width="12.6640625" style="36" bestFit="1" customWidth="1"/>
    <col min="10" max="10" width="17.33203125" style="36" customWidth="1"/>
    <col min="11" max="16384" width="9.109375" style="36"/>
  </cols>
  <sheetData>
    <row r="1" spans="2:91" ht="21.6" customHeight="1" x14ac:dyDescent="0.4">
      <c r="B1" s="37"/>
      <c r="C1" s="37"/>
      <c r="D1" s="38"/>
      <c r="E1" s="40" t="s">
        <v>83</v>
      </c>
      <c r="F1" s="37"/>
      <c r="G1" s="39"/>
      <c r="H1" s="37"/>
      <c r="I1" s="37"/>
    </row>
    <row r="2" spans="2:91" ht="22.2" customHeight="1" x14ac:dyDescent="0.3">
      <c r="B2" s="37"/>
      <c r="C2" s="37"/>
      <c r="D2" s="57" t="s">
        <v>134</v>
      </c>
      <c r="E2" s="60" t="s">
        <v>136</v>
      </c>
      <c r="F2" s="60"/>
      <c r="G2" s="60"/>
      <c r="H2" s="60"/>
      <c r="I2" s="60"/>
      <c r="J2" s="56"/>
    </row>
    <row r="3" spans="2:91" ht="24.6" customHeight="1" x14ac:dyDescent="0.3">
      <c r="B3" s="37"/>
      <c r="C3" s="37"/>
      <c r="D3" s="57" t="s">
        <v>135</v>
      </c>
      <c r="E3" s="60" t="s">
        <v>138</v>
      </c>
      <c r="F3" s="60"/>
      <c r="G3" s="60"/>
      <c r="H3" s="60"/>
      <c r="I3" s="60"/>
      <c r="J3" s="56"/>
    </row>
    <row r="4" spans="2:91" ht="22.5" customHeight="1" x14ac:dyDescent="0.4">
      <c r="B4" s="37"/>
      <c r="C4" s="37"/>
      <c r="D4" s="38"/>
      <c r="E4" s="40"/>
      <c r="F4" s="37"/>
      <c r="G4" s="39"/>
      <c r="H4" s="37"/>
      <c r="I4" s="37"/>
    </row>
    <row r="5" spans="2:91" ht="27.6" x14ac:dyDescent="0.3"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2" t="s">
        <v>6</v>
      </c>
      <c r="H5" s="3" t="s">
        <v>81</v>
      </c>
      <c r="I5" s="1" t="s">
        <v>82</v>
      </c>
      <c r="J5" s="41"/>
    </row>
    <row r="6" spans="2:91" x14ac:dyDescent="0.3">
      <c r="B6" s="58" t="s">
        <v>7</v>
      </c>
      <c r="C6" s="58"/>
      <c r="D6" s="58"/>
      <c r="E6" s="58"/>
      <c r="F6" s="58"/>
      <c r="G6" s="58"/>
      <c r="H6" s="58"/>
      <c r="I6" s="58"/>
    </row>
    <row r="7" spans="2:91" ht="31.2" customHeight="1" x14ac:dyDescent="0.3">
      <c r="B7" s="4"/>
      <c r="C7" s="5" t="s">
        <v>9</v>
      </c>
      <c r="D7" s="6">
        <v>1</v>
      </c>
      <c r="E7" s="5" t="s">
        <v>8</v>
      </c>
      <c r="F7" s="4"/>
      <c r="G7" s="7"/>
      <c r="H7" s="8"/>
      <c r="I7" s="9"/>
    </row>
    <row r="8" spans="2:91" s="42" customFormat="1" ht="27.6" x14ac:dyDescent="0.3">
      <c r="B8" s="10">
        <v>13</v>
      </c>
      <c r="C8" s="11" t="s">
        <v>11</v>
      </c>
      <c r="D8" s="12" t="s">
        <v>75</v>
      </c>
      <c r="E8" s="13" t="s">
        <v>88</v>
      </c>
      <c r="F8" s="11" t="s">
        <v>10</v>
      </c>
      <c r="G8" s="14">
        <v>1</v>
      </c>
      <c r="H8" s="16"/>
      <c r="I8" s="15">
        <f t="shared" ref="I8:I19" si="0">H8*G8</f>
        <v>0</v>
      </c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43"/>
      <c r="BH8" s="43"/>
      <c r="BI8" s="43"/>
      <c r="BJ8" s="43"/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  <c r="CA8" s="43"/>
      <c r="CB8" s="43"/>
      <c r="CC8" s="43"/>
      <c r="CD8" s="43"/>
      <c r="CE8" s="43"/>
      <c r="CF8" s="43"/>
      <c r="CG8" s="43"/>
      <c r="CH8" s="43"/>
      <c r="CI8" s="43"/>
      <c r="CJ8" s="43"/>
      <c r="CK8" s="43"/>
      <c r="CL8" s="43"/>
      <c r="CM8" s="43"/>
    </row>
    <row r="9" spans="2:91" s="42" customFormat="1" ht="27.6" x14ac:dyDescent="0.3">
      <c r="B9" s="10">
        <v>15</v>
      </c>
      <c r="C9" s="11" t="s">
        <v>11</v>
      </c>
      <c r="D9" s="12" t="s">
        <v>76</v>
      </c>
      <c r="E9" s="13" t="s">
        <v>102</v>
      </c>
      <c r="F9" s="11" t="s">
        <v>10</v>
      </c>
      <c r="G9" s="14">
        <v>1</v>
      </c>
      <c r="H9" s="16"/>
      <c r="I9" s="15">
        <f t="shared" si="0"/>
        <v>0</v>
      </c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  <c r="BH9" s="43"/>
      <c r="BI9" s="43"/>
      <c r="BJ9" s="43"/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  <c r="CA9" s="43"/>
      <c r="CB9" s="43"/>
      <c r="CC9" s="43"/>
      <c r="CD9" s="43"/>
      <c r="CE9" s="43"/>
      <c r="CF9" s="43"/>
      <c r="CG9" s="43"/>
      <c r="CH9" s="43"/>
      <c r="CI9" s="43"/>
      <c r="CJ9" s="43"/>
      <c r="CK9" s="43"/>
      <c r="CL9" s="43"/>
      <c r="CM9" s="43"/>
    </row>
    <row r="10" spans="2:91" s="42" customFormat="1" ht="27.6" x14ac:dyDescent="0.3">
      <c r="B10" s="10">
        <v>16</v>
      </c>
      <c r="C10" s="11" t="s">
        <v>11</v>
      </c>
      <c r="D10" s="12" t="s">
        <v>77</v>
      </c>
      <c r="E10" s="13" t="s">
        <v>87</v>
      </c>
      <c r="F10" s="11" t="s">
        <v>10</v>
      </c>
      <c r="G10" s="14">
        <v>1</v>
      </c>
      <c r="H10" s="16"/>
      <c r="I10" s="15">
        <f t="shared" si="0"/>
        <v>0</v>
      </c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  <c r="CA10" s="43"/>
      <c r="CB10" s="43"/>
      <c r="CC10" s="43"/>
      <c r="CD10" s="43"/>
      <c r="CE10" s="43"/>
      <c r="CF10" s="43"/>
      <c r="CG10" s="43"/>
      <c r="CH10" s="43"/>
      <c r="CI10" s="43"/>
      <c r="CJ10" s="43"/>
      <c r="CK10" s="43"/>
      <c r="CL10" s="43"/>
      <c r="CM10" s="43"/>
    </row>
    <row r="11" spans="2:91" x14ac:dyDescent="0.3">
      <c r="B11" s="10">
        <v>22</v>
      </c>
      <c r="C11" s="11" t="s">
        <v>13</v>
      </c>
      <c r="D11" s="12" t="s">
        <v>14</v>
      </c>
      <c r="E11" s="13" t="s">
        <v>114</v>
      </c>
      <c r="F11" s="11" t="s">
        <v>10</v>
      </c>
      <c r="G11" s="14">
        <v>1</v>
      </c>
      <c r="H11" s="16"/>
      <c r="I11" s="15">
        <f t="shared" si="0"/>
        <v>0</v>
      </c>
    </row>
    <row r="12" spans="2:91" ht="27.6" x14ac:dyDescent="0.3">
      <c r="B12" s="10">
        <v>23</v>
      </c>
      <c r="C12" s="11" t="s">
        <v>13</v>
      </c>
      <c r="D12" s="12" t="s">
        <v>15</v>
      </c>
      <c r="E12" s="13" t="s">
        <v>86</v>
      </c>
      <c r="F12" s="11" t="s">
        <v>10</v>
      </c>
      <c r="G12" s="14">
        <v>1</v>
      </c>
      <c r="H12" s="16"/>
      <c r="I12" s="15">
        <f t="shared" si="0"/>
        <v>0</v>
      </c>
    </row>
    <row r="13" spans="2:91" ht="21.6" customHeight="1" x14ac:dyDescent="0.3">
      <c r="B13" s="10">
        <v>24</v>
      </c>
      <c r="C13" s="11" t="s">
        <v>13</v>
      </c>
      <c r="D13" s="12" t="s">
        <v>16</v>
      </c>
      <c r="E13" s="13" t="s">
        <v>89</v>
      </c>
      <c r="F13" s="11" t="s">
        <v>10</v>
      </c>
      <c r="G13" s="14">
        <v>1</v>
      </c>
      <c r="H13" s="16"/>
      <c r="I13" s="15">
        <f t="shared" si="0"/>
        <v>0</v>
      </c>
    </row>
    <row r="14" spans="2:91" ht="27.6" x14ac:dyDescent="0.3">
      <c r="B14" s="10">
        <v>25</v>
      </c>
      <c r="C14" s="11" t="s">
        <v>13</v>
      </c>
      <c r="D14" s="12" t="s">
        <v>17</v>
      </c>
      <c r="E14" s="13" t="s">
        <v>94</v>
      </c>
      <c r="F14" s="11" t="s">
        <v>10</v>
      </c>
      <c r="G14" s="14">
        <v>1</v>
      </c>
      <c r="H14" s="16"/>
      <c r="I14" s="15">
        <f t="shared" si="0"/>
        <v>0</v>
      </c>
    </row>
    <row r="15" spans="2:91" ht="41.4" x14ac:dyDescent="0.3">
      <c r="B15" s="10">
        <v>26</v>
      </c>
      <c r="C15" s="11" t="s">
        <v>13</v>
      </c>
      <c r="D15" s="12" t="s">
        <v>18</v>
      </c>
      <c r="E15" s="13" t="s">
        <v>93</v>
      </c>
      <c r="F15" s="11" t="s">
        <v>10</v>
      </c>
      <c r="G15" s="14">
        <v>1</v>
      </c>
      <c r="H15" s="16"/>
      <c r="I15" s="15">
        <f t="shared" si="0"/>
        <v>0</v>
      </c>
    </row>
    <row r="16" spans="2:91" x14ac:dyDescent="0.3">
      <c r="B16" s="10">
        <v>27</v>
      </c>
      <c r="C16" s="11" t="s">
        <v>13</v>
      </c>
      <c r="D16" s="12" t="s">
        <v>19</v>
      </c>
      <c r="E16" s="13" t="s">
        <v>90</v>
      </c>
      <c r="F16" s="11" t="s">
        <v>10</v>
      </c>
      <c r="G16" s="14">
        <v>1</v>
      </c>
      <c r="H16" s="16"/>
      <c r="I16" s="15">
        <f t="shared" si="0"/>
        <v>0</v>
      </c>
    </row>
    <row r="17" spans="2:9" x14ac:dyDescent="0.3">
      <c r="B17" s="10">
        <v>29</v>
      </c>
      <c r="C17" s="11" t="s">
        <v>13</v>
      </c>
      <c r="D17" s="12" t="s">
        <v>20</v>
      </c>
      <c r="E17" s="13" t="s">
        <v>91</v>
      </c>
      <c r="F17" s="11" t="s">
        <v>10</v>
      </c>
      <c r="G17" s="14">
        <v>1</v>
      </c>
      <c r="H17" s="18"/>
      <c r="I17" s="15">
        <f t="shared" si="0"/>
        <v>0</v>
      </c>
    </row>
    <row r="18" spans="2:9" ht="27.6" x14ac:dyDescent="0.3">
      <c r="B18" s="10">
        <v>30</v>
      </c>
      <c r="C18" s="11" t="s">
        <v>13</v>
      </c>
      <c r="D18" s="12" t="s">
        <v>21</v>
      </c>
      <c r="E18" s="13" t="s">
        <v>92</v>
      </c>
      <c r="F18" s="11" t="s">
        <v>10</v>
      </c>
      <c r="G18" s="14">
        <v>8</v>
      </c>
      <c r="H18" s="18"/>
      <c r="I18" s="15">
        <f t="shared" si="0"/>
        <v>0</v>
      </c>
    </row>
    <row r="19" spans="2:9" s="43" customFormat="1" x14ac:dyDescent="0.3">
      <c r="B19" s="10">
        <v>31</v>
      </c>
      <c r="C19" s="19" t="s">
        <v>0</v>
      </c>
      <c r="D19" s="20" t="s">
        <v>71</v>
      </c>
      <c r="E19" s="21" t="s">
        <v>74</v>
      </c>
      <c r="F19" s="19" t="s">
        <v>10</v>
      </c>
      <c r="G19" s="22">
        <v>1</v>
      </c>
      <c r="H19" s="18"/>
      <c r="I19" s="15">
        <f t="shared" si="0"/>
        <v>0</v>
      </c>
    </row>
    <row r="20" spans="2:9" x14ac:dyDescent="0.3">
      <c r="B20" s="29"/>
      <c r="C20" s="30"/>
      <c r="D20" s="31">
        <v>3</v>
      </c>
      <c r="E20" s="30" t="s">
        <v>12</v>
      </c>
      <c r="F20" s="29"/>
      <c r="G20" s="32"/>
      <c r="H20" s="33"/>
      <c r="I20" s="33"/>
    </row>
    <row r="21" spans="2:9" ht="27.6" x14ac:dyDescent="0.3">
      <c r="B21" s="26">
        <v>66</v>
      </c>
      <c r="C21" s="28" t="s">
        <v>11</v>
      </c>
      <c r="D21" s="12" t="s">
        <v>78</v>
      </c>
      <c r="E21" s="13" t="s">
        <v>88</v>
      </c>
      <c r="F21" s="11" t="s">
        <v>10</v>
      </c>
      <c r="G21" s="17">
        <v>1</v>
      </c>
      <c r="H21" s="16"/>
      <c r="I21" s="15">
        <f t="shared" ref="I21:I43" si="1">H21*G21</f>
        <v>0</v>
      </c>
    </row>
    <row r="22" spans="2:9" ht="27.6" x14ac:dyDescent="0.3">
      <c r="B22" s="26">
        <v>68</v>
      </c>
      <c r="C22" s="28" t="s">
        <v>11</v>
      </c>
      <c r="D22" s="12" t="s">
        <v>79</v>
      </c>
      <c r="E22" s="13" t="s">
        <v>102</v>
      </c>
      <c r="F22" s="11" t="s">
        <v>10</v>
      </c>
      <c r="G22" s="17">
        <v>1</v>
      </c>
      <c r="H22" s="16"/>
      <c r="I22" s="15">
        <f t="shared" si="1"/>
        <v>0</v>
      </c>
    </row>
    <row r="23" spans="2:9" s="43" customFormat="1" ht="27.6" x14ac:dyDescent="0.3">
      <c r="B23" s="26">
        <v>69</v>
      </c>
      <c r="C23" s="34" t="s">
        <v>11</v>
      </c>
      <c r="D23" s="20" t="s">
        <v>80</v>
      </c>
      <c r="E23" s="13" t="s">
        <v>87</v>
      </c>
      <c r="F23" s="11" t="s">
        <v>10</v>
      </c>
      <c r="G23" s="17">
        <v>1</v>
      </c>
      <c r="H23" s="16"/>
      <c r="I23" s="15">
        <f t="shared" si="1"/>
        <v>0</v>
      </c>
    </row>
    <row r="24" spans="2:9" s="43" customFormat="1" x14ac:dyDescent="0.3">
      <c r="B24" s="26">
        <v>70</v>
      </c>
      <c r="C24" s="34" t="s">
        <v>0</v>
      </c>
      <c r="D24" s="20" t="s">
        <v>24</v>
      </c>
      <c r="E24" s="21" t="s">
        <v>74</v>
      </c>
      <c r="F24" s="19" t="s">
        <v>10</v>
      </c>
      <c r="G24" s="22">
        <v>1</v>
      </c>
      <c r="H24" s="16"/>
      <c r="I24" s="15">
        <f t="shared" si="1"/>
        <v>0</v>
      </c>
    </row>
    <row r="25" spans="2:9" x14ac:dyDescent="0.3">
      <c r="B25" s="26"/>
      <c r="C25" s="28"/>
      <c r="D25" s="12"/>
      <c r="E25" s="35" t="s">
        <v>23</v>
      </c>
      <c r="F25" s="11"/>
      <c r="G25" s="17"/>
      <c r="H25" s="16"/>
      <c r="I25" s="15"/>
    </row>
    <row r="26" spans="2:9" x14ac:dyDescent="0.3">
      <c r="B26" s="26">
        <v>71</v>
      </c>
      <c r="C26" s="28" t="s">
        <v>13</v>
      </c>
      <c r="D26" s="12" t="s">
        <v>22</v>
      </c>
      <c r="E26" s="13" t="s">
        <v>95</v>
      </c>
      <c r="F26" s="11" t="s">
        <v>10</v>
      </c>
      <c r="G26" s="17">
        <v>1</v>
      </c>
      <c r="H26" s="16"/>
      <c r="I26" s="15">
        <f t="shared" si="1"/>
        <v>0</v>
      </c>
    </row>
    <row r="27" spans="2:9" x14ac:dyDescent="0.3">
      <c r="B27" s="26">
        <v>72</v>
      </c>
      <c r="C27" s="28" t="s">
        <v>13</v>
      </c>
      <c r="D27" s="12" t="s">
        <v>24</v>
      </c>
      <c r="E27" s="13" t="s">
        <v>96</v>
      </c>
      <c r="F27" s="11" t="s">
        <v>10</v>
      </c>
      <c r="G27" s="17">
        <v>15</v>
      </c>
      <c r="H27" s="16"/>
      <c r="I27" s="15">
        <f t="shared" si="1"/>
        <v>0</v>
      </c>
    </row>
    <row r="28" spans="2:9" ht="27.6" x14ac:dyDescent="0.3">
      <c r="B28" s="26">
        <v>73</v>
      </c>
      <c r="C28" s="28" t="s">
        <v>13</v>
      </c>
      <c r="D28" s="12" t="s">
        <v>25</v>
      </c>
      <c r="E28" s="13" t="s">
        <v>100</v>
      </c>
      <c r="F28" s="11" t="s">
        <v>10</v>
      </c>
      <c r="G28" s="17">
        <v>1</v>
      </c>
      <c r="H28" s="16"/>
      <c r="I28" s="15">
        <f t="shared" si="1"/>
        <v>0</v>
      </c>
    </row>
    <row r="29" spans="2:9" ht="27.6" x14ac:dyDescent="0.3">
      <c r="B29" s="26">
        <v>74</v>
      </c>
      <c r="C29" s="28" t="s">
        <v>13</v>
      </c>
      <c r="D29" s="12" t="s">
        <v>26</v>
      </c>
      <c r="E29" s="13" t="s">
        <v>99</v>
      </c>
      <c r="F29" s="11" t="s">
        <v>10</v>
      </c>
      <c r="G29" s="17">
        <v>1</v>
      </c>
      <c r="H29" s="16"/>
      <c r="I29" s="15">
        <f t="shared" si="1"/>
        <v>0</v>
      </c>
    </row>
    <row r="30" spans="2:9" x14ac:dyDescent="0.3">
      <c r="B30" s="26">
        <v>84</v>
      </c>
      <c r="C30" s="28" t="s">
        <v>13</v>
      </c>
      <c r="D30" s="12" t="s">
        <v>27</v>
      </c>
      <c r="E30" s="13" t="s">
        <v>115</v>
      </c>
      <c r="F30" s="11" t="s">
        <v>10</v>
      </c>
      <c r="G30" s="17">
        <v>1</v>
      </c>
      <c r="H30" s="16"/>
      <c r="I30" s="15">
        <f t="shared" si="1"/>
        <v>0</v>
      </c>
    </row>
    <row r="31" spans="2:9" ht="27.6" x14ac:dyDescent="0.3">
      <c r="B31" s="26">
        <v>85</v>
      </c>
      <c r="C31" s="28" t="s">
        <v>13</v>
      </c>
      <c r="D31" s="12" t="s">
        <v>28</v>
      </c>
      <c r="E31" s="13" t="s">
        <v>116</v>
      </c>
      <c r="F31" s="11" t="s">
        <v>10</v>
      </c>
      <c r="G31" s="17">
        <v>1</v>
      </c>
      <c r="H31" s="16"/>
      <c r="I31" s="15">
        <f t="shared" si="1"/>
        <v>0</v>
      </c>
    </row>
    <row r="32" spans="2:9" ht="24.6" customHeight="1" x14ac:dyDescent="0.3">
      <c r="B32" s="26">
        <v>86</v>
      </c>
      <c r="C32" s="28" t="s">
        <v>13</v>
      </c>
      <c r="D32" s="12" t="s">
        <v>29</v>
      </c>
      <c r="E32" s="13" t="s">
        <v>117</v>
      </c>
      <c r="F32" s="11" t="s">
        <v>10</v>
      </c>
      <c r="G32" s="17">
        <v>1</v>
      </c>
      <c r="H32" s="16"/>
      <c r="I32" s="15">
        <f t="shared" si="1"/>
        <v>0</v>
      </c>
    </row>
    <row r="33" spans="2:9" ht="27.6" x14ac:dyDescent="0.3">
      <c r="B33" s="26">
        <v>87</v>
      </c>
      <c r="C33" s="28" t="s">
        <v>13</v>
      </c>
      <c r="D33" s="12" t="s">
        <v>30</v>
      </c>
      <c r="E33" s="13" t="s">
        <v>97</v>
      </c>
      <c r="F33" s="11" t="s">
        <v>10</v>
      </c>
      <c r="G33" s="17">
        <v>1</v>
      </c>
      <c r="H33" s="16"/>
      <c r="I33" s="15">
        <f t="shared" si="1"/>
        <v>0</v>
      </c>
    </row>
    <row r="34" spans="2:9" ht="27.6" x14ac:dyDescent="0.3">
      <c r="B34" s="26">
        <v>88</v>
      </c>
      <c r="C34" s="28" t="s">
        <v>13</v>
      </c>
      <c r="D34" s="12" t="s">
        <v>31</v>
      </c>
      <c r="E34" s="13" t="s">
        <v>98</v>
      </c>
      <c r="F34" s="11" t="s">
        <v>10</v>
      </c>
      <c r="G34" s="17">
        <v>1</v>
      </c>
      <c r="H34" s="16"/>
      <c r="I34" s="15">
        <f t="shared" si="1"/>
        <v>0</v>
      </c>
    </row>
    <row r="35" spans="2:9" x14ac:dyDescent="0.3">
      <c r="B35" s="26">
        <v>89</v>
      </c>
      <c r="C35" s="28" t="s">
        <v>13</v>
      </c>
      <c r="D35" s="12" t="s">
        <v>32</v>
      </c>
      <c r="E35" s="13" t="s">
        <v>44</v>
      </c>
      <c r="F35" s="11" t="s">
        <v>10</v>
      </c>
      <c r="G35" s="17">
        <v>1</v>
      </c>
      <c r="H35" s="16"/>
      <c r="I35" s="15">
        <f t="shared" si="1"/>
        <v>0</v>
      </c>
    </row>
    <row r="36" spans="2:9" x14ac:dyDescent="0.3">
      <c r="B36" s="26">
        <v>93</v>
      </c>
      <c r="C36" s="28" t="s">
        <v>13</v>
      </c>
      <c r="D36" s="12" t="s">
        <v>33</v>
      </c>
      <c r="E36" s="13" t="s">
        <v>101</v>
      </c>
      <c r="F36" s="11" t="s">
        <v>10</v>
      </c>
      <c r="G36" s="17">
        <v>1</v>
      </c>
      <c r="H36" s="16"/>
      <c r="I36" s="15">
        <f t="shared" si="1"/>
        <v>0</v>
      </c>
    </row>
    <row r="37" spans="2:9" x14ac:dyDescent="0.3">
      <c r="B37" s="26">
        <v>94</v>
      </c>
      <c r="C37" s="28" t="s">
        <v>13</v>
      </c>
      <c r="D37" s="12" t="s">
        <v>34</v>
      </c>
      <c r="E37" s="13" t="s">
        <v>118</v>
      </c>
      <c r="F37" s="11" t="s">
        <v>10</v>
      </c>
      <c r="G37" s="17">
        <v>1</v>
      </c>
      <c r="H37" s="16"/>
      <c r="I37" s="15">
        <f t="shared" si="1"/>
        <v>0</v>
      </c>
    </row>
    <row r="38" spans="2:9" x14ac:dyDescent="0.3">
      <c r="B38" s="26">
        <v>95</v>
      </c>
      <c r="C38" s="28" t="s">
        <v>13</v>
      </c>
      <c r="D38" s="12" t="s">
        <v>35</v>
      </c>
      <c r="E38" s="13" t="s">
        <v>119</v>
      </c>
      <c r="F38" s="11" t="s">
        <v>10</v>
      </c>
      <c r="G38" s="17">
        <v>1</v>
      </c>
      <c r="H38" s="16"/>
      <c r="I38" s="15">
        <f t="shared" si="1"/>
        <v>0</v>
      </c>
    </row>
    <row r="39" spans="2:9" x14ac:dyDescent="0.3">
      <c r="B39" s="26">
        <v>96</v>
      </c>
      <c r="C39" s="28" t="s">
        <v>13</v>
      </c>
      <c r="D39" s="12" t="s">
        <v>36</v>
      </c>
      <c r="E39" s="13" t="s">
        <v>120</v>
      </c>
      <c r="F39" s="11" t="s">
        <v>10</v>
      </c>
      <c r="G39" s="17">
        <v>1</v>
      </c>
      <c r="H39" s="16"/>
      <c r="I39" s="15">
        <f t="shared" si="1"/>
        <v>0</v>
      </c>
    </row>
    <row r="40" spans="2:9" x14ac:dyDescent="0.3">
      <c r="B40" s="26">
        <v>97</v>
      </c>
      <c r="C40" s="28" t="s">
        <v>13</v>
      </c>
      <c r="D40" s="12" t="s">
        <v>37</v>
      </c>
      <c r="E40" s="13" t="s">
        <v>121</v>
      </c>
      <c r="F40" s="11" t="s">
        <v>10</v>
      </c>
      <c r="G40" s="17">
        <v>1</v>
      </c>
      <c r="H40" s="16"/>
      <c r="I40" s="15">
        <f t="shared" si="1"/>
        <v>0</v>
      </c>
    </row>
    <row r="41" spans="2:9" x14ac:dyDescent="0.3">
      <c r="B41" s="26">
        <v>98</v>
      </c>
      <c r="C41" s="28" t="s">
        <v>13</v>
      </c>
      <c r="D41" s="12" t="s">
        <v>38</v>
      </c>
      <c r="E41" s="13" t="s">
        <v>122</v>
      </c>
      <c r="F41" s="11" t="s">
        <v>10</v>
      </c>
      <c r="G41" s="17">
        <v>1</v>
      </c>
      <c r="H41" s="16"/>
      <c r="I41" s="15">
        <f t="shared" si="1"/>
        <v>0</v>
      </c>
    </row>
    <row r="42" spans="2:9" x14ac:dyDescent="0.3">
      <c r="B42" s="26">
        <v>99</v>
      </c>
      <c r="C42" s="28" t="s">
        <v>13</v>
      </c>
      <c r="D42" s="12" t="s">
        <v>39</v>
      </c>
      <c r="E42" s="13" t="s">
        <v>123</v>
      </c>
      <c r="F42" s="11" t="s">
        <v>10</v>
      </c>
      <c r="G42" s="17">
        <v>1</v>
      </c>
      <c r="H42" s="16"/>
      <c r="I42" s="15">
        <f t="shared" si="1"/>
        <v>0</v>
      </c>
    </row>
    <row r="43" spans="2:9" ht="27.6" x14ac:dyDescent="0.3">
      <c r="B43" s="26">
        <v>100</v>
      </c>
      <c r="C43" s="28" t="s">
        <v>13</v>
      </c>
      <c r="D43" s="12" t="s">
        <v>40</v>
      </c>
      <c r="E43" s="13" t="s">
        <v>103</v>
      </c>
      <c r="F43" s="11" t="s">
        <v>10</v>
      </c>
      <c r="G43" s="17">
        <v>10</v>
      </c>
      <c r="H43" s="16"/>
      <c r="I43" s="15">
        <f t="shared" si="1"/>
        <v>0</v>
      </c>
    </row>
    <row r="44" spans="2:9" x14ac:dyDescent="0.3">
      <c r="B44" s="26"/>
      <c r="C44" s="28"/>
      <c r="D44" s="12"/>
      <c r="E44" s="35" t="s">
        <v>45</v>
      </c>
      <c r="F44" s="11"/>
      <c r="G44" s="17"/>
      <c r="H44" s="16"/>
      <c r="I44" s="15"/>
    </row>
    <row r="45" spans="2:9" ht="27.6" x14ac:dyDescent="0.3">
      <c r="B45" s="26">
        <v>101</v>
      </c>
      <c r="C45" s="28" t="s">
        <v>13</v>
      </c>
      <c r="D45" s="12" t="s">
        <v>41</v>
      </c>
      <c r="E45" s="13" t="s">
        <v>104</v>
      </c>
      <c r="F45" s="11" t="s">
        <v>10</v>
      </c>
      <c r="G45" s="17">
        <v>2</v>
      </c>
      <c r="H45" s="16"/>
      <c r="I45" s="15">
        <f t="shared" ref="I45:I50" si="2">H45*G45</f>
        <v>0</v>
      </c>
    </row>
    <row r="46" spans="2:9" x14ac:dyDescent="0.3">
      <c r="B46" s="26">
        <v>102</v>
      </c>
      <c r="C46" s="28" t="s">
        <v>13</v>
      </c>
      <c r="D46" s="12" t="s">
        <v>42</v>
      </c>
      <c r="E46" s="13" t="s">
        <v>105</v>
      </c>
      <c r="F46" s="11" t="s">
        <v>10</v>
      </c>
      <c r="G46" s="17">
        <v>1</v>
      </c>
      <c r="H46" s="16"/>
      <c r="I46" s="15">
        <f t="shared" si="2"/>
        <v>0</v>
      </c>
    </row>
    <row r="47" spans="2:9" x14ac:dyDescent="0.3">
      <c r="B47" s="26">
        <v>103</v>
      </c>
      <c r="C47" s="28" t="s">
        <v>13</v>
      </c>
      <c r="D47" s="12" t="s">
        <v>43</v>
      </c>
      <c r="E47" s="13" t="s">
        <v>124</v>
      </c>
      <c r="F47" s="11" t="s">
        <v>10</v>
      </c>
      <c r="G47" s="17">
        <v>1</v>
      </c>
      <c r="H47" s="16"/>
      <c r="I47" s="15">
        <f t="shared" si="2"/>
        <v>0</v>
      </c>
    </row>
    <row r="48" spans="2:9" ht="27.6" x14ac:dyDescent="0.3">
      <c r="B48" s="26">
        <v>104</v>
      </c>
      <c r="C48" s="28" t="s">
        <v>13</v>
      </c>
      <c r="D48" s="12" t="s">
        <v>46</v>
      </c>
      <c r="E48" s="13" t="s">
        <v>106</v>
      </c>
      <c r="F48" s="11" t="s">
        <v>10</v>
      </c>
      <c r="G48" s="17">
        <v>1</v>
      </c>
      <c r="H48" s="16"/>
      <c r="I48" s="15">
        <f t="shared" si="2"/>
        <v>0</v>
      </c>
    </row>
    <row r="49" spans="2:9" x14ac:dyDescent="0.3">
      <c r="B49" s="26">
        <v>105</v>
      </c>
      <c r="C49" s="28" t="s">
        <v>13</v>
      </c>
      <c r="D49" s="12" t="s">
        <v>47</v>
      </c>
      <c r="E49" s="13" t="s">
        <v>107</v>
      </c>
      <c r="F49" s="11" t="s">
        <v>10</v>
      </c>
      <c r="G49" s="17">
        <v>1</v>
      </c>
      <c r="H49" s="16"/>
      <c r="I49" s="15">
        <f t="shared" si="2"/>
        <v>0</v>
      </c>
    </row>
    <row r="50" spans="2:9" x14ac:dyDescent="0.3">
      <c r="B50" s="26">
        <v>106</v>
      </c>
      <c r="C50" s="28" t="s">
        <v>13</v>
      </c>
      <c r="D50" s="12" t="s">
        <v>48</v>
      </c>
      <c r="E50" s="13" t="s">
        <v>108</v>
      </c>
      <c r="F50" s="11" t="s">
        <v>10</v>
      </c>
      <c r="G50" s="17">
        <v>1</v>
      </c>
      <c r="H50" s="16"/>
      <c r="I50" s="15">
        <f t="shared" si="2"/>
        <v>0</v>
      </c>
    </row>
    <row r="51" spans="2:9" x14ac:dyDescent="0.3">
      <c r="B51" s="23"/>
      <c r="C51" s="23"/>
      <c r="D51" s="24">
        <v>4</v>
      </c>
      <c r="E51" s="30" t="s">
        <v>49</v>
      </c>
      <c r="F51" s="23"/>
      <c r="G51" s="25"/>
      <c r="H51" s="23"/>
      <c r="I51" s="23"/>
    </row>
    <row r="52" spans="2:9" x14ac:dyDescent="0.3">
      <c r="B52" s="26">
        <v>108</v>
      </c>
      <c r="C52" s="26" t="s">
        <v>13</v>
      </c>
      <c r="D52" s="12" t="s">
        <v>50</v>
      </c>
      <c r="E52" s="13" t="s">
        <v>109</v>
      </c>
      <c r="F52" s="10" t="s">
        <v>10</v>
      </c>
      <c r="G52" s="17">
        <v>18</v>
      </c>
      <c r="H52" s="27"/>
      <c r="I52" s="15">
        <f>H52*G52</f>
        <v>0</v>
      </c>
    </row>
    <row r="53" spans="2:9" x14ac:dyDescent="0.3">
      <c r="B53" s="26">
        <v>112</v>
      </c>
      <c r="C53" s="26" t="s">
        <v>11</v>
      </c>
      <c r="D53" s="12" t="s">
        <v>72</v>
      </c>
      <c r="E53" s="13" t="s">
        <v>109</v>
      </c>
      <c r="F53" s="10" t="s">
        <v>10</v>
      </c>
      <c r="G53" s="17">
        <v>1</v>
      </c>
      <c r="H53" s="27"/>
      <c r="I53" s="15">
        <f>H53*G53</f>
        <v>0</v>
      </c>
    </row>
    <row r="54" spans="2:9" x14ac:dyDescent="0.3">
      <c r="B54" s="23"/>
      <c r="C54" s="23"/>
      <c r="D54" s="24">
        <v>5</v>
      </c>
      <c r="E54" s="30" t="s">
        <v>84</v>
      </c>
      <c r="F54" s="23"/>
      <c r="G54" s="25"/>
      <c r="H54" s="23"/>
      <c r="I54" s="23"/>
    </row>
    <row r="55" spans="2:9" x14ac:dyDescent="0.3">
      <c r="B55" s="26">
        <v>121</v>
      </c>
      <c r="C55" s="28" t="s">
        <v>11</v>
      </c>
      <c r="D55" s="12" t="s">
        <v>51</v>
      </c>
      <c r="E55" s="13" t="s">
        <v>109</v>
      </c>
      <c r="F55" s="10" t="s">
        <v>10</v>
      </c>
      <c r="G55" s="17">
        <v>1</v>
      </c>
      <c r="H55" s="18"/>
      <c r="I55" s="15">
        <f>H55*G55</f>
        <v>0</v>
      </c>
    </row>
    <row r="56" spans="2:9" x14ac:dyDescent="0.3">
      <c r="B56" s="26"/>
      <c r="C56" s="28"/>
      <c r="D56" s="12"/>
      <c r="E56" s="35" t="s">
        <v>52</v>
      </c>
      <c r="F56" s="11"/>
      <c r="G56" s="17"/>
      <c r="H56" s="18"/>
      <c r="I56" s="15"/>
    </row>
    <row r="57" spans="2:9" x14ac:dyDescent="0.3">
      <c r="B57" s="26">
        <v>123</v>
      </c>
      <c r="C57" s="28" t="s">
        <v>11</v>
      </c>
      <c r="D57" s="12" t="s">
        <v>55</v>
      </c>
      <c r="E57" s="13" t="s">
        <v>53</v>
      </c>
      <c r="F57" s="11" t="s">
        <v>10</v>
      </c>
      <c r="G57" s="17">
        <v>20</v>
      </c>
      <c r="H57" s="18"/>
      <c r="I57" s="15">
        <f t="shared" ref="I57:I72" si="3">H57*G57</f>
        <v>0</v>
      </c>
    </row>
    <row r="58" spans="2:9" x14ac:dyDescent="0.3">
      <c r="B58" s="26">
        <v>124</v>
      </c>
      <c r="C58" s="28" t="s">
        <v>11</v>
      </c>
      <c r="D58" s="12" t="s">
        <v>56</v>
      </c>
      <c r="E58" s="13" t="s">
        <v>54</v>
      </c>
      <c r="F58" s="11" t="s">
        <v>10</v>
      </c>
      <c r="G58" s="17">
        <v>20</v>
      </c>
      <c r="H58" s="18"/>
      <c r="I58" s="15">
        <f t="shared" si="3"/>
        <v>0</v>
      </c>
    </row>
    <row r="59" spans="2:9" x14ac:dyDescent="0.3">
      <c r="B59" s="26">
        <v>125</v>
      </c>
      <c r="C59" s="28" t="s">
        <v>11</v>
      </c>
      <c r="D59" s="12" t="s">
        <v>57</v>
      </c>
      <c r="E59" s="13" t="s">
        <v>125</v>
      </c>
      <c r="F59" s="11" t="s">
        <v>10</v>
      </c>
      <c r="G59" s="17">
        <v>40</v>
      </c>
      <c r="H59" s="18"/>
      <c r="I59" s="15">
        <f t="shared" si="3"/>
        <v>0</v>
      </c>
    </row>
    <row r="60" spans="2:9" x14ac:dyDescent="0.3">
      <c r="B60" s="26">
        <v>126</v>
      </c>
      <c r="C60" s="28" t="s">
        <v>11</v>
      </c>
      <c r="D60" s="12" t="s">
        <v>58</v>
      </c>
      <c r="E60" s="13" t="s">
        <v>126</v>
      </c>
      <c r="F60" s="11" t="s">
        <v>10</v>
      </c>
      <c r="G60" s="17">
        <v>40</v>
      </c>
      <c r="H60" s="18"/>
      <c r="I60" s="15">
        <f t="shared" si="3"/>
        <v>0</v>
      </c>
    </row>
    <row r="61" spans="2:9" x14ac:dyDescent="0.3">
      <c r="B61" s="26">
        <v>127</v>
      </c>
      <c r="C61" s="28" t="s">
        <v>11</v>
      </c>
      <c r="D61" s="12" t="s">
        <v>59</v>
      </c>
      <c r="E61" s="13" t="s">
        <v>127</v>
      </c>
      <c r="F61" s="11" t="s">
        <v>10</v>
      </c>
      <c r="G61" s="17">
        <v>20</v>
      </c>
      <c r="H61" s="18"/>
      <c r="I61" s="15">
        <f t="shared" si="3"/>
        <v>0</v>
      </c>
    </row>
    <row r="62" spans="2:9" ht="55.2" x14ac:dyDescent="0.3">
      <c r="B62" s="26">
        <v>128</v>
      </c>
      <c r="C62" s="28" t="s">
        <v>11</v>
      </c>
      <c r="D62" s="12" t="s">
        <v>60</v>
      </c>
      <c r="E62" s="13" t="s">
        <v>112</v>
      </c>
      <c r="F62" s="11" t="s">
        <v>10</v>
      </c>
      <c r="G62" s="17">
        <v>5</v>
      </c>
      <c r="H62" s="18"/>
      <c r="I62" s="15">
        <f t="shared" si="3"/>
        <v>0</v>
      </c>
    </row>
    <row r="63" spans="2:9" x14ac:dyDescent="0.3">
      <c r="B63" s="26">
        <v>129</v>
      </c>
      <c r="C63" s="28" t="s">
        <v>11</v>
      </c>
      <c r="D63" s="12" t="s">
        <v>61</v>
      </c>
      <c r="E63" s="13" t="s">
        <v>110</v>
      </c>
      <c r="F63" s="11" t="s">
        <v>10</v>
      </c>
      <c r="G63" s="17">
        <v>2</v>
      </c>
      <c r="H63" s="18"/>
      <c r="I63" s="15">
        <f t="shared" si="3"/>
        <v>0</v>
      </c>
    </row>
    <row r="64" spans="2:9" ht="41.4" x14ac:dyDescent="0.3">
      <c r="B64" s="26">
        <v>130</v>
      </c>
      <c r="C64" s="28" t="s">
        <v>11</v>
      </c>
      <c r="D64" s="12" t="s">
        <v>62</v>
      </c>
      <c r="E64" s="13" t="s">
        <v>137</v>
      </c>
      <c r="F64" s="11" t="s">
        <v>10</v>
      </c>
      <c r="G64" s="17">
        <v>1</v>
      </c>
      <c r="H64" s="18"/>
      <c r="I64" s="15">
        <f t="shared" si="3"/>
        <v>0</v>
      </c>
    </row>
    <row r="65" spans="2:9" ht="27.6" x14ac:dyDescent="0.3">
      <c r="B65" s="26">
        <v>131</v>
      </c>
      <c r="C65" s="28" t="s">
        <v>11</v>
      </c>
      <c r="D65" s="12" t="s">
        <v>63</v>
      </c>
      <c r="E65" s="13" t="s">
        <v>113</v>
      </c>
      <c r="F65" s="11" t="s">
        <v>10</v>
      </c>
      <c r="G65" s="17">
        <v>1</v>
      </c>
      <c r="H65" s="18"/>
      <c r="I65" s="15">
        <f t="shared" si="3"/>
        <v>0</v>
      </c>
    </row>
    <row r="66" spans="2:9" ht="69" x14ac:dyDescent="0.3">
      <c r="B66" s="26">
        <v>132</v>
      </c>
      <c r="C66" s="28" t="s">
        <v>11</v>
      </c>
      <c r="D66" s="12" t="s">
        <v>64</v>
      </c>
      <c r="E66" s="13" t="s">
        <v>111</v>
      </c>
      <c r="F66" s="11" t="s">
        <v>10</v>
      </c>
      <c r="G66" s="17">
        <v>10</v>
      </c>
      <c r="H66" s="18"/>
      <c r="I66" s="15">
        <f t="shared" si="3"/>
        <v>0</v>
      </c>
    </row>
    <row r="67" spans="2:9" x14ac:dyDescent="0.3">
      <c r="B67" s="26">
        <v>133</v>
      </c>
      <c r="C67" s="28" t="s">
        <v>11</v>
      </c>
      <c r="D67" s="12" t="s">
        <v>65</v>
      </c>
      <c r="E67" s="13" t="s">
        <v>128</v>
      </c>
      <c r="F67" s="11" t="s">
        <v>10</v>
      </c>
      <c r="G67" s="17">
        <v>10</v>
      </c>
      <c r="H67" s="18"/>
      <c r="I67" s="15">
        <f t="shared" si="3"/>
        <v>0</v>
      </c>
    </row>
    <row r="68" spans="2:9" x14ac:dyDescent="0.3">
      <c r="B68" s="26">
        <v>134</v>
      </c>
      <c r="C68" s="28" t="s">
        <v>11</v>
      </c>
      <c r="D68" s="12" t="s">
        <v>66</v>
      </c>
      <c r="E68" s="13" t="s">
        <v>129</v>
      </c>
      <c r="F68" s="11" t="s">
        <v>10</v>
      </c>
      <c r="G68" s="17">
        <v>5</v>
      </c>
      <c r="H68" s="18"/>
      <c r="I68" s="15">
        <f t="shared" si="3"/>
        <v>0</v>
      </c>
    </row>
    <row r="69" spans="2:9" x14ac:dyDescent="0.3">
      <c r="B69" s="26">
        <v>135</v>
      </c>
      <c r="C69" s="28" t="s">
        <v>11</v>
      </c>
      <c r="D69" s="12" t="s">
        <v>67</v>
      </c>
      <c r="E69" s="13" t="s">
        <v>130</v>
      </c>
      <c r="F69" s="11" t="s">
        <v>10</v>
      </c>
      <c r="G69" s="17">
        <v>10</v>
      </c>
      <c r="H69" s="18"/>
      <c r="I69" s="15">
        <f t="shared" si="3"/>
        <v>0</v>
      </c>
    </row>
    <row r="70" spans="2:9" x14ac:dyDescent="0.3">
      <c r="B70" s="26">
        <v>136</v>
      </c>
      <c r="C70" s="28" t="s">
        <v>11</v>
      </c>
      <c r="D70" s="12" t="s">
        <v>68</v>
      </c>
      <c r="E70" s="13" t="s">
        <v>131</v>
      </c>
      <c r="F70" s="11" t="s">
        <v>10</v>
      </c>
      <c r="G70" s="17">
        <v>10</v>
      </c>
      <c r="H70" s="18"/>
      <c r="I70" s="15">
        <f t="shared" si="3"/>
        <v>0</v>
      </c>
    </row>
    <row r="71" spans="2:9" x14ac:dyDescent="0.3">
      <c r="B71" s="26">
        <v>137</v>
      </c>
      <c r="C71" s="28" t="s">
        <v>11</v>
      </c>
      <c r="D71" s="12" t="s">
        <v>69</v>
      </c>
      <c r="E71" s="13" t="s">
        <v>132</v>
      </c>
      <c r="F71" s="11" t="s">
        <v>10</v>
      </c>
      <c r="G71" s="17">
        <v>10</v>
      </c>
      <c r="H71" s="18"/>
      <c r="I71" s="15">
        <f t="shared" si="3"/>
        <v>0</v>
      </c>
    </row>
    <row r="72" spans="2:9" x14ac:dyDescent="0.3">
      <c r="B72" s="26">
        <v>138</v>
      </c>
      <c r="C72" s="28" t="s">
        <v>11</v>
      </c>
      <c r="D72" s="12" t="s">
        <v>70</v>
      </c>
      <c r="E72" s="13" t="s">
        <v>133</v>
      </c>
      <c r="F72" s="11" t="s">
        <v>10</v>
      </c>
      <c r="G72" s="17">
        <v>2</v>
      </c>
      <c r="H72" s="18"/>
      <c r="I72" s="15">
        <f t="shared" si="3"/>
        <v>0</v>
      </c>
    </row>
    <row r="73" spans="2:9" x14ac:dyDescent="0.3">
      <c r="B73" s="44"/>
      <c r="C73" s="45"/>
      <c r="D73" s="46"/>
      <c r="E73" s="47"/>
      <c r="F73" s="48"/>
      <c r="G73" s="49"/>
      <c r="H73" s="50"/>
      <c r="I73" s="51"/>
    </row>
    <row r="74" spans="2:9" x14ac:dyDescent="0.3">
      <c r="B74" s="52"/>
      <c r="G74" s="59" t="s">
        <v>73</v>
      </c>
      <c r="H74" s="59"/>
      <c r="I74" s="55">
        <f>SUM(I8:I19)+SUM(I21:I24)+SUM(I26:I43)+SUM(I45:I50)+SUM(I52:I53)+I55+SUM(I57:I72)</f>
        <v>0</v>
      </c>
    </row>
    <row r="75" spans="2:9" x14ac:dyDescent="0.3">
      <c r="B75" s="52"/>
      <c r="G75" s="59" t="s">
        <v>85</v>
      </c>
      <c r="H75" s="59"/>
      <c r="I75" s="55">
        <f>I74*1.21</f>
        <v>0</v>
      </c>
    </row>
    <row r="76" spans="2:9" x14ac:dyDescent="0.3">
      <c r="B76" s="52"/>
    </row>
  </sheetData>
  <mergeCells count="3">
    <mergeCell ref="B6:I6"/>
    <mergeCell ref="G74:H74"/>
    <mergeCell ref="G75:H75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2021-06-14T14:35:59Z</dcterms:modified>
</cp:coreProperties>
</file>