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a/Habovka tovary nadlimit/"/>
    </mc:Choice>
  </mc:AlternateContent>
  <xr:revisionPtr revIDLastSave="0" documentId="13_ncr:1_{D66FD0AC-9A0C-D24E-8F44-2346BA28E8EF}" xr6:coauthVersionLast="36" xr6:coauthVersionMax="36" xr10:uidLastSave="{00000000-0000-0000-0000-000000000000}"/>
  <bookViews>
    <workbookView xWindow="5440" yWindow="460" windowWidth="23360" windowHeight="16440" xr2:uid="{00000000-000D-0000-FFFF-FFFF00000000}"/>
  </bookViews>
  <sheets>
    <sheet name="Habovka" sheetId="1" r:id="rId1"/>
  </sheets>
  <calcPr calcId="181029" iterateCount="1"/>
</workbook>
</file>

<file path=xl/calcChain.xml><?xml version="1.0" encoding="utf-8"?>
<calcChain xmlns="http://schemas.openxmlformats.org/spreadsheetml/2006/main">
  <c r="H19" i="1" l="1"/>
  <c r="I19" i="1" s="1"/>
  <c r="H26" i="1" l="1"/>
  <c r="I26" i="1" s="1"/>
  <c r="H23" i="1" l="1"/>
  <c r="I23" i="1" s="1"/>
  <c r="H22" i="1"/>
  <c r="H20" i="1"/>
  <c r="H21" i="1" s="1"/>
  <c r="H24" i="1" l="1"/>
  <c r="I22" i="1"/>
  <c r="I24" i="1" s="1"/>
  <c r="I20" i="1"/>
  <c r="I21" i="1" s="1"/>
  <c r="H15" i="1" l="1"/>
  <c r="H16" i="1" s="1"/>
  <c r="I15" i="1" l="1"/>
  <c r="H12" i="1"/>
  <c r="I12" i="1" s="1"/>
  <c r="H11" i="1" l="1"/>
  <c r="I11" i="1" s="1"/>
  <c r="H27" i="1" l="1"/>
  <c r="H25" i="1"/>
  <c r="H17" i="1"/>
  <c r="H18" i="1" s="1"/>
  <c r="H13" i="1"/>
  <c r="H10" i="1"/>
  <c r="I10" i="1" s="1"/>
  <c r="H9" i="1"/>
  <c r="I9" i="1" s="1"/>
  <c r="H8" i="1"/>
  <c r="H28" i="1" l="1"/>
  <c r="H14" i="1"/>
  <c r="I17" i="1"/>
  <c r="I18" i="1" s="1"/>
  <c r="I8" i="1"/>
  <c r="I27" i="1"/>
  <c r="I25" i="1"/>
  <c r="I13" i="1"/>
  <c r="I16" i="1"/>
  <c r="I14" i="1" l="1"/>
  <c r="I28" i="1"/>
</calcChain>
</file>

<file path=xl/sharedStrings.xml><?xml version="1.0" encoding="utf-8"?>
<sst xmlns="http://schemas.openxmlformats.org/spreadsheetml/2006/main" count="88" uniqueCount="60">
  <si>
    <t>ZADANIE S VÝKAZOM VÝMER</t>
  </si>
  <si>
    <t>P.Č.</t>
  </si>
  <si>
    <t>Skupina výdavkov</t>
  </si>
  <si>
    <t>Popis</t>
  </si>
  <si>
    <t>Typ výrobku</t>
  </si>
  <si>
    <t>MJ</t>
  </si>
  <si>
    <t>Množstvo celkom</t>
  </si>
  <si>
    <t>Jednotková cena zadania bez DPH</t>
  </si>
  <si>
    <t>Celková cena zadania bez DPH</t>
  </si>
  <si>
    <t>Celková cena zadania s DPH</t>
  </si>
  <si>
    <t>1</t>
  </si>
  <si>
    <t>1.</t>
  </si>
  <si>
    <t>023 Dopravné prostriedky</t>
  </si>
  <si>
    <t>ks</t>
  </si>
  <si>
    <t>1.1.</t>
  </si>
  <si>
    <t xml:space="preserve">Čelný nakladač - príslušenstvo ku traktoru (prípojné zariadenie) </t>
  </si>
  <si>
    <t>1.2.</t>
  </si>
  <si>
    <t>Lopata - príslušenstvo k čelnému nakladaču (prídavné zariadenie)</t>
  </si>
  <si>
    <t xml:space="preserve">Časť 1 SPOLU </t>
  </si>
  <si>
    <t>022 Samostatné hnuteľné veci a súbory hnuteľných vecí</t>
  </si>
  <si>
    <t xml:space="preserve">Časť 2 SPOLU </t>
  </si>
  <si>
    <t xml:space="preserve">Časť 3 SPOLU </t>
  </si>
  <si>
    <t>4.1.</t>
  </si>
  <si>
    <t>4.2.</t>
  </si>
  <si>
    <t>Príslušenstvo pre kompostáreň - Sada s meracími zariadeniami určenými a slúžiacimi na zhodnocovanie BRKO</t>
  </si>
  <si>
    <t>Príslušenstvo pre kompostáreň - Geotextília na prekrytie kompostu určená a slúžiaca na zhodnocovanie BRKO</t>
  </si>
  <si>
    <t>1.4.</t>
  </si>
  <si>
    <t xml:space="preserve">Ťahaný prekopávač kompostu (prípojné zariadenie) </t>
  </si>
  <si>
    <t>1.5.</t>
  </si>
  <si>
    <t>Hydraulická ruka s rotátorom a drapákom - príslušenstvo k návesu (prídavné zariadenie)</t>
  </si>
  <si>
    <t>Náves pre distribúciu hotového kompostu - príslušenstvo ku traktoru (prípojné zariadenie)</t>
  </si>
  <si>
    <t>Bubnový rotačný triedič kompostu s manipulačným podvozkom</t>
  </si>
  <si>
    <t xml:space="preserve">Časť 5 SPOLU </t>
  </si>
  <si>
    <t>Drvič/štiepkovač na konáre a orezy so samostatným pohonom (otvor min.100 mm)</t>
  </si>
  <si>
    <t xml:space="preserve">Časť 6 SPOLU </t>
  </si>
  <si>
    <t xml:space="preserve">Dodávka na zvoz kuchyne </t>
  </si>
  <si>
    <t>5.1.</t>
  </si>
  <si>
    <t>5.2.</t>
  </si>
  <si>
    <t xml:space="preserve">Vozík na Dodávku na zvoz kuchyne </t>
  </si>
  <si>
    <t xml:space="preserve">Časť 4 SPOLU </t>
  </si>
  <si>
    <t>6.1.</t>
  </si>
  <si>
    <t>6.2.</t>
  </si>
  <si>
    <t>6.3.</t>
  </si>
  <si>
    <t>3.1.</t>
  </si>
  <si>
    <t>2.1.</t>
  </si>
  <si>
    <t>Kolesový traktor s min. výkonom 120 koní</t>
  </si>
  <si>
    <t>Nádoba na kuchynský odpad min.20 l</t>
  </si>
  <si>
    <t>Elektrický postrekovač na dezinfekciu sudov s dezinfekciou</t>
  </si>
  <si>
    <t>200 l sud na zvoz kuchynského odpadu</t>
  </si>
  <si>
    <t>Obec Habovka</t>
  </si>
  <si>
    <t>1.3.</t>
  </si>
  <si>
    <t xml:space="preserve">Dátum: </t>
  </si>
  <si>
    <t>Príloha č. 2 KZ</t>
  </si>
  <si>
    <t>Dodanie techniky pre kompostáreň v rámci projektu s názvom: Výstavba kompostárne v Habovke</t>
  </si>
  <si>
    <t>V:</t>
  </si>
  <si>
    <t>Dňa:</t>
  </si>
  <si>
    <t xml:space="preserve">Za predávajúceho:                                 </t>
  </si>
  <si>
    <t>Za kupujúceho:</t>
  </si>
  <si>
    <t>…………………………..</t>
  </si>
  <si>
    <t>VYPLNIŤ ZA RELEVANTNÚ ČASŤ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</si>
</sst>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0">
    <font>
      <sz val="8"/>
      <color rgb="FF000000"/>
      <name val="Open Sans"/>
    </font>
    <font>
      <b/>
      <sz val="14"/>
      <color rgb="FFDD0806"/>
      <name val="Arial ce"/>
    </font>
    <font>
      <sz val="7"/>
      <name val="Arial ce"/>
    </font>
    <font>
      <sz val="8"/>
      <name val="Open Sans"/>
    </font>
    <font>
      <b/>
      <sz val="9"/>
      <name val="Arial ce"/>
    </font>
    <font>
      <sz val="8"/>
      <name val="Arimo"/>
    </font>
    <font>
      <sz val="7"/>
      <name val="Arimo"/>
    </font>
    <font>
      <b/>
      <sz val="8"/>
      <name val="Arial ce"/>
    </font>
    <font>
      <i/>
      <sz val="8"/>
      <color rgb="FF0000D4"/>
      <name val="Arial"/>
      <family val="2"/>
    </font>
    <font>
      <sz val="8"/>
      <color rgb="FF0000D4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b/>
      <u/>
      <sz val="8"/>
      <color rgb="FFDD0806"/>
      <name val="Arial"/>
      <family val="2"/>
    </font>
    <font>
      <b/>
      <u/>
      <sz val="8"/>
      <color rgb="FFDD0806"/>
      <name val="Arial"/>
      <family val="2"/>
    </font>
    <font>
      <b/>
      <sz val="12"/>
      <name val="Arial ce"/>
    </font>
    <font>
      <b/>
      <i/>
      <sz val="8"/>
      <color rgb="FF0000D4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9"/>
      <name val="Arial ce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CF305"/>
        <bgColor rgb="FFFCF305"/>
      </patternFill>
    </fill>
    <fill>
      <patternFill patternType="solid">
        <fgColor rgb="FFCCFFCC"/>
        <bgColor rgb="FFCCFFCC"/>
      </patternFill>
    </fill>
    <fill>
      <patternFill patternType="solid">
        <fgColor rgb="FFB2A1C7"/>
        <bgColor rgb="FFB2A1C7"/>
      </patternFill>
    </fill>
    <fill>
      <patternFill patternType="solid">
        <fgColor rgb="FF9BBB59"/>
        <bgColor rgb="FF9BBB59"/>
      </patternFill>
    </fill>
    <fill>
      <patternFill patternType="solid">
        <fgColor rgb="FFFFC000"/>
        <bgColor rgb="FFB2A1C7"/>
      </patternFill>
    </fill>
    <fill>
      <patternFill patternType="solid">
        <fgColor rgb="FFFB7C7C"/>
        <bgColor rgb="FFB2A1C7"/>
      </patternFill>
    </fill>
    <fill>
      <patternFill patternType="solid">
        <fgColor rgb="FFFB7C7C"/>
        <bgColor rgb="FFCCFFCC"/>
      </patternFill>
    </fill>
    <fill>
      <patternFill patternType="solid">
        <fgColor theme="2" tint="-9.9978637043366805E-2"/>
        <bgColor rgb="FFD99594"/>
      </patternFill>
    </fill>
    <fill>
      <patternFill patternType="solid">
        <fgColor rgb="FFFB7C7C"/>
        <bgColor rgb="FFFFFFC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>
      <alignment vertical="top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7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37" fontId="8" fillId="4" borderId="3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37" fontId="8" fillId="4" borderId="6" xfId="0" applyNumberFormat="1" applyFont="1" applyFill="1" applyBorder="1" applyAlignment="1">
      <alignment horizontal="right"/>
    </xf>
    <xf numFmtId="49" fontId="8" fillId="4" borderId="7" xfId="0" applyNumberFormat="1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164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left" wrapTex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 wrapText="1"/>
    </xf>
    <xf numFmtId="164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37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/>
    </xf>
    <xf numFmtId="37" fontId="8" fillId="4" borderId="12" xfId="0" applyNumberFormat="1" applyFont="1" applyFill="1" applyBorder="1" applyAlignment="1">
      <alignment horizontal="right"/>
    </xf>
    <xf numFmtId="49" fontId="8" fillId="4" borderId="13" xfId="0" applyNumberFormat="1" applyFont="1" applyFill="1" applyBorder="1" applyAlignment="1">
      <alignment horizontal="left" wrapText="1"/>
    </xf>
    <xf numFmtId="0" fontId="8" fillId="4" borderId="13" xfId="0" applyFont="1" applyFill="1" applyBorder="1" applyAlignment="1">
      <alignment horizontal="left" wrapText="1"/>
    </xf>
    <xf numFmtId="37" fontId="8" fillId="5" borderId="9" xfId="0" applyNumberFormat="1" applyFont="1" applyFill="1" applyBorder="1" applyAlignment="1">
      <alignment horizontal="right"/>
    </xf>
    <xf numFmtId="0" fontId="8" fillId="5" borderId="10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/>
    </xf>
    <xf numFmtId="0" fontId="8" fillId="0" borderId="15" xfId="0" applyFont="1" applyBorder="1" applyAlignment="1">
      <alignment horizontal="left" wrapText="1"/>
    </xf>
    <xf numFmtId="37" fontId="8" fillId="4" borderId="16" xfId="0" applyNumberFormat="1" applyFont="1" applyFill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16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right"/>
    </xf>
    <xf numFmtId="37" fontId="8" fillId="6" borderId="9" xfId="0" applyNumberFormat="1" applyFont="1" applyFill="1" applyBorder="1" applyAlignment="1">
      <alignment horizontal="right"/>
    </xf>
    <xf numFmtId="0" fontId="8" fillId="6" borderId="10" xfId="0" applyFont="1" applyFill="1" applyBorder="1" applyAlignment="1">
      <alignment horizontal="left" wrapText="1"/>
    </xf>
    <xf numFmtId="0" fontId="9" fillId="6" borderId="10" xfId="0" applyFont="1" applyFill="1" applyBorder="1" applyAlignment="1">
      <alignment horizontal="left" wrapText="1"/>
    </xf>
    <xf numFmtId="37" fontId="8" fillId="10" borderId="3" xfId="0" applyNumberFormat="1" applyFont="1" applyFill="1" applyBorder="1" applyAlignment="1">
      <alignment horizontal="right"/>
    </xf>
    <xf numFmtId="0" fontId="8" fillId="10" borderId="4" xfId="0" applyFont="1" applyFill="1" applyBorder="1" applyAlignment="1">
      <alignment horizontal="left" wrapText="1"/>
    </xf>
    <xf numFmtId="0" fontId="9" fillId="10" borderId="4" xfId="0" applyFont="1" applyFill="1" applyBorder="1" applyAlignment="1">
      <alignment horizontal="left" wrapText="1"/>
    </xf>
    <xf numFmtId="37" fontId="8" fillId="10" borderId="12" xfId="0" applyNumberFormat="1" applyFont="1" applyFill="1" applyBorder="1" applyAlignment="1">
      <alignment horizontal="right"/>
    </xf>
    <xf numFmtId="0" fontId="8" fillId="10" borderId="13" xfId="0" applyFont="1" applyFill="1" applyBorder="1" applyAlignment="1">
      <alignment horizontal="left" wrapText="1"/>
    </xf>
    <xf numFmtId="0" fontId="9" fillId="10" borderId="13" xfId="0" applyFont="1" applyFill="1" applyBorder="1" applyAlignment="1">
      <alignment horizontal="left" wrapText="1"/>
    </xf>
    <xf numFmtId="37" fontId="8" fillId="7" borderId="3" xfId="0" applyNumberFormat="1" applyFont="1" applyFill="1" applyBorder="1" applyAlignment="1">
      <alignment horizontal="right"/>
    </xf>
    <xf numFmtId="0" fontId="8" fillId="7" borderId="4" xfId="0" applyFont="1" applyFill="1" applyBorder="1" applyAlignment="1">
      <alignment horizontal="left" wrapText="1"/>
    </xf>
    <xf numFmtId="0" fontId="9" fillId="7" borderId="4" xfId="0" applyFont="1" applyFill="1" applyBorder="1" applyAlignment="1">
      <alignment horizontal="left" wrapText="1"/>
    </xf>
    <xf numFmtId="37" fontId="8" fillId="7" borderId="6" xfId="0" applyNumberFormat="1" applyFont="1" applyFill="1" applyBorder="1" applyAlignment="1">
      <alignment horizontal="right"/>
    </xf>
    <xf numFmtId="0" fontId="8" fillId="7" borderId="7" xfId="0" applyFont="1" applyFill="1" applyBorder="1" applyAlignment="1">
      <alignment horizontal="left" wrapText="1"/>
    </xf>
    <xf numFmtId="0" fontId="9" fillId="7" borderId="7" xfId="0" applyFont="1" applyFill="1" applyBorder="1" applyAlignment="1">
      <alignment horizontal="left" wrapText="1"/>
    </xf>
    <xf numFmtId="37" fontId="8" fillId="7" borderId="12" xfId="0" applyNumberFormat="1" applyFont="1" applyFill="1" applyBorder="1" applyAlignment="1">
      <alignment horizontal="right"/>
    </xf>
    <xf numFmtId="0" fontId="8" fillId="7" borderId="13" xfId="0" applyFont="1" applyFill="1" applyBorder="1" applyAlignment="1">
      <alignment horizontal="left" wrapText="1"/>
    </xf>
    <xf numFmtId="0" fontId="9" fillId="7" borderId="13" xfId="0" applyFont="1" applyFill="1" applyBorder="1" applyAlignment="1">
      <alignment horizontal="left" wrapText="1"/>
    </xf>
    <xf numFmtId="37" fontId="8" fillId="8" borderId="3" xfId="0" applyNumberFormat="1" applyFont="1" applyFill="1" applyBorder="1" applyAlignment="1">
      <alignment horizontal="right"/>
    </xf>
    <xf numFmtId="49" fontId="8" fillId="9" borderId="4" xfId="0" applyNumberFormat="1" applyFont="1" applyFill="1" applyBorder="1" applyAlignment="1">
      <alignment horizontal="left" wrapText="1"/>
    </xf>
    <xf numFmtId="0" fontId="9" fillId="8" borderId="4" xfId="0" applyFont="1" applyFill="1" applyBorder="1" applyAlignment="1">
      <alignment horizontal="left" wrapText="1"/>
    </xf>
    <xf numFmtId="37" fontId="8" fillId="8" borderId="12" xfId="0" applyNumberFormat="1" applyFont="1" applyFill="1" applyBorder="1" applyAlignment="1">
      <alignment horizontal="right"/>
    </xf>
    <xf numFmtId="49" fontId="8" fillId="9" borderId="13" xfId="0" applyNumberFormat="1" applyFont="1" applyFill="1" applyBorder="1" applyAlignment="1">
      <alignment horizontal="left" wrapText="1"/>
    </xf>
    <xf numFmtId="0" fontId="9" fillId="8" borderId="1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0" fillId="0" borderId="0" xfId="0" applyFont="1" applyFill="1" applyAlignment="1">
      <alignment vertical="top"/>
    </xf>
    <xf numFmtId="0" fontId="8" fillId="0" borderId="10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164" fontId="16" fillId="0" borderId="4" xfId="0" applyNumberFormat="1" applyFont="1" applyFill="1" applyBorder="1" applyAlignment="1">
      <alignment horizontal="right"/>
    </xf>
    <xf numFmtId="164" fontId="16" fillId="0" borderId="7" xfId="0" applyNumberFormat="1" applyFont="1" applyFill="1" applyBorder="1" applyAlignment="1">
      <alignment horizontal="right"/>
    </xf>
    <xf numFmtId="164" fontId="16" fillId="0" borderId="15" xfId="0" applyNumberFormat="1" applyFont="1" applyFill="1" applyBorder="1" applyAlignment="1">
      <alignment horizontal="right"/>
    </xf>
    <xf numFmtId="164" fontId="16" fillId="0" borderId="13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9" fillId="11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B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124" zoomScaleNormal="124" workbookViewId="0">
      <selection activeCell="D2" sqref="D2"/>
    </sheetView>
  </sheetViews>
  <sheetFormatPr baseColWidth="10" defaultColWidth="14.5" defaultRowHeight="15" customHeight="1"/>
  <cols>
    <col min="1" max="1" width="5.25" customWidth="1"/>
    <col min="2" max="2" width="24.5" customWidth="1"/>
    <col min="3" max="3" width="48.75" customWidth="1"/>
    <col min="4" max="4" width="40.5" customWidth="1"/>
    <col min="5" max="5" width="5.25" customWidth="1"/>
    <col min="6" max="6" width="14.75" customWidth="1"/>
    <col min="7" max="7" width="18.25" customWidth="1"/>
    <col min="8" max="9" width="16.25" customWidth="1"/>
  </cols>
  <sheetData>
    <row r="1" spans="1:9" ht="19.5" customHeight="1">
      <c r="A1" s="1" t="s">
        <v>0</v>
      </c>
      <c r="B1" s="2"/>
      <c r="C1" s="2"/>
      <c r="D1" s="103" t="s">
        <v>59</v>
      </c>
      <c r="E1" s="104"/>
      <c r="F1" s="2"/>
      <c r="G1" s="2"/>
      <c r="H1" s="2"/>
      <c r="I1" s="2" t="s">
        <v>52</v>
      </c>
    </row>
    <row r="2" spans="1:9" ht="22" customHeight="1">
      <c r="A2" s="44" t="s">
        <v>49</v>
      </c>
      <c r="B2" s="3"/>
      <c r="C2" s="3"/>
      <c r="D2" s="3"/>
      <c r="E2" s="3"/>
      <c r="F2" s="3"/>
      <c r="G2" s="3"/>
      <c r="H2" s="3" t="s">
        <v>51</v>
      </c>
      <c r="I2" s="3"/>
    </row>
    <row r="3" spans="1:9" ht="16.5" customHeight="1" thickBot="1">
      <c r="A3" s="3" t="s">
        <v>53</v>
      </c>
      <c r="B3" s="3"/>
      <c r="C3" s="3"/>
      <c r="D3" s="3"/>
      <c r="E3" s="3"/>
      <c r="F3" s="3"/>
      <c r="G3" s="3"/>
      <c r="H3" s="3"/>
      <c r="I3" s="3"/>
    </row>
    <row r="4" spans="1:9" ht="37.5" customHeight="1" thickBo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1:9" ht="13.5" customHeight="1" thickBot="1">
      <c r="A5" s="5" t="s">
        <v>10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pans="1:9" ht="4.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1" customHeight="1" thickBot="1">
      <c r="A7" s="6"/>
      <c r="B7" s="7"/>
      <c r="C7" s="7"/>
      <c r="D7" s="7"/>
      <c r="E7" s="7"/>
      <c r="F7" s="8"/>
      <c r="G7" s="8"/>
      <c r="H7" s="8"/>
      <c r="I7" s="8"/>
    </row>
    <row r="8" spans="1:9" ht="22.5" customHeight="1">
      <c r="A8" s="9" t="s">
        <v>11</v>
      </c>
      <c r="B8" s="10" t="s">
        <v>12</v>
      </c>
      <c r="C8" s="11" t="s">
        <v>45</v>
      </c>
      <c r="D8" s="79"/>
      <c r="E8" s="12" t="s">
        <v>13</v>
      </c>
      <c r="F8" s="13">
        <v>1</v>
      </c>
      <c r="G8" s="88"/>
      <c r="H8" s="13">
        <f t="shared" ref="H8:H13" si="0">F8*G8</f>
        <v>0</v>
      </c>
      <c r="I8" s="14">
        <f t="shared" ref="I8:I13" si="1">H8*1.2</f>
        <v>0</v>
      </c>
    </row>
    <row r="9" spans="1:9" ht="27" customHeight="1">
      <c r="A9" s="15" t="s">
        <v>14</v>
      </c>
      <c r="B9" s="16" t="s">
        <v>12</v>
      </c>
      <c r="C9" s="17" t="s">
        <v>15</v>
      </c>
      <c r="D9" s="80"/>
      <c r="E9" s="18" t="s">
        <v>13</v>
      </c>
      <c r="F9" s="19">
        <v>1</v>
      </c>
      <c r="G9" s="89"/>
      <c r="H9" s="19">
        <f t="shared" si="0"/>
        <v>0</v>
      </c>
      <c r="I9" s="20">
        <f t="shared" si="1"/>
        <v>0</v>
      </c>
    </row>
    <row r="10" spans="1:9" ht="29" customHeight="1">
      <c r="A10" s="15" t="s">
        <v>16</v>
      </c>
      <c r="B10" s="16" t="s">
        <v>12</v>
      </c>
      <c r="C10" s="17" t="s">
        <v>17</v>
      </c>
      <c r="D10" s="81"/>
      <c r="E10" s="18" t="s">
        <v>13</v>
      </c>
      <c r="F10" s="19">
        <v>1</v>
      </c>
      <c r="G10" s="89"/>
      <c r="H10" s="19">
        <f t="shared" si="0"/>
        <v>0</v>
      </c>
      <c r="I10" s="20">
        <f t="shared" si="1"/>
        <v>0</v>
      </c>
    </row>
    <row r="11" spans="1:9" ht="29" customHeight="1">
      <c r="A11" s="48" t="s">
        <v>50</v>
      </c>
      <c r="B11" s="17" t="s">
        <v>12</v>
      </c>
      <c r="C11" s="17" t="s">
        <v>30</v>
      </c>
      <c r="D11" s="81"/>
      <c r="E11" s="47" t="s">
        <v>13</v>
      </c>
      <c r="F11" s="49">
        <v>1</v>
      </c>
      <c r="G11" s="90"/>
      <c r="H11" s="49">
        <f>F11* G11</f>
        <v>0</v>
      </c>
      <c r="I11" s="50">
        <f>H11*1.2</f>
        <v>0</v>
      </c>
    </row>
    <row r="12" spans="1:9" ht="29" customHeight="1">
      <c r="A12" s="48" t="s">
        <v>26</v>
      </c>
      <c r="B12" s="17" t="s">
        <v>12</v>
      </c>
      <c r="C12" s="17" t="s">
        <v>29</v>
      </c>
      <c r="D12" s="81"/>
      <c r="E12" s="47" t="s">
        <v>13</v>
      </c>
      <c r="F12" s="49">
        <v>1</v>
      </c>
      <c r="G12" s="90"/>
      <c r="H12" s="49">
        <f>F12* G12</f>
        <v>0</v>
      </c>
      <c r="I12" s="50">
        <f>H12*1.2</f>
        <v>0</v>
      </c>
    </row>
    <row r="13" spans="1:9" ht="29" customHeight="1" thickBot="1">
      <c r="A13" s="38" t="s">
        <v>28</v>
      </c>
      <c r="B13" s="39" t="s">
        <v>12</v>
      </c>
      <c r="C13" s="40" t="s">
        <v>27</v>
      </c>
      <c r="D13" s="82"/>
      <c r="E13" s="26" t="s">
        <v>13</v>
      </c>
      <c r="F13" s="27">
        <v>1</v>
      </c>
      <c r="G13" s="91"/>
      <c r="H13" s="27">
        <f t="shared" si="0"/>
        <v>0</v>
      </c>
      <c r="I13" s="28">
        <f t="shared" si="1"/>
        <v>0</v>
      </c>
    </row>
    <row r="14" spans="1:9" ht="21" customHeight="1" thickBot="1">
      <c r="A14" s="51"/>
      <c r="B14" s="52"/>
      <c r="C14" s="53" t="s">
        <v>18</v>
      </c>
      <c r="D14" s="83"/>
      <c r="E14" s="53"/>
      <c r="F14" s="54"/>
      <c r="G14" s="92"/>
      <c r="H14" s="54">
        <f>SUM(H8:H13)</f>
        <v>0</v>
      </c>
      <c r="I14" s="54">
        <f>SUM(I8:I13)</f>
        <v>0</v>
      </c>
    </row>
    <row r="15" spans="1:9" ht="36" customHeight="1" thickBot="1">
      <c r="A15" s="55" t="s">
        <v>44</v>
      </c>
      <c r="B15" s="56" t="s">
        <v>19</v>
      </c>
      <c r="C15" s="57" t="s">
        <v>33</v>
      </c>
      <c r="D15" s="84"/>
      <c r="E15" s="23" t="s">
        <v>13</v>
      </c>
      <c r="F15" s="24">
        <v>1</v>
      </c>
      <c r="G15" s="93"/>
      <c r="H15" s="24">
        <f>F15*G15</f>
        <v>0</v>
      </c>
      <c r="I15" s="25">
        <f>H15*1.2</f>
        <v>0</v>
      </c>
    </row>
    <row r="16" spans="1:9" ht="21" customHeight="1" thickBot="1">
      <c r="A16" s="29"/>
      <c r="B16" s="30"/>
      <c r="C16" s="21" t="s">
        <v>20</v>
      </c>
      <c r="D16" s="85"/>
      <c r="E16" s="45"/>
      <c r="F16" s="46"/>
      <c r="G16" s="94"/>
      <c r="H16" s="22">
        <f>SUM(H15:H15)</f>
        <v>0</v>
      </c>
      <c r="I16" s="22">
        <f>SUM(I15:I15)</f>
        <v>0</v>
      </c>
    </row>
    <row r="17" spans="1:10" ht="39" customHeight="1" thickBot="1">
      <c r="A17" s="41" t="s">
        <v>43</v>
      </c>
      <c r="B17" s="42" t="s">
        <v>19</v>
      </c>
      <c r="C17" s="43" t="s">
        <v>31</v>
      </c>
      <c r="D17" s="86"/>
      <c r="E17" s="23" t="s">
        <v>13</v>
      </c>
      <c r="F17" s="24">
        <v>1</v>
      </c>
      <c r="G17" s="93"/>
      <c r="H17" s="24">
        <f>F17*G17</f>
        <v>0</v>
      </c>
      <c r="I17" s="25">
        <f>H17*1.2</f>
        <v>0</v>
      </c>
    </row>
    <row r="18" spans="1:10" ht="21" customHeight="1" thickBot="1">
      <c r="A18" s="29"/>
      <c r="B18" s="30"/>
      <c r="C18" s="21" t="s">
        <v>21</v>
      </c>
      <c r="D18" s="85"/>
      <c r="E18" s="45"/>
      <c r="F18" s="46"/>
      <c r="G18" s="94"/>
      <c r="H18" s="22">
        <f>SUM(H17)</f>
        <v>0</v>
      </c>
      <c r="I18" s="22">
        <f t="shared" ref="I18" si="2">SUM(I17)</f>
        <v>0</v>
      </c>
    </row>
    <row r="19" spans="1:10" ht="39" customHeight="1">
      <c r="A19" s="73" t="s">
        <v>22</v>
      </c>
      <c r="B19" s="74" t="s">
        <v>12</v>
      </c>
      <c r="C19" s="75" t="s">
        <v>35</v>
      </c>
      <c r="D19" s="87"/>
      <c r="E19" s="12" t="s">
        <v>13</v>
      </c>
      <c r="F19" s="13">
        <v>1</v>
      </c>
      <c r="G19" s="95"/>
      <c r="H19" s="13">
        <f>F19*G19</f>
        <v>0</v>
      </c>
      <c r="I19" s="14">
        <f>H19*1.2</f>
        <v>0</v>
      </c>
    </row>
    <row r="20" spans="1:10" ht="39" customHeight="1" thickBot="1">
      <c r="A20" s="76" t="s">
        <v>23</v>
      </c>
      <c r="B20" s="77" t="s">
        <v>12</v>
      </c>
      <c r="C20" s="78" t="s">
        <v>38</v>
      </c>
      <c r="D20" s="82"/>
      <c r="E20" s="26" t="s">
        <v>13</v>
      </c>
      <c r="F20" s="27">
        <v>1</v>
      </c>
      <c r="G20" s="96"/>
      <c r="H20" s="27">
        <f>F20*G20</f>
        <v>0</v>
      </c>
      <c r="I20" s="28">
        <f>H20*1.2</f>
        <v>0</v>
      </c>
    </row>
    <row r="21" spans="1:10" ht="21" customHeight="1" thickBot="1">
      <c r="A21" s="29"/>
      <c r="B21" s="30"/>
      <c r="C21" s="21" t="s">
        <v>39</v>
      </c>
      <c r="D21" s="85"/>
      <c r="E21" s="45"/>
      <c r="F21" s="46"/>
      <c r="G21" s="94"/>
      <c r="H21" s="22">
        <f>SUM(H19:H20)</f>
        <v>0</v>
      </c>
      <c r="I21" s="22">
        <f t="shared" ref="I21" si="3">SUM(I20)</f>
        <v>0</v>
      </c>
    </row>
    <row r="22" spans="1:10" ht="37.5" customHeight="1">
      <c r="A22" s="58" t="s">
        <v>36</v>
      </c>
      <c r="B22" s="59" t="s">
        <v>19</v>
      </c>
      <c r="C22" s="60" t="s">
        <v>46</v>
      </c>
      <c r="D22" s="87"/>
      <c r="E22" s="12" t="s">
        <v>13</v>
      </c>
      <c r="F22" s="13">
        <v>473</v>
      </c>
      <c r="G22" s="95"/>
      <c r="H22" s="13">
        <f t="shared" ref="H22:H23" si="4">F22*G22</f>
        <v>0</v>
      </c>
      <c r="I22" s="14">
        <f t="shared" ref="I22:I23" si="5">H22*1.2</f>
        <v>0</v>
      </c>
    </row>
    <row r="23" spans="1:10" ht="37.5" customHeight="1" thickBot="1">
      <c r="A23" s="61" t="s">
        <v>37</v>
      </c>
      <c r="B23" s="62" t="s">
        <v>19</v>
      </c>
      <c r="C23" s="63" t="s">
        <v>48</v>
      </c>
      <c r="D23" s="82"/>
      <c r="E23" s="26" t="s">
        <v>13</v>
      </c>
      <c r="F23" s="27">
        <v>20</v>
      </c>
      <c r="G23" s="96"/>
      <c r="H23" s="27">
        <f t="shared" si="4"/>
        <v>0</v>
      </c>
      <c r="I23" s="28">
        <f t="shared" si="5"/>
        <v>0</v>
      </c>
    </row>
    <row r="24" spans="1:10" ht="21" customHeight="1" thickBot="1">
      <c r="A24" s="29"/>
      <c r="B24" s="30"/>
      <c r="C24" s="21" t="s">
        <v>32</v>
      </c>
      <c r="D24" s="85"/>
      <c r="E24" s="45"/>
      <c r="F24" s="46"/>
      <c r="G24" s="94"/>
      <c r="H24" s="22">
        <f>SUM(H22:H23)</f>
        <v>0</v>
      </c>
      <c r="I24" s="22">
        <f>SUM(I22:I23)</f>
        <v>0</v>
      </c>
    </row>
    <row r="25" spans="1:10" ht="42" customHeight="1">
      <c r="A25" s="64" t="s">
        <v>40</v>
      </c>
      <c r="B25" s="65" t="s">
        <v>19</v>
      </c>
      <c r="C25" s="66" t="s">
        <v>25</v>
      </c>
      <c r="D25" s="87"/>
      <c r="E25" s="12" t="s">
        <v>13</v>
      </c>
      <c r="F25" s="13">
        <v>5</v>
      </c>
      <c r="G25" s="95"/>
      <c r="H25" s="13">
        <f t="shared" ref="H25:H27" si="6">F25*G25</f>
        <v>0</v>
      </c>
      <c r="I25" s="14">
        <f t="shared" ref="I25:I27" si="7">H25*1.2</f>
        <v>0</v>
      </c>
    </row>
    <row r="26" spans="1:10" ht="46" customHeight="1">
      <c r="A26" s="67" t="s">
        <v>41</v>
      </c>
      <c r="B26" s="68" t="s">
        <v>19</v>
      </c>
      <c r="C26" s="69" t="s">
        <v>24</v>
      </c>
      <c r="D26" s="80"/>
      <c r="E26" s="18" t="s">
        <v>13</v>
      </c>
      <c r="F26" s="19">
        <v>1</v>
      </c>
      <c r="G26" s="97"/>
      <c r="H26" s="19">
        <f t="shared" ref="H26" si="8">F26*G26</f>
        <v>0</v>
      </c>
      <c r="I26" s="20">
        <f t="shared" ref="I26" si="9">H26*1.2</f>
        <v>0</v>
      </c>
    </row>
    <row r="27" spans="1:10" ht="38" customHeight="1" thickBot="1">
      <c r="A27" s="70" t="s">
        <v>42</v>
      </c>
      <c r="B27" s="71" t="s">
        <v>19</v>
      </c>
      <c r="C27" s="72" t="s">
        <v>47</v>
      </c>
      <c r="D27" s="82"/>
      <c r="E27" s="26" t="s">
        <v>13</v>
      </c>
      <c r="F27" s="27">
        <v>1</v>
      </c>
      <c r="G27" s="96"/>
      <c r="H27" s="27">
        <f t="shared" si="6"/>
        <v>0</v>
      </c>
      <c r="I27" s="28">
        <f t="shared" si="7"/>
        <v>0</v>
      </c>
    </row>
    <row r="28" spans="1:10" ht="21" customHeight="1">
      <c r="A28" s="29"/>
      <c r="B28" s="30"/>
      <c r="C28" s="21" t="s">
        <v>34</v>
      </c>
      <c r="D28" s="45"/>
      <c r="E28" s="45"/>
      <c r="F28" s="46"/>
      <c r="G28" s="46"/>
      <c r="H28" s="22">
        <f>SUM(H25:H27)</f>
        <v>0</v>
      </c>
      <c r="I28" s="22">
        <f>SUM(I25:I27)</f>
        <v>0</v>
      </c>
    </row>
    <row r="29" spans="1:10" ht="18.75" customHeight="1">
      <c r="A29" s="31"/>
      <c r="B29" s="32"/>
      <c r="C29" s="45"/>
      <c r="D29" s="33"/>
      <c r="E29" s="33"/>
      <c r="F29" s="34"/>
      <c r="G29" s="34"/>
      <c r="H29" s="46"/>
      <c r="I29" s="46"/>
    </row>
    <row r="30" spans="1:10" ht="12" customHeight="1">
      <c r="A30" s="35"/>
      <c r="B30" s="36"/>
      <c r="C30" s="36"/>
      <c r="D30" s="36"/>
      <c r="E30" s="36"/>
      <c r="F30" s="37"/>
      <c r="G30" s="37"/>
      <c r="H30" s="37"/>
      <c r="I30" s="37"/>
    </row>
    <row r="31" spans="1:10" ht="12" customHeight="1">
      <c r="A31" s="35"/>
      <c r="B31" s="36"/>
      <c r="C31" s="36"/>
      <c r="D31" s="36"/>
      <c r="E31" s="36"/>
      <c r="F31" s="37"/>
      <c r="G31" s="37"/>
      <c r="H31" s="37"/>
      <c r="I31" s="37"/>
    </row>
    <row r="32" spans="1:10" ht="15" customHeight="1">
      <c r="B32" s="98" t="s">
        <v>54</v>
      </c>
      <c r="C32" s="98"/>
      <c r="D32" s="98"/>
      <c r="H32" s="94"/>
      <c r="I32" s="94"/>
      <c r="J32" s="85"/>
    </row>
    <row r="33" spans="2:10" ht="15" customHeight="1">
      <c r="B33" s="98" t="s">
        <v>55</v>
      </c>
      <c r="C33" s="98"/>
      <c r="D33" s="98"/>
      <c r="H33" s="85"/>
      <c r="I33" s="85"/>
      <c r="J33" s="85"/>
    </row>
    <row r="34" spans="2:10" ht="15" customHeight="1">
      <c r="B34" s="98"/>
      <c r="C34" s="98"/>
      <c r="D34" s="98"/>
      <c r="H34" s="94"/>
      <c r="I34" s="94"/>
      <c r="J34" s="85"/>
    </row>
    <row r="35" spans="2:10" ht="15" customHeight="1">
      <c r="B35" s="98"/>
      <c r="C35" s="98"/>
      <c r="D35" s="98"/>
    </row>
    <row r="36" spans="2:10" ht="15" customHeight="1">
      <c r="B36" s="99" t="s">
        <v>56</v>
      </c>
      <c r="C36" s="98"/>
      <c r="D36" s="99" t="s">
        <v>57</v>
      </c>
    </row>
    <row r="37" spans="2:10" ht="15" customHeight="1">
      <c r="B37" s="100"/>
      <c r="C37" s="98"/>
      <c r="D37" s="98"/>
    </row>
    <row r="38" spans="2:10" ht="15" customHeight="1">
      <c r="B38" s="101"/>
      <c r="C38" s="98"/>
      <c r="D38" s="98"/>
    </row>
    <row r="39" spans="2:10" ht="15" customHeight="1">
      <c r="B39" s="102" t="s">
        <v>58</v>
      </c>
      <c r="C39" s="98"/>
      <c r="D39" s="102" t="s">
        <v>58</v>
      </c>
    </row>
    <row r="40" spans="2:10" ht="15" customHeight="1">
      <c r="B40" s="98"/>
      <c r="C40" s="98"/>
      <c r="D40" s="98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Habovka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senarikova</dc:creator>
  <cp:lastModifiedBy>Microsoft Office User</cp:lastModifiedBy>
  <cp:lastPrinted>2019-10-09T08:12:33Z</cp:lastPrinted>
  <dcterms:created xsi:type="dcterms:W3CDTF">2016-05-23T12:33:03Z</dcterms:created>
  <dcterms:modified xsi:type="dcterms:W3CDTF">2021-06-23T17:42:54Z</dcterms:modified>
</cp:coreProperties>
</file>