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32767" windowHeight="17268" activeTab="0"/>
  </bookViews>
  <sheets>
    <sheet name="rekapitulacia" sheetId="1" r:id="rId1"/>
    <sheet name="SO 601" sheetId="2" r:id="rId2"/>
    <sheet name="SO 602" sheetId="3" r:id="rId3"/>
    <sheet name="SO 603" sheetId="4" r:id="rId4"/>
    <sheet name="SO 604" sheetId="5" r:id="rId5"/>
    <sheet name="SO 605" sheetId="6" r:id="rId6"/>
  </sheets>
  <definedNames/>
  <calcPr fullCalcOnLoad="1"/>
</workbook>
</file>

<file path=xl/sharedStrings.xml><?xml version="1.0" encoding="utf-8"?>
<sst xmlns="http://schemas.openxmlformats.org/spreadsheetml/2006/main" count="1427" uniqueCount="707">
  <si>
    <t>1</t>
  </si>
  <si>
    <t>HSV</t>
  </si>
  <si>
    <t>2</t>
  </si>
  <si>
    <t>9</t>
  </si>
  <si>
    <t>3</t>
  </si>
  <si>
    <t>4</t>
  </si>
  <si>
    <t>5</t>
  </si>
  <si>
    <t>6</t>
  </si>
  <si>
    <t>7</t>
  </si>
  <si>
    <t>HZS</t>
  </si>
  <si>
    <t>Stavba:   Trolejbusová trať obratisko Žellova</t>
  </si>
  <si>
    <t>Objekt:   605 Preložka verejného osvetlenia</t>
  </si>
  <si>
    <t>Objednávateľ:   Dopravný podnik Bratislava, a.s.</t>
  </si>
  <si>
    <t>Spracoval:   Ing. Peter Kolada</t>
  </si>
  <si>
    <t>Dátum:   14. 11. 2016</t>
  </si>
  <si>
    <t>Popis</t>
  </si>
  <si>
    <t xml:space="preserve">Práce a dodávky HSV   </t>
  </si>
  <si>
    <t xml:space="preserve">Zemné práce   </t>
  </si>
  <si>
    <t xml:space="preserve">Komunikácie   </t>
  </si>
  <si>
    <t xml:space="preserve">Ostatné konštrukcie a práce-búranie   </t>
  </si>
  <si>
    <t>99</t>
  </si>
  <si>
    <t xml:space="preserve">Presun hmôt HSV   </t>
  </si>
  <si>
    <t>M</t>
  </si>
  <si>
    <t xml:space="preserve">Práce a dodávky M   </t>
  </si>
  <si>
    <t>21-M</t>
  </si>
  <si>
    <t xml:space="preserve">Elektromontáže   </t>
  </si>
  <si>
    <t>46-M</t>
  </si>
  <si>
    <t xml:space="preserve">Zemné práce pri extr.mont.prácach   </t>
  </si>
  <si>
    <t xml:space="preserve">Hodinové zúčtovacie sadzby   </t>
  </si>
  <si>
    <t xml:space="preserve">Celkom   </t>
  </si>
  <si>
    <t>ZADANIE S VÝKAZOM VÝMER</t>
  </si>
  <si>
    <t xml:space="preserve">Zhotoviteľ:   </t>
  </si>
  <si>
    <t>Miesto.   Bratislava I., II.</t>
  </si>
  <si>
    <t>Č.</t>
  </si>
  <si>
    <t>Kód položky</t>
  </si>
  <si>
    <t>MJ</t>
  </si>
  <si>
    <t>Množstvo celkom</t>
  </si>
  <si>
    <t>Jednotková cena zadania</t>
  </si>
  <si>
    <t>Celková cena zadania</t>
  </si>
  <si>
    <t>113106121</t>
  </si>
  <si>
    <t xml:space="preserve">Rozoberanie dlažby, z betónových alebo kamenin. dlaždíc, dosiek alebo tvaroviek,  -0,13800t   </t>
  </si>
  <si>
    <t>m2</t>
  </si>
  <si>
    <t xml:space="preserve">0,5*1,35   </t>
  </si>
  <si>
    <t>113107131</t>
  </si>
  <si>
    <t xml:space="preserve">Odstránenie krytu v ploche do 200 m2 z betónu prostého, hr. vrstvy do 150 mm,  -0,22500t   </t>
  </si>
  <si>
    <t xml:space="preserve">90*0,95   </t>
  </si>
  <si>
    <t>113107142</t>
  </si>
  <si>
    <t xml:space="preserve">Odstránenie  krytu asfaltového v ploche do 200 m2, hr.nad 50 do 100 mm,  -0,18100t   </t>
  </si>
  <si>
    <t xml:space="preserve">90*1,35   </t>
  </si>
  <si>
    <t>564801112</t>
  </si>
  <si>
    <t xml:space="preserve">Podklad zo štrkodrviny s rozprestrením a zhutnením, hr.po zhutnení 40 mm   </t>
  </si>
  <si>
    <t xml:space="preserve">1,35*0,5   </t>
  </si>
  <si>
    <t>577134111</t>
  </si>
  <si>
    <t xml:space="preserve">Asfaltový betón vrstva obrusná AC 8 O v pruhu š. do 3 m z nemodifik. asfaltu tr. II, po zhutnení hr. 40 mm   </t>
  </si>
  <si>
    <t>578901111</t>
  </si>
  <si>
    <t xml:space="preserve">Zdrsnovaci posyp liateho asfaltu z kameniva 4 kg/m2   </t>
  </si>
  <si>
    <t>581114113</t>
  </si>
  <si>
    <t xml:space="preserve">Kryt z betónu prostého C 25/30 komunikácií pre peších hr.100 mm   </t>
  </si>
  <si>
    <t>596911112</t>
  </si>
  <si>
    <t xml:space="preserve">Kladenie zámkovej dlažby  hr. 6 cm pre peších nad 20 m2   </t>
  </si>
  <si>
    <t>919735111</t>
  </si>
  <si>
    <t xml:space="preserve">Rezanie existujúceho asfaltového krytu alebo podkladu hĺbky do 50 mm   </t>
  </si>
  <si>
    <t>m</t>
  </si>
  <si>
    <t xml:space="preserve">180   </t>
  </si>
  <si>
    <t>961043111</t>
  </si>
  <si>
    <t xml:space="preserve">Búranie základov z betónu prostého alebo preloženého kameňom,  -2,20000t   </t>
  </si>
  <si>
    <t>m3</t>
  </si>
  <si>
    <t xml:space="preserve">1,6*0,85*0,85   </t>
  </si>
  <si>
    <t>979089012</t>
  </si>
  <si>
    <t xml:space="preserve">Poplatok za skladovanie - betón, tehly, dlaždice (17 01 ), ostatné   </t>
  </si>
  <si>
    <t>t</t>
  </si>
  <si>
    <t xml:space="preserve">85,5*0,225 "chodník   </t>
  </si>
  <si>
    <t xml:space="preserve">1,6*0,85*0,85 "základ stožiara   </t>
  </si>
  <si>
    <t xml:space="preserve">Súčet   </t>
  </si>
  <si>
    <t>979089212</t>
  </si>
  <si>
    <t xml:space="preserve">Poplatok za skladovanie - bitúmenové zmesi, uholný decht, dechtové výrobky (17 03 ), ostatné   </t>
  </si>
  <si>
    <t xml:space="preserve">121,5*0,181   </t>
  </si>
  <si>
    <t>998225311</t>
  </si>
  <si>
    <t xml:space="preserve">Presun hmôt pre opravy a údržbu komunikácií a letísk s krytom asfaltovým alebo betónovým   </t>
  </si>
  <si>
    <t xml:space="preserve">20,394+21,992   </t>
  </si>
  <si>
    <t>998225394</t>
  </si>
  <si>
    <t xml:space="preserve">Príplatok za zväčšený presun pre opravy a údržbu komunikácií a letísk s krytom asfaltovým alebo betónovým nad vymedzenú najväčšiu dopravnú vzdialenosť do 5000 m   </t>
  </si>
  <si>
    <t xml:space="preserve">42,386*2   </t>
  </si>
  <si>
    <t>210100001</t>
  </si>
  <si>
    <t xml:space="preserve">Ukončenie vodičov v rozvádzač. vrátane zapojenia a vodičovej koncovky do 2.5 mm2   </t>
  </si>
  <si>
    <t>ks</t>
  </si>
  <si>
    <t>3452104700</t>
  </si>
  <si>
    <t xml:space="preserve">G-Káblové oko CU   2,5x4 KU-L   </t>
  </si>
  <si>
    <t>210100003</t>
  </si>
  <si>
    <t xml:space="preserve">Ukončenie vodičov v rozvádzač. vrátane zapojenia a vodičovej koncovky do 16 mm2   </t>
  </si>
  <si>
    <t>3452106200</t>
  </si>
  <si>
    <t xml:space="preserve">G-Káblové oko CU  16x 5 KU-L   </t>
  </si>
  <si>
    <t>210100351</t>
  </si>
  <si>
    <t xml:space="preserve">Upchávka pre káble alebo šnúry do 4 žíl do P 21   </t>
  </si>
  <si>
    <t>3451010400</t>
  </si>
  <si>
    <t xml:space="preserve">Vývodka PG-21   </t>
  </si>
  <si>
    <t>3451807000</t>
  </si>
  <si>
    <t xml:space="preserve">Bužírka zmršťovacia čierna 4,8-2,4 mm  typ:  ZS048   </t>
  </si>
  <si>
    <t>210100601</t>
  </si>
  <si>
    <t xml:space="preserve">Koncovka prírubová do 1 kV pre káble celoplastové jednocestná do 4 x 16 mm2   </t>
  </si>
  <si>
    <t>3451812461</t>
  </si>
  <si>
    <t xml:space="preserve">Koncovka EPKT 0015  4-35   </t>
  </si>
  <si>
    <t>210100603-D</t>
  </si>
  <si>
    <t xml:space="preserve">Demontáž - Koncovka prírubová do 1 kV pre káble celoplastové jednocestná do 4 x 35 mm2   </t>
  </si>
  <si>
    <t>210201800</t>
  </si>
  <si>
    <t xml:space="preserve">Zapojenie svietidla 1x svetelný zdroj, uličného, výbojkového   </t>
  </si>
  <si>
    <t>3484401080</t>
  </si>
  <si>
    <t xml:space="preserve">Uličné svietidlá výbojkové na stĺp a výložník 1x150W, IP66   </t>
  </si>
  <si>
    <t>210201800-D</t>
  </si>
  <si>
    <t xml:space="preserve">Demontáž - Zapojenie svietidla 1x svetelný zdroj, uličného, výbojkového   </t>
  </si>
  <si>
    <t>210204011-D</t>
  </si>
  <si>
    <t xml:space="preserve">Demontáž - Osvetľovací stožiar - oceľový do dľžky 12 m   </t>
  </si>
  <si>
    <t>210204103</t>
  </si>
  <si>
    <t xml:space="preserve">Výložník oceľový jednoramenný - do hmotn. 35 kg   </t>
  </si>
  <si>
    <t>3160302650</t>
  </si>
  <si>
    <t xml:space="preserve">Výložník VT 1R-15A zinkový   </t>
  </si>
  <si>
    <t>210204103-D</t>
  </si>
  <si>
    <t xml:space="preserve">Demontáž - Výložník oceľový jednoramenný - do hmotn. 35 kg   </t>
  </si>
  <si>
    <t>210204201</t>
  </si>
  <si>
    <t xml:space="preserve">Elektrovýstroj stožiara pre 1 okruh   </t>
  </si>
  <si>
    <t>3450663300</t>
  </si>
  <si>
    <t xml:space="preserve">Elektrovýzbroj GURO EKM 2035 - jednopoistková   </t>
  </si>
  <si>
    <t>210204201-D</t>
  </si>
  <si>
    <t xml:space="preserve">Demontáž - Elektrovýstroj stožiara pre 1 okruh   </t>
  </si>
  <si>
    <t>210220002</t>
  </si>
  <si>
    <t xml:space="preserve">Uzemňovacie vedenie na povrchu FeZn do 120 mm2   </t>
  </si>
  <si>
    <t>3544223850</t>
  </si>
  <si>
    <t xml:space="preserve">Územňovacia pásovina   ocelová žiarovo zinkovaná  označenie   30 x 4 mm   </t>
  </si>
  <si>
    <t>kg</t>
  </si>
  <si>
    <t>210220010</t>
  </si>
  <si>
    <t xml:space="preserve">Náter zemniaceho pásku do 120 mm2 (1x náter včít. svoriek a vyznač. žlt. pruhov)   </t>
  </si>
  <si>
    <t>2462167500</t>
  </si>
  <si>
    <t xml:space="preserve">Email syntetický  vonkajší Industrol zelený S 2013   </t>
  </si>
  <si>
    <t>2462168100</t>
  </si>
  <si>
    <t xml:space="preserve">Email syntetický  vonkajší Industrol žltý   S 2013   </t>
  </si>
  <si>
    <t>2464203000</t>
  </si>
  <si>
    <t xml:space="preserve">Riedidlo do olejovo-syntetickej farby S 6006   </t>
  </si>
  <si>
    <t>210220020</t>
  </si>
  <si>
    <t xml:space="preserve">Uzemňovacie vedenie v zemi FeZn vrátane izolácie spojov   </t>
  </si>
  <si>
    <t xml:space="preserve">90 * 1,05   </t>
  </si>
  <si>
    <t>210220245</t>
  </si>
  <si>
    <t xml:space="preserve">Svorka FeZn pripojovacia SP   </t>
  </si>
  <si>
    <t>3544219850</t>
  </si>
  <si>
    <t xml:space="preserve">Svorka  pripojovacia  pre spojenie kovových súčiastok ocelová žiarovo zinkovaná  označenie  SP 1   </t>
  </si>
  <si>
    <t>210220253</t>
  </si>
  <si>
    <t xml:space="preserve">Svorka FeZn uzemňovacia SR03   </t>
  </si>
  <si>
    <t>3544221300</t>
  </si>
  <si>
    <t xml:space="preserve">Uzemňovacia svorka  ocelová žiarovo zinkovaná  označenie  SR 03 A   </t>
  </si>
  <si>
    <t>210800108</t>
  </si>
  <si>
    <t xml:space="preserve">Kábel medený uložený voľne CYKY 450/750 V 3x2,5   </t>
  </si>
  <si>
    <t>3410350086</t>
  </si>
  <si>
    <t xml:space="preserve">CYKY 3x2,5    Kábel pre pevné uloženie, medený STN   </t>
  </si>
  <si>
    <t xml:space="preserve">10 * 1,05   </t>
  </si>
  <si>
    <t>210800118</t>
  </si>
  <si>
    <t xml:space="preserve">Kábel medený uložený voľne CYKY 450/750 V 4x16   </t>
  </si>
  <si>
    <t>3410350096</t>
  </si>
  <si>
    <t xml:space="preserve">CYKY 4x16    Kábel pre pevné uloženie, medený STN   </t>
  </si>
  <si>
    <t xml:space="preserve">100 * 1,05   </t>
  </si>
  <si>
    <t>210800118-D</t>
  </si>
  <si>
    <t xml:space="preserve">Demontáž - Kábel medený uložený voľne CYKY 450/750 V 4x16   </t>
  </si>
  <si>
    <t>210950202</t>
  </si>
  <si>
    <t xml:space="preserve">Príplatok na zaťahovanie káblov, váha kábla do 2 kg   </t>
  </si>
  <si>
    <t>210950204-D</t>
  </si>
  <si>
    <t xml:space="preserve">Demontáž - Príplatok na zaťahovanie káblov, váha kábla do 6 kg   </t>
  </si>
  <si>
    <t>460200144</t>
  </si>
  <si>
    <t xml:space="preserve">Hĺbenie káblovej ryhy ručne 35 cm širokej a 60 cm hlbokej, v zemine triedy 4   </t>
  </si>
  <si>
    <t>460420372</t>
  </si>
  <si>
    <t xml:space="preserve">Zriad. káblového lôžka z piesku vrstvy 10 cm, tehlami naprieč kábla na šírku 35 cm   </t>
  </si>
  <si>
    <t>5833110300</t>
  </si>
  <si>
    <t xml:space="preserve">Kamenivo ťažené drobné 0-1 n   </t>
  </si>
  <si>
    <t>460490011</t>
  </si>
  <si>
    <t xml:space="preserve">Rozvinutie a uloženie výstražnej fólie z PVC do ryhy, šírka 22 cm   </t>
  </si>
  <si>
    <t>2830002000</t>
  </si>
  <si>
    <t xml:space="preserve">Fólia červená v m   </t>
  </si>
  <si>
    <t>460510021</t>
  </si>
  <si>
    <t xml:space="preserve">Úplné zriadenie a osadenie káblového priestupu z PVC rúr svetlosti do 10,5 mm cm bez zemných prác   </t>
  </si>
  <si>
    <t>3450700400</t>
  </si>
  <si>
    <t xml:space="preserve">I-Rúrka FXKVR 63 čierna   </t>
  </si>
  <si>
    <t>460560144</t>
  </si>
  <si>
    <t xml:space="preserve">Ručný zásyp nezap. káblovej ryhy bez zhutn. zeminy, 35 cm širokej, 60 cm hlbokej v zemine tr. 4   </t>
  </si>
  <si>
    <t>460600001</t>
  </si>
  <si>
    <t xml:space="preserve">Naloženie zeminy, odvoz do 1 km a zloženie na skládke a jazda späť   </t>
  </si>
  <si>
    <t xml:space="preserve">90*0,35*0,1   </t>
  </si>
  <si>
    <t>460600002</t>
  </si>
  <si>
    <t xml:space="preserve">Príplatok za odvoz zeminy za každý ďalší km a jazda späť   </t>
  </si>
  <si>
    <t xml:space="preserve">3,15*14   </t>
  </si>
  <si>
    <t>HZS000213</t>
  </si>
  <si>
    <t xml:space="preserve">Stavebno montážne práce náročné ucelené - odborné, tvorivé remeselné (Tr 3) v rozsahu viac ako 4 a menej ako 8 hodín   </t>
  </si>
  <si>
    <t>hod</t>
  </si>
  <si>
    <t>HZS000214</t>
  </si>
  <si>
    <t xml:space="preserve">Stavebno montážne práce najnáročnejšie na odbornosť - prehliadky pracoviska a revízie (Tr 4) v rozsahu viac ako 4 a menej ako 8 hodín   </t>
  </si>
  <si>
    <t>Objekt:   603 Napájacie vedenie</t>
  </si>
  <si>
    <t xml:space="preserve">Miesto.   </t>
  </si>
  <si>
    <t xml:space="preserve">90*(0,35+0,6) "káblová ryha   </t>
  </si>
  <si>
    <t xml:space="preserve">2*1 "štartovacia jama   </t>
  </si>
  <si>
    <t xml:space="preserve">90*(0,35+1) "káblová ryha   </t>
  </si>
  <si>
    <t xml:space="preserve">2*1 " štartovacia jama   </t>
  </si>
  <si>
    <t>131312101</t>
  </si>
  <si>
    <t xml:space="preserve">Hĺbenie jám do 10 m3 ručne v súdržných horninách tr. 4 pri prekopoch inžinierskych sietí   </t>
  </si>
  <si>
    <t xml:space="preserve">2*1*1,5   </t>
  </si>
  <si>
    <t>141721114</t>
  </si>
  <si>
    <t xml:space="preserve">Riadené horizont. vŕtanie v hornine tr.1-4 pre pretláč. PE rúr, hĺbky do 6m, vonk. priem.cez 110 do 125mm   </t>
  </si>
  <si>
    <t xml:space="preserve">90*0,95 "káblová ryha   </t>
  </si>
  <si>
    <t xml:space="preserve">90*1,35 "káblová ryha   </t>
  </si>
  <si>
    <t xml:space="preserve">2*1 "káblová ryha   </t>
  </si>
  <si>
    <t xml:space="preserve">90*1,35+2*1   </t>
  </si>
  <si>
    <t xml:space="preserve">90*0,95+2*1   </t>
  </si>
  <si>
    <t>919736111</t>
  </si>
  <si>
    <t xml:space="preserve">Rezanie betónového krytu alebo podkladu tr. do C 12/15 hr. do 100 mm   </t>
  </si>
  <si>
    <t xml:space="preserve">87,5*0,225   </t>
  </si>
  <si>
    <t xml:space="preserve">123,5*0,181   </t>
  </si>
  <si>
    <t xml:space="preserve">19,688+22,354   </t>
  </si>
  <si>
    <t xml:space="preserve">42,042   </t>
  </si>
  <si>
    <t>210100278</t>
  </si>
  <si>
    <t xml:space="preserve">Ukončenie celoplastových káblov zmrašť. záklopkou alebo páskou do 1 x 500 mm2   </t>
  </si>
  <si>
    <t>3451807220</t>
  </si>
  <si>
    <t xml:space="preserve">Bužírka zmršťovacia čierna 50,8-25,4 mm typ: ZS508   </t>
  </si>
  <si>
    <t>210252467</t>
  </si>
  <si>
    <t xml:space="preserve">Montáž vonkajšej koncovky káblovej zmršťovacej do 1x500mm2, 6kV   </t>
  </si>
  <si>
    <t>3693702004</t>
  </si>
  <si>
    <t xml:space="preserve">Koncovka kábelová zmršť. vonkajšia do 1x500mm2 - 6kV   </t>
  </si>
  <si>
    <t>210252468</t>
  </si>
  <si>
    <t xml:space="preserve">Montáž vnútornej koncovky káblovej zmršťovacej do 1x500mm2, 6kV   </t>
  </si>
  <si>
    <t>3692901506</t>
  </si>
  <si>
    <t xml:space="preserve">Koncovka kábelová zmršť. vnútorná do 1x500mm2 - 6kV   </t>
  </si>
  <si>
    <t>210252472</t>
  </si>
  <si>
    <t xml:space="preserve">Úprava káblov pri základoch   </t>
  </si>
  <si>
    <t>210252474</t>
  </si>
  <si>
    <t xml:space="preserve">Montáž rúrky plastovej HDPE D 110 mm   </t>
  </si>
  <si>
    <t>3450705300</t>
  </si>
  <si>
    <t xml:space="preserve">I-Rúrka FXKVR 110   </t>
  </si>
  <si>
    <t>210910202</t>
  </si>
  <si>
    <t xml:space="preserve">Kábel hliníkový silový uložený voľne 6-AYKCY 3,6/6 kV 1x500   </t>
  </si>
  <si>
    <t>3410352558</t>
  </si>
  <si>
    <t xml:space="preserve">6-AYKCY 1x500 VN kábel PVC- hliníkový   </t>
  </si>
  <si>
    <t xml:space="preserve">220 * 1,05   </t>
  </si>
  <si>
    <t>460420373</t>
  </si>
  <si>
    <t xml:space="preserve">Zriad. káblového lôžka z piesku vrstvy 10 cm, tehlami na šírku 45 cm   </t>
  </si>
  <si>
    <t>5831214500</t>
  </si>
  <si>
    <t xml:space="preserve">Drvina vápencová zmes 0 - 4   </t>
  </si>
  <si>
    <t>5961046500</t>
  </si>
  <si>
    <t xml:space="preserve">Tehla plná pálená 29x14x6,5cm P15 1   </t>
  </si>
  <si>
    <t>460510121</t>
  </si>
  <si>
    <t xml:space="preserve">Káblové priestupy v pretlačovaných otvoroch z polypropylénových rúr do D 110 mm   </t>
  </si>
  <si>
    <t>2861136400</t>
  </si>
  <si>
    <t xml:space="preserve">PP rúra tlaková pre rozvod studenej a teplej vody PN 20 110 x 18,3 x L   </t>
  </si>
  <si>
    <t>6751926000</t>
  </si>
  <si>
    <t xml:space="preserve">Motúz konopný akosť K cm 0,45   </t>
  </si>
  <si>
    <t xml:space="preserve">90*0,15*0,35   </t>
  </si>
  <si>
    <t xml:space="preserve">4,725*14   </t>
  </si>
  <si>
    <t>210255446</t>
  </si>
  <si>
    <t xml:space="preserve">Revízia a revízna správa pre TV  pre trolejbusy   </t>
  </si>
  <si>
    <t>210255447</t>
  </si>
  <si>
    <t xml:space="preserve">Manipulácia v sieti NN pri TV pre trolejbusy   </t>
  </si>
  <si>
    <t>210255448</t>
  </si>
  <si>
    <t xml:space="preserve">Zaistenie vypnutého stavu pri TV pre trolejbusy   </t>
  </si>
  <si>
    <t>210255449</t>
  </si>
  <si>
    <t xml:space="preserve">Práca montéra pre TV pre trolejbusy   </t>
  </si>
  <si>
    <t>210255450</t>
  </si>
  <si>
    <t xml:space="preserve">Práca skúšobného technika pre TV  pre trolejbusy   </t>
  </si>
  <si>
    <t>Objekt:   604 Ochranné opatrenia v zóne TV</t>
  </si>
  <si>
    <t>Miesto.   Bratislava</t>
  </si>
  <si>
    <t xml:space="preserve">2,5*0,5   </t>
  </si>
  <si>
    <t xml:space="preserve">Vodorovné konštrukcie   </t>
  </si>
  <si>
    <t>419948221</t>
  </si>
  <si>
    <t xml:space="preserve">Zvárané spoje (silové) výstuže vodorov. konštr. s presahom do 200 mm priemeru do 32 mm   </t>
  </si>
  <si>
    <t xml:space="preserve">Podklad zo štrkodrviny s rozprestretím a zhutnením, po zhutnení hr. 40 mm   </t>
  </si>
  <si>
    <t>596911111</t>
  </si>
  <si>
    <t xml:space="preserve">Kladenie zámkovej dlažby hr. 6 cm pre peších do 20 m2 so zriadením lôžka z kameniva hr. 4 cm   </t>
  </si>
  <si>
    <t xml:space="preserve">Elektomonáže   </t>
  </si>
  <si>
    <t>210100006</t>
  </si>
  <si>
    <t xml:space="preserve">Ukončenie vodičov v rozvádzač. vrátane zapojenia a vodičovej koncovky do 50 mm2   </t>
  </si>
  <si>
    <t>3452109500</t>
  </si>
  <si>
    <t xml:space="preserve">G-Káblové oko CU  50x 8 KU   </t>
  </si>
  <si>
    <t>210100272</t>
  </si>
  <si>
    <t xml:space="preserve">Ukončenie celoplastových káblov zmrašť. záklopkou alebo páskou do 1 x 120 mm2   </t>
  </si>
  <si>
    <t>2830146000</t>
  </si>
  <si>
    <t xml:space="preserve">Bužírka zmršťovacia čierna 25,4-12,7 mm  typ:  ZS254   </t>
  </si>
  <si>
    <t>210220001</t>
  </si>
  <si>
    <t xml:space="preserve">Uzemňovacie vedenie na povrchu FeZn   </t>
  </si>
  <si>
    <t>3544224150</t>
  </si>
  <si>
    <t xml:space="preserve">Územňovací vodič    ocelový žiarovo zinkovaný  označenie     O 10   </t>
  </si>
  <si>
    <t xml:space="preserve">Náter zemniaceho pásku do 120 mm2( 1x náter včít.svo riek a vyznač.žlt.pruhov)   </t>
  </si>
  <si>
    <t xml:space="preserve">8*0,3   </t>
  </si>
  <si>
    <t xml:space="preserve">Uzemňovacie vedenie v zemi FeZn   </t>
  </si>
  <si>
    <t xml:space="preserve">Územňovacia pásovina   ocelová žiarovo zinkovaná  označenie   30 x 4 mm, ZIN Hronský Beňadik   </t>
  </si>
  <si>
    <t>3544219900</t>
  </si>
  <si>
    <t xml:space="preserve">Svorka  pripojovacia  pre spojenie kovových súčiastok ocelová žiarovo zinkovaná  označenie  SP 2   </t>
  </si>
  <si>
    <t>3544221350</t>
  </si>
  <si>
    <t xml:space="preserve">Uzemňovacia svorka  ocelová žiarovo zinkovaná  označenie  SR 03 B   </t>
  </si>
  <si>
    <t>210220800</t>
  </si>
  <si>
    <t xml:space="preserve">Uzemňovacie vedenie na povrchu  AlMgSi  O 8-10   </t>
  </si>
  <si>
    <t>3544245350</t>
  </si>
  <si>
    <t xml:space="preserve">Územňovací vodič zliatina AlMgSi označenie O 8 Al   </t>
  </si>
  <si>
    <t xml:space="preserve">35 * 0,135   </t>
  </si>
  <si>
    <t>210252434</t>
  </si>
  <si>
    <t xml:space="preserve">Montáž kábla CHBU 50 mm2   </t>
  </si>
  <si>
    <t>3693700202</t>
  </si>
  <si>
    <t xml:space="preserve">Kábel CHBU 50mm2   </t>
  </si>
  <si>
    <t>210252449</t>
  </si>
  <si>
    <t xml:space="preserve">Montáž príchytkovej gumy pre 1 kábel, vrátane pásky   </t>
  </si>
  <si>
    <t>3693700512</t>
  </si>
  <si>
    <t xml:space="preserve">Príchytková guma pre 1 kábel vč.pásky   </t>
  </si>
  <si>
    <t>210255421</t>
  </si>
  <si>
    <t xml:space="preserve">Montáž napájacej svorky   </t>
  </si>
  <si>
    <t>3693700500</t>
  </si>
  <si>
    <t xml:space="preserve">Napájacia svorka   </t>
  </si>
  <si>
    <t>210255428</t>
  </si>
  <si>
    <t xml:space="preserve">Prierazka 120 V s opakovateľným použitím   </t>
  </si>
  <si>
    <t>3693700509</t>
  </si>
  <si>
    <t>210255462</t>
  </si>
  <si>
    <t xml:space="preserve">Motáž malej koľajovej skrine KSM pre električky   </t>
  </si>
  <si>
    <t>3693700510</t>
  </si>
  <si>
    <t xml:space="preserve">Malá koľajová skrinka KSM   </t>
  </si>
  <si>
    <t>460200124</t>
  </si>
  <si>
    <t xml:space="preserve">Hĺbenie káblovej ryhy ručne 35 cm širokej a 40 cm hlbokej, v zemine triedy 4   </t>
  </si>
  <si>
    <t>460200154</t>
  </si>
  <si>
    <t xml:space="preserve">Hĺbenie káblovej ryhy ručne 35 cm širokej a 70 cm hlbokej, v zemine triedy 4   </t>
  </si>
  <si>
    <t>460420302</t>
  </si>
  <si>
    <t xml:space="preserve">Zriadenie káblového lôžka z preosiatej zeminy so zakrytím tehlami naprieč smeru kábla na šír. 35 cm   </t>
  </si>
  <si>
    <t>5815322000</t>
  </si>
  <si>
    <t xml:space="preserve">Piesok technický triedený 0/4   </t>
  </si>
  <si>
    <t xml:space="preserve">0,141121128969032 * 7,1428   </t>
  </si>
  <si>
    <t>460510111</t>
  </si>
  <si>
    <t xml:space="preserve">Káblové priestupy v pretlačovaných otvoroch z polyetylénových rúr do D 100 mm   </t>
  </si>
  <si>
    <t>3450705100</t>
  </si>
  <si>
    <t xml:space="preserve">I-Rúrka FXKVR  50   </t>
  </si>
  <si>
    <t>3450705600</t>
  </si>
  <si>
    <t xml:space="preserve">I-Rúrka FXP 25   </t>
  </si>
  <si>
    <t>2123809000007</t>
  </si>
  <si>
    <t xml:space="preserve">I-Rúrka KSR 50   </t>
  </si>
  <si>
    <t>460560124</t>
  </si>
  <si>
    <t xml:space="preserve">Ručný zásyp nezap. káblovej ryhy bez zhutn. zeminy, 35 cm širokej, 40 cm hlbokej v zemine tr. 4   </t>
  </si>
  <si>
    <t>460560154</t>
  </si>
  <si>
    <t xml:space="preserve">Ručný zásyp nezap. káblovej ryhy bez zhutn. zeminy, 35 cm širokej, 70 cm hlbokej v zemine tr. 4   </t>
  </si>
  <si>
    <t xml:space="preserve">18*0,35*0,1   </t>
  </si>
  <si>
    <t xml:space="preserve">0,63*14   </t>
  </si>
  <si>
    <t>HZS000211</t>
  </si>
  <si>
    <t xml:space="preserve">Stavebno montážne práce menej náročne, pomocné alebo manipulačné (Tr 1) v rozsahu viac 4 a menej ako 8 hodínn   </t>
  </si>
  <si>
    <t>HZS000212</t>
  </si>
  <si>
    <t xml:space="preserve">Stavebno montážne práce náročnejšie, ucelené, obtiažne, rutinné (Tr 2) v rozsahu viac ako 4 a menej ako 8 hodín   </t>
  </si>
  <si>
    <t>ZADANIE</t>
  </si>
  <si>
    <t xml:space="preserve">Stavba: </t>
  </si>
  <si>
    <t>Trolejbusová trať obratisko Žellova</t>
  </si>
  <si>
    <t xml:space="preserve">Objekt: </t>
  </si>
  <si>
    <t>601 Trolejové vedenie</t>
  </si>
  <si>
    <t>Objednávateľ:</t>
  </si>
  <si>
    <t>Dopravný podnik Bratislava a.s., Olejkárska 1, BA</t>
  </si>
  <si>
    <t xml:space="preserve">Zhotoviteľ: </t>
  </si>
  <si>
    <t xml:space="preserve">Spracoval: </t>
  </si>
  <si>
    <t>Ing. Marian Rybár</t>
  </si>
  <si>
    <t xml:space="preserve">Miesto: </t>
  </si>
  <si>
    <t>Bratislava - Jelačičova, Žellova, Miletičova ul.</t>
  </si>
  <si>
    <t xml:space="preserve">Dátum: </t>
  </si>
  <si>
    <t>4. 11. 2016</t>
  </si>
  <si>
    <t>KCN</t>
  </si>
  <si>
    <t>Cena jednotková</t>
  </si>
  <si>
    <t>Cena celkom</t>
  </si>
  <si>
    <t>8</t>
  </si>
  <si>
    <t>221</t>
  </si>
  <si>
    <t>113107141</t>
  </si>
  <si>
    <t xml:space="preserve">Odstránenie  krytuv ploche do 200 m2 asfaltového, hr. vrstvy do 50 mm,  -0,09800t   </t>
  </si>
  <si>
    <t>113307131</t>
  </si>
  <si>
    <t xml:space="preserve">Odstránenie podkladu v ploche do 200 m2 z betónu prostého, hr. vrstvy do 150 mm,  -0,22500t   </t>
  </si>
  <si>
    <t>001</t>
  </si>
  <si>
    <t>171209002</t>
  </si>
  <si>
    <t xml:space="preserve">Poplatok za skladovanie - zemina a kamenivo (17 05) ostatné   </t>
  </si>
  <si>
    <t xml:space="preserve">Zakladanie   </t>
  </si>
  <si>
    <t>002</t>
  </si>
  <si>
    <t>271571111</t>
  </si>
  <si>
    <t xml:space="preserve">Zához základu štrkom   </t>
  </si>
  <si>
    <t>011</t>
  </si>
  <si>
    <t>275313612</t>
  </si>
  <si>
    <t xml:space="preserve">Betón základových pätiek, prostý tr.C 16/20   </t>
  </si>
  <si>
    <t>567115113</t>
  </si>
  <si>
    <t xml:space="preserve">Podklad z prostého betónu tr. C 8/10 hr.100 mm   </t>
  </si>
  <si>
    <t>576741111</t>
  </si>
  <si>
    <t xml:space="preserve">Koberec asfaltový zo štrkopiesku s rozprestretím a so zhutnením, po zhutnení hr.50 mm   </t>
  </si>
  <si>
    <t>919735122</t>
  </si>
  <si>
    <t xml:space="preserve">Rezanie betónového krytu alebo podkladu tr. nad C 12/15 hr. nad 50 do 100 mm   </t>
  </si>
  <si>
    <t>013</t>
  </si>
  <si>
    <t>979084212</t>
  </si>
  <si>
    <t xml:space="preserve">Vodorovná doprava vybúraných hmôt po suchu s naložením a so zložením na vzdialenosť do 50 m   </t>
  </si>
  <si>
    <t>979084216</t>
  </si>
  <si>
    <t xml:space="preserve">Vodorovná doprava vybúraných hmôt po suchu bez naloženia, ale so zložením na vzdialenosť do 5 km   </t>
  </si>
  <si>
    <t>979084219</t>
  </si>
  <si>
    <t xml:space="preserve">Príplatok k cene za každých ďalších aj začatých 5 km nad 5 km   </t>
  </si>
  <si>
    <t>25-M</t>
  </si>
  <si>
    <t xml:space="preserve">Povrch. úprava strojov a zariadení   </t>
  </si>
  <si>
    <t>925</t>
  </si>
  <si>
    <t>250010001</t>
  </si>
  <si>
    <t xml:space="preserve">Čistenie oceľovou kefou pred povrchovéúpravou /stupeň očistenia Cr 3/ pre techn.zariadenie nečlenité   </t>
  </si>
  <si>
    <t>246</t>
  </si>
  <si>
    <t>2463700326</t>
  </si>
  <si>
    <t xml:space="preserve">SYNTETICKÁ antikorózna základná farba - S-2000 SYNOREX PRIMER Biela  COLORLAK   </t>
  </si>
  <si>
    <t>2463702061</t>
  </si>
  <si>
    <t xml:space="preserve">Vrchná farba syntetická šedá hliníková (zinková) COLORLAK 2x 9110   </t>
  </si>
  <si>
    <t>946</t>
  </si>
  <si>
    <t>460050602</t>
  </si>
  <si>
    <t xml:space="preserve">Výkop jamy pre stožiar, bet.základ, kotvu, príp. iné zar.,(vč.čerp.vody), ručný ,v zemine tr. 3 - 4   </t>
  </si>
  <si>
    <t>921</t>
  </si>
  <si>
    <t>210252001</t>
  </si>
  <si>
    <t xml:space="preserve">Montáž rúrového trakčného stožiara do dutín - nadzemná výška 8,5m   </t>
  </si>
  <si>
    <t>369</t>
  </si>
  <si>
    <t>3692100002</t>
  </si>
  <si>
    <t xml:space="preserve">Trakčný stožiar trubkový zinkovaný TSR-8,5-8 Z   </t>
  </si>
  <si>
    <t>3692100004</t>
  </si>
  <si>
    <t xml:space="preserve">Trakčný stožiar trubkový zinkovaný TSR-8,5-12 Z   </t>
  </si>
  <si>
    <t>3692100005</t>
  </si>
  <si>
    <t xml:space="preserve">Trakčný stožiar trubkový zinkovaný TSR-8,5-20 Z   </t>
  </si>
  <si>
    <t>3692100050</t>
  </si>
  <si>
    <t xml:space="preserve">Trakčný stožiar trubkový kombinovaný zinkovaný TSRK-8,5-8 Z   </t>
  </si>
  <si>
    <t>210252001-D</t>
  </si>
  <si>
    <t xml:space="preserve">Demontáž rúrového trakčného stožiara do dutín - nadzemná výška 8,5m   </t>
  </si>
  <si>
    <t>210252232</t>
  </si>
  <si>
    <t xml:space="preserve">Montáž sklolaminátovej tyče 55mm - 5m   </t>
  </si>
  <si>
    <t>3692300004</t>
  </si>
  <si>
    <t xml:space="preserve">Tyč sklolaminátová 55mm - 5m   </t>
  </si>
  <si>
    <t>210252233</t>
  </si>
  <si>
    <t xml:space="preserve">Montáž sklolaminátovej tyče 55mm - 5,5m   </t>
  </si>
  <si>
    <t>3692300005</t>
  </si>
  <si>
    <t xml:space="preserve">Tyč sklolaminátová 55mm - 5,5m   </t>
  </si>
  <si>
    <t>210252234</t>
  </si>
  <si>
    <t xml:space="preserve">Montáž sklolaminátovej tyče 55mm - 6m   </t>
  </si>
  <si>
    <t>3692300006</t>
  </si>
  <si>
    <t xml:space="preserve">Tyč sklolaminátová 55mm - 6m   </t>
  </si>
  <si>
    <t>210252234-D</t>
  </si>
  <si>
    <t xml:space="preserve">Demontáž sklolaminátovej tyče 55mm - 6m   </t>
  </si>
  <si>
    <t>210252235</t>
  </si>
  <si>
    <t xml:space="preserve">Montáž sklolaminátovej tyče 55mm - 6,5m   </t>
  </si>
  <si>
    <t>3692300007</t>
  </si>
  <si>
    <t xml:space="preserve">Tyč sklolaminátová 55mm - 6,5m   </t>
  </si>
  <si>
    <t>210252236</t>
  </si>
  <si>
    <t xml:space="preserve">Montáž sklolaminátovej tyče 55mm - 7m   </t>
  </si>
  <si>
    <t>3692300008</t>
  </si>
  <si>
    <t xml:space="preserve">Tyč sklolaminátová 55mm - 7m   </t>
  </si>
  <si>
    <t>210252238</t>
  </si>
  <si>
    <t xml:space="preserve">Montáž sklolaminátovej tyče 55mm - 8m   </t>
  </si>
  <si>
    <t>3692300010</t>
  </si>
  <si>
    <t xml:space="preserve">Tyč sklolaminátová 55mm - 8m   </t>
  </si>
  <si>
    <t>210252239</t>
  </si>
  <si>
    <t xml:space="preserve">Montáž sklolaminátovej tyče 55mm - 8,5m   </t>
  </si>
  <si>
    <t>3692300011</t>
  </si>
  <si>
    <t xml:space="preserve">Tyč sklolaminátová 55mm - 8,5m   </t>
  </si>
  <si>
    <t>210252240</t>
  </si>
  <si>
    <t xml:space="preserve">Montáž rúrky NEREZ 60,3/2 na tyč sklolaminátovú   </t>
  </si>
  <si>
    <t>3692300012</t>
  </si>
  <si>
    <t xml:space="preserve">Trubka NEREZ 60,3/2 na  Tyč sklolaminátovú   </t>
  </si>
  <si>
    <t>210252242</t>
  </si>
  <si>
    <t xml:space="preserve">Montáž dvojitého lanového závesu výložníka na stožiar   </t>
  </si>
  <si>
    <t>3693300014</t>
  </si>
  <si>
    <t xml:space="preserve">Dvojitý lanový záves výložníka na stožiar   </t>
  </si>
  <si>
    <t>210252242-D</t>
  </si>
  <si>
    <t xml:space="preserve">Demontáž dvojitého lanového závesu výložníka na stožiar   </t>
  </si>
  <si>
    <t>210252243</t>
  </si>
  <si>
    <t xml:space="preserve">Montáž trojitého lanového závesu výložníka na stožiar   </t>
  </si>
  <si>
    <t>3693300015</t>
  </si>
  <si>
    <t xml:space="preserve">Trojitý lanový záves výložníka na stožiar   </t>
  </si>
  <si>
    <t>210252248-D</t>
  </si>
  <si>
    <t xml:space="preserve">Demontáž slepého kotvenia trolejbusovej stopy, K4   </t>
  </si>
  <si>
    <t>210252255</t>
  </si>
  <si>
    <t xml:space="preserve">Trojsmerné spojenie lán 011   </t>
  </si>
  <si>
    <t>3692400008</t>
  </si>
  <si>
    <t>210252255-D</t>
  </si>
  <si>
    <t xml:space="preserve">Demontáž - Trojsmerné spojenie lán 011   </t>
  </si>
  <si>
    <t>210252264</t>
  </si>
  <si>
    <t xml:space="preserve">Montáž izolačného závesu s napínačom a parafilom na lano 35-50, S3 P   </t>
  </si>
  <si>
    <t>3692500005</t>
  </si>
  <si>
    <t xml:space="preserve">Izolovaný záves s napínačom a parafilom na lano 35-50, S3 P   </t>
  </si>
  <si>
    <t>210252264-D</t>
  </si>
  <si>
    <t xml:space="preserve">Demontáž izolačného závesu s napínačom a parafilom na lano 35-50, S3 P   </t>
  </si>
  <si>
    <t>210252265</t>
  </si>
  <si>
    <t xml:space="preserve">Montáž izolačného závesu bez napínača a parafilom na lano 35-50, S13 P   </t>
  </si>
  <si>
    <t>3693500006</t>
  </si>
  <si>
    <t xml:space="preserve">Izolovaný záves bez napínača a parafilom na lano 35-50, S13 P   </t>
  </si>
  <si>
    <t>210252265-D</t>
  </si>
  <si>
    <t xml:space="preserve">Demontáž izolačného závesu bez napínača a parafilom na lano 35-50, S13 P   </t>
  </si>
  <si>
    <t>210252266</t>
  </si>
  <si>
    <t xml:space="preserve">Montáž izolačného závesu s napínačom a parafilom na lano 70, S4 P   </t>
  </si>
  <si>
    <t>3693500007</t>
  </si>
  <si>
    <t xml:space="preserve">Izolovaný záves s napínačom a parafilom na lano 70, S4 P   </t>
  </si>
  <si>
    <t>210252270</t>
  </si>
  <si>
    <t xml:space="preserve">Objímka na stožiar   </t>
  </si>
  <si>
    <t>3693500011</t>
  </si>
  <si>
    <t>210252270-D</t>
  </si>
  <si>
    <t xml:space="preserve">Demontáž objímky na stožiar   </t>
  </si>
  <si>
    <t>210252300</t>
  </si>
  <si>
    <t xml:space="preserve">"Montáž kríženia mechanického ťahového trolejbus - trolejbus 20°   </t>
  </si>
  <si>
    <t>3692600001</t>
  </si>
  <si>
    <t xml:space="preserve">Kríženie mechanické ťahové XTT20° trolejbus-trolejbus   </t>
  </si>
  <si>
    <t>210252303-D</t>
  </si>
  <si>
    <t xml:space="preserve">Demontáž - "Montáž kríženia mechanického ťahového trolejbus - trolejbus   </t>
  </si>
  <si>
    <t>210252361</t>
  </si>
  <si>
    <t xml:space="preserve">Elektrická výhybka ťahová symetrická 10° s elektrickým krížom, ES 10°   </t>
  </si>
  <si>
    <t>3692700002</t>
  </si>
  <si>
    <t xml:space="preserve">Elektrická výhybka ťahová symetrická ES10° s elektrickým krížom   </t>
  </si>
  <si>
    <t>210252363-D</t>
  </si>
  <si>
    <t xml:space="preserve">Demontáž elektrickej výhybky ťahovej EP20° pravej s mechanickým krížom   </t>
  </si>
  <si>
    <t>210252364</t>
  </si>
  <si>
    <t xml:space="preserve">Montáž mechanickej výhybky ťahovej symetrickej ZS10°   </t>
  </si>
  <si>
    <t>3692700005</t>
  </si>
  <si>
    <t xml:space="preserve">Mechanická výhybka ťahová symetrická ZS10°   </t>
  </si>
  <si>
    <t>210252365</t>
  </si>
  <si>
    <t xml:space="preserve">Montáž mechanickej výhybky ťahovej ZL20° ľavej   </t>
  </si>
  <si>
    <t>3692700006</t>
  </si>
  <si>
    <t xml:space="preserve">Mechanická výhybka ťahová ľavá ZL20°   </t>
  </si>
  <si>
    <t>210252365-D</t>
  </si>
  <si>
    <t xml:space="preserve">Demontáž mechanickej výhybky ťahovej ZL20° ľavej   </t>
  </si>
  <si>
    <t>210252366</t>
  </si>
  <si>
    <t xml:space="preserve">Montáž mechanickej výhybky ťahovej ZP20° pravej   </t>
  </si>
  <si>
    <t>3692700007</t>
  </si>
  <si>
    <t xml:space="preserve">Mechanická výhybka ťahová pravá ZP20°   </t>
  </si>
  <si>
    <t>210252366-D</t>
  </si>
  <si>
    <t xml:space="preserve">Demontáž mechanickej výhybky ťahovej ZP20° pravej   </t>
  </si>
  <si>
    <t>210252367</t>
  </si>
  <si>
    <t xml:space="preserve">Nosná sieť výhybiek bez závesov   </t>
  </si>
  <si>
    <t>3692700008</t>
  </si>
  <si>
    <t>210252368</t>
  </si>
  <si>
    <t xml:space="preserve">Nosná sieť krížení bez závesov   </t>
  </si>
  <si>
    <t>3692700009</t>
  </si>
  <si>
    <t>210252370</t>
  </si>
  <si>
    <t xml:space="preserve">Montáž odťahu pre 20° výhybku   </t>
  </si>
  <si>
    <t>3692700011</t>
  </si>
  <si>
    <t xml:space="preserve">Odťah pr 20° výhybku   </t>
  </si>
  <si>
    <t>210252379</t>
  </si>
  <si>
    <t xml:space="preserve">Montáž prídavného lana 4 m na výložník cez kladku, pre trolejbusy   </t>
  </si>
  <si>
    <t>3692800001</t>
  </si>
  <si>
    <t xml:space="preserve">Prídavné lano 4m na výložník cez kladku NLT-V-K   </t>
  </si>
  <si>
    <t>210252381</t>
  </si>
  <si>
    <t xml:space="preserve">Montáž prídavného lana 4 m na na preves cez kladku, NLT-P pre trolejbusy   </t>
  </si>
  <si>
    <t>3692800003</t>
  </si>
  <si>
    <t xml:space="preserve">Prídavné lano 4m na preves cez kladku NLT-P   </t>
  </si>
  <si>
    <t>210252384-D</t>
  </si>
  <si>
    <t xml:space="preserve">Demontáž pevného trolejového závesu T1 na preves pre trolejbusy   </t>
  </si>
  <si>
    <t>210252386-D</t>
  </si>
  <si>
    <t xml:space="preserve">Demontáž pevnej oblúkovej svorky OS pre trolejbusy   </t>
  </si>
  <si>
    <t>210252388-D</t>
  </si>
  <si>
    <t xml:space="preserve">Demontáž pružného trolejového závesu T11 na preves pre trolejbusy   </t>
  </si>
  <si>
    <t>210252390-D</t>
  </si>
  <si>
    <t xml:space="preserve">Demontáž - Pružný trolejový záves T12 na preves   </t>
  </si>
  <si>
    <t>210252391</t>
  </si>
  <si>
    <t xml:space="preserve">Montáž pružného trolejového závesu T13 na výložník pre trolejbusy   </t>
  </si>
  <si>
    <t>3692800013</t>
  </si>
  <si>
    <t xml:space="preserve">Pružný trolejbusový záves T 13 na výložník   </t>
  </si>
  <si>
    <t>210252394</t>
  </si>
  <si>
    <t xml:space="preserve">Pružný trolejový záves T14 na preves   </t>
  </si>
  <si>
    <t>3692800016</t>
  </si>
  <si>
    <t xml:space="preserve">Pružný trolejbusový záves T 14 na preves   </t>
  </si>
  <si>
    <t>210252394-D</t>
  </si>
  <si>
    <t xml:space="preserve">Demontáž pružného trolejového závesu T14 na preves pre trolejbusy   </t>
  </si>
  <si>
    <t>210252395</t>
  </si>
  <si>
    <t xml:space="preserve">Montáž pružného trolejového závesu T15 na výložník pre trolejbusy   </t>
  </si>
  <si>
    <t>3692800017</t>
  </si>
  <si>
    <t xml:space="preserve">Pružný trolejbusový záves T 15 na výložník   </t>
  </si>
  <si>
    <t>210252396</t>
  </si>
  <si>
    <t xml:space="preserve">Montáž pružného trolejového závesu T15 na preves pre trolejbusy   </t>
  </si>
  <si>
    <t>3692800018</t>
  </si>
  <si>
    <t xml:space="preserve">Pružný trolejbusový záves T 15 na preves   </t>
  </si>
  <si>
    <t>210252401</t>
  </si>
  <si>
    <t xml:space="preserve">Montáž pružného trolejového závesu  T18 na výložník pre trolejbusy   </t>
  </si>
  <si>
    <t>3692800023</t>
  </si>
  <si>
    <t xml:space="preserve">Pružný trolejbusový záves T 18 na výložník   </t>
  </si>
  <si>
    <t>210252402</t>
  </si>
  <si>
    <t xml:space="preserve">Montáž pružného trolejového závesu T18 na preves pre trolejbusy   </t>
  </si>
  <si>
    <t>3692800024</t>
  </si>
  <si>
    <t xml:space="preserve">Pružný trolejbusový záves T 18 na preves   </t>
  </si>
  <si>
    <t>210252404</t>
  </si>
  <si>
    <t xml:space="preserve">Montáž trolejovej spojky dvojdielnej pre TBUS   </t>
  </si>
  <si>
    <t>3692800026</t>
  </si>
  <si>
    <t xml:space="preserve">Trolejová spojka dvojdielna pre TBUS   </t>
  </si>
  <si>
    <t>210252410</t>
  </si>
  <si>
    <t xml:space="preserve">Montáž úsekového deliča na výložník so závesom NLTD-V/1 stopa, pre trolejbusy   </t>
  </si>
  <si>
    <t>3692802004</t>
  </si>
  <si>
    <t xml:space="preserve">Úsekový delič na výložník so závesom NLTD-V/ 1 stopa   </t>
  </si>
  <si>
    <t>210252412</t>
  </si>
  <si>
    <t xml:space="preserve">Montáž prúdového prepoja PP   </t>
  </si>
  <si>
    <t>3692802006</t>
  </si>
  <si>
    <t xml:space="preserve">Prúdový prepoj PP1, PP2   </t>
  </si>
  <si>
    <t>210252413</t>
  </si>
  <si>
    <t xml:space="preserve">Oceľové lano Fezn 35mm2   </t>
  </si>
  <si>
    <t>3692900001</t>
  </si>
  <si>
    <t xml:space="preserve">Oceľové lano FeZn 35mm2   </t>
  </si>
  <si>
    <t>210252413-D</t>
  </si>
  <si>
    <t xml:space="preserve">Demontáž lana FeZn 35 mm2   </t>
  </si>
  <si>
    <t>210252414</t>
  </si>
  <si>
    <t xml:space="preserve">Oceľové laná FeZn 50 mm2   </t>
  </si>
  <si>
    <t>3692900002</t>
  </si>
  <si>
    <t xml:space="preserve">Oceľové laná Fezn 50mm2   </t>
  </si>
  <si>
    <t>210252414-D</t>
  </si>
  <si>
    <t xml:space="preserve">Demontáž lana FeZn 50 mm2   </t>
  </si>
  <si>
    <t>210252415</t>
  </si>
  <si>
    <t xml:space="preserve">Montáž lana FeZn 70 mm2   </t>
  </si>
  <si>
    <t>3692900003</t>
  </si>
  <si>
    <t xml:space="preserve">Oceľové lano FeZn 70mm2   </t>
  </si>
  <si>
    <t>210252431</t>
  </si>
  <si>
    <t xml:space="preserve">Trolej Cu 100 mm2   </t>
  </si>
  <si>
    <t>3692900202</t>
  </si>
  <si>
    <t>210252431-D</t>
  </si>
  <si>
    <t xml:space="preserve">Demontáž trolejového vodiča Cu 100 mm2   </t>
  </si>
  <si>
    <t>210252435</t>
  </si>
  <si>
    <t xml:space="preserve">Kábel CHBU 120 mm2   </t>
  </si>
  <si>
    <t>3693700203</t>
  </si>
  <si>
    <t>210252442</t>
  </si>
  <si>
    <t xml:space="preserve">Ukončenie kábla okom 120 mm2   </t>
  </si>
  <si>
    <t>3693700504</t>
  </si>
  <si>
    <t xml:space="preserve">Kábelové oko Cu-Al 120mm2   </t>
  </si>
  <si>
    <t>210252444</t>
  </si>
  <si>
    <t xml:space="preserve">Montáž bleskoistky v dvojitej izolácií   </t>
  </si>
  <si>
    <t>3692901006</t>
  </si>
  <si>
    <t xml:space="preserve">Bleskoistka v dvojitej izolácií   </t>
  </si>
  <si>
    <t>210252445</t>
  </si>
  <si>
    <t xml:space="preserve">Montáž dvojpólového odpojovača pre MHD - 2 OMD 3/2000   </t>
  </si>
  <si>
    <t>3692901008</t>
  </si>
  <si>
    <t xml:space="preserve">Dvojpólový odpojovač pre MHD 2 OMD 3/2000   </t>
  </si>
  <si>
    <t>210252446</t>
  </si>
  <si>
    <t xml:space="preserve">Montáž ručného ovládania - dvojitý rám, dvojitá izolácia pre trolejbusy   </t>
  </si>
  <si>
    <t>3692901009</t>
  </si>
  <si>
    <t xml:space="preserve">Ručné ovládanie - dvojitý rám, dvojitá izolácia   </t>
  </si>
  <si>
    <t>210252447</t>
  </si>
  <si>
    <t xml:space="preserve">Uzemnenie bleskoistky   </t>
  </si>
  <si>
    <t>3692901007</t>
  </si>
  <si>
    <t>210252448</t>
  </si>
  <si>
    <t xml:space="preserve">Montáž prierazky 120 V s opakovateľným použitím   </t>
  </si>
  <si>
    <t>210252450</t>
  </si>
  <si>
    <t xml:space="preserve">Montaž príchytkovej gumy pre 2 káble, vrátane pásky   </t>
  </si>
  <si>
    <t>3693700513</t>
  </si>
  <si>
    <t xml:space="preserve">Príchytková guma pre 2 kábely vč.pásky   </t>
  </si>
  <si>
    <t>210252452</t>
  </si>
  <si>
    <t xml:space="preserve">Montáž tabulky - Tabuľka úsekového deliča   </t>
  </si>
  <si>
    <t>3693701001</t>
  </si>
  <si>
    <t xml:space="preserve">Tabuľka úsekového deliča   </t>
  </si>
  <si>
    <t>210252453</t>
  </si>
  <si>
    <t xml:space="preserve">Montáž tabulky - Žlto - čierny pás na úsekový delič   </t>
  </si>
  <si>
    <t>3693701002</t>
  </si>
  <si>
    <t xml:space="preserve">Žlto-čierny pás na UD   </t>
  </si>
  <si>
    <t>210252454</t>
  </si>
  <si>
    <t xml:space="preserve">Montáž tabulky - Nedotýkajte sa drôtov ani na zem spadnutých   </t>
  </si>
  <si>
    <t>3693701003</t>
  </si>
  <si>
    <t xml:space="preserve">Výstražné tabuľky Nedotýkajte sa drôtov ani na zem spadnutých   </t>
  </si>
  <si>
    <t>210252455</t>
  </si>
  <si>
    <t xml:space="preserve">Montáž tabulky - Zariadenie smie obsluhovať len osoba tým poverená   </t>
  </si>
  <si>
    <t>3693701004</t>
  </si>
  <si>
    <t xml:space="preserve">Výstražná tabuľka Zariadenie smie obsluhovať iba osoba tým poverená   </t>
  </si>
  <si>
    <t xml:space="preserve">Práca montéra   </t>
  </si>
  <si>
    <t xml:space="preserve">Práca skúšobného technika   </t>
  </si>
  <si>
    <t xml:space="preserve">Revízia a revízná správa   </t>
  </si>
  <si>
    <t>602 Ovládanie výhybiek</t>
  </si>
  <si>
    <t>Ing., Marian Rybár</t>
  </si>
  <si>
    <t>Bratislava - ul. Žellova, Jelačičova, Miletičova</t>
  </si>
  <si>
    <t>345</t>
  </si>
  <si>
    <t>3452104500</t>
  </si>
  <si>
    <t xml:space="preserve">G-Káblové oko CU   1,5x4 KU-L   </t>
  </si>
  <si>
    <t xml:space="preserve">Prepäťová ochrana PSP III   </t>
  </si>
  <si>
    <t xml:space="preserve">Napájacia svorka, NSV   </t>
  </si>
  <si>
    <t>210255473</t>
  </si>
  <si>
    <t xml:space="preserve">Ovládanie výhybiek - montáž a zapojenie rozvádzača ovládania výhybky   </t>
  </si>
  <si>
    <t>3693702202</t>
  </si>
  <si>
    <t xml:space="preserve">Rozvádzač ovládania výhybky   </t>
  </si>
  <si>
    <t>210800113</t>
  </si>
  <si>
    <t xml:space="preserve">Kábel medený uložený voľne CYKY 450/750 V 4x1,5   </t>
  </si>
  <si>
    <t>341</t>
  </si>
  <si>
    <t>3410350091</t>
  </si>
  <si>
    <t xml:space="preserve">CYKY 4x1,5    Kábel pre pevné uloženie, medený ČSN, STN   </t>
  </si>
  <si>
    <t>210800119</t>
  </si>
  <si>
    <t xml:space="preserve">Kábel medený uložený voľne CYKY 450/750 V 5x1,5   </t>
  </si>
  <si>
    <t>3410350097</t>
  </si>
  <si>
    <t xml:space="preserve">CYKY 5x1,5    Kábel pre pevné uloženie, medený ČSN, STN   </t>
  </si>
  <si>
    <t>210801123</t>
  </si>
  <si>
    <t xml:space="preserve">Zvárací vodič  medený  pevne uložený CGAU 450/750 V 2, 5   </t>
  </si>
  <si>
    <t>3410525500</t>
  </si>
  <si>
    <t xml:space="preserve">šnúra medená  CGAU   2,5 čierna   </t>
  </si>
  <si>
    <t>HZS000113</t>
  </si>
  <si>
    <t xml:space="preserve">Manipulácia v sieti NN v rozsahu viac ako 8 hodín   </t>
  </si>
  <si>
    <t xml:space="preserve">Zaistenie vypnutéto stavu v sieti NN   </t>
  </si>
  <si>
    <t>SÚPIS</t>
  </si>
  <si>
    <t>NÁZOV</t>
  </si>
  <si>
    <t>Cena bez DPH v EUR</t>
  </si>
  <si>
    <t>Sadzba
DPH %</t>
  </si>
  <si>
    <t>Cena DPH v EUR</t>
  </si>
  <si>
    <t xml:space="preserve">
................................................................................</t>
  </si>
  <si>
    <t>SO 601</t>
  </si>
  <si>
    <t>SO 602</t>
  </si>
  <si>
    <t>SO 603</t>
  </si>
  <si>
    <t>SO 604</t>
  </si>
  <si>
    <t>SO 605</t>
  </si>
  <si>
    <t>605 Preložka verejného osvetlenia</t>
  </si>
  <si>
    <t>604 Ochranné opatrenia v zóne TV</t>
  </si>
  <si>
    <t>603 Napájacie vedenie</t>
  </si>
  <si>
    <t xml:space="preserve">NÁVRH NA PLNENIE KRITÉRIÍ  </t>
  </si>
  <si>
    <t>Názov zákazky:</t>
  </si>
  <si>
    <r>
      <rPr>
        <sz val="14"/>
        <rFont val="Arial"/>
        <family val="2"/>
      </rPr>
      <t>Modernizácia trolejbusových tratí Miletičova – Jelačičova – Žellova a Záhradnícka – Karadžičova</t>
    </r>
    <r>
      <rPr>
        <b/>
        <sz val="14"/>
        <rFont val="Arial"/>
        <family val="2"/>
      </rPr>
      <t xml:space="preserve">                                                                               1. časť zákazky: Miletičova – Jelačičova – Žellova</t>
    </r>
  </si>
  <si>
    <t>Uchádzač v tomto hárku vypĺňa len zelenou podfarbené bunky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</si>
  <si>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</si>
  <si>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</si>
  <si>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</si>
  <si>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</si>
  <si>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</si>
  <si>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</si>
  <si>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</si>
  <si>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</si>
  <si>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Daňový status:</t>
  </si>
  <si>
    <t>Celková cena za 1. časť zákazky</t>
  </si>
  <si>
    <t xml:space="preserve">Čestné vyhlásenie: postupujem v súlade s etickým kódexom uchádzača vydaným Úradom pre verejné obstarávanie: https://www.uvo.gov.sk/zaujemcauchadzac/eticky-kodex-zaujemcu-uchadzaca-54b.html </t>
  </si>
  <si>
    <t>Dňa: ................, v .........................</t>
  </si>
  <si>
    <t>podpis osoby oprávnenej konať za uchádzača</t>
  </si>
  <si>
    <t>Cena s DPH
v EUR</t>
  </si>
  <si>
    <r>
      <t xml:space="preserve">Kritérium na vyhodnotenie ponúk </t>
    </r>
    <r>
      <rPr>
        <b/>
        <sz val="11"/>
        <rFont val="Arial"/>
        <family val="2"/>
      </rPr>
      <t>(rekapitulácia cien z ostatných hárkov)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</si>
</sst>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%;\-0.00%"/>
    <numFmt numFmtId="167" formatCode="#,##0.000;\-#,##0.000"/>
    <numFmt numFmtId="168" formatCode="###0;\-###0"/>
    <numFmt numFmtId="169" formatCode="###0.000;\-###0.000"/>
  </numFmts>
  <fonts count="76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color indexed="10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sz val="7"/>
      <name val="Arial CYR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8"/>
      <color indexed="18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30"/>
      <name val="Trebuchet MS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70C0"/>
      <name val="Trebuchet MS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ck"/>
      <right style="thick"/>
      <top style="thick"/>
      <bottom style="thick"/>
    </border>
    <border diagonalUp="1" diagonalDown="1">
      <left style="thick"/>
      <right/>
      <top style="medium"/>
      <bottom style="medium"/>
      <diagonal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167" fontId="0" fillId="0" borderId="0" xfId="0" applyNumberFormat="1" applyFont="1" applyAlignment="1">
      <alignment horizontal="right" vertical="top"/>
    </xf>
    <xf numFmtId="167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7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7" fontId="7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7" fontId="4" fillId="0" borderId="10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7" fontId="13" fillId="0" borderId="0" xfId="0" applyNumberFormat="1" applyFont="1" applyAlignment="1">
      <alignment horizontal="right"/>
    </xf>
    <xf numFmtId="37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167" fontId="15" fillId="0" borderId="10" xfId="0" applyNumberFormat="1" applyFont="1" applyBorder="1" applyAlignment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7" fontId="8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1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168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169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 horizontal="left" wrapText="1"/>
      <protection/>
    </xf>
    <xf numFmtId="168" fontId="4" fillId="0" borderId="11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wrapText="1"/>
      <protection/>
    </xf>
    <xf numFmtId="169" fontId="4" fillId="0" borderId="12" xfId="0" applyNumberFormat="1" applyFont="1" applyBorder="1" applyAlignment="1" applyProtection="1">
      <alignment horizontal="right"/>
      <protection/>
    </xf>
    <xf numFmtId="168" fontId="15" fillId="0" borderId="11" xfId="0" applyNumberFormat="1" applyFont="1" applyBorder="1" applyAlignment="1" applyProtection="1">
      <alignment horizontal="right"/>
      <protection/>
    </xf>
    <xf numFmtId="0" fontId="15" fillId="0" borderId="12" xfId="0" applyFont="1" applyBorder="1" applyAlignment="1" applyProtection="1">
      <alignment horizontal="left" wrapText="1"/>
      <protection/>
    </xf>
    <xf numFmtId="169" fontId="15" fillId="0" borderId="12" xfId="0" applyNumberFormat="1" applyFont="1" applyBorder="1" applyAlignment="1" applyProtection="1">
      <alignment horizontal="right"/>
      <protection/>
    </xf>
    <xf numFmtId="168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left" wrapText="1"/>
      <protection/>
    </xf>
    <xf numFmtId="0" fontId="23" fillId="0" borderId="0" xfId="0" applyFont="1" applyAlignment="1" applyProtection="1">
      <alignment horizontal="left" wrapText="1"/>
      <protection/>
    </xf>
    <xf numFmtId="0" fontId="24" fillId="0" borderId="0" xfId="0" applyFont="1" applyAlignment="1" applyProtection="1">
      <alignment horizontal="left" wrapText="1"/>
      <protection/>
    </xf>
    <xf numFmtId="169" fontId="19" fillId="0" borderId="0" xfId="0" applyNumberFormat="1" applyFont="1" applyAlignment="1" applyProtection="1">
      <alignment horizontal="right"/>
      <protection/>
    </xf>
    <xf numFmtId="2" fontId="19" fillId="0" borderId="0" xfId="0" applyNumberFormat="1" applyFont="1" applyAlignment="1" applyProtection="1">
      <alignment horizontal="right"/>
      <protection/>
    </xf>
    <xf numFmtId="0" fontId="25" fillId="0" borderId="0" xfId="45" applyFont="1" applyAlignment="1" applyProtection="1">
      <alignment vertical="center"/>
      <protection/>
    </xf>
    <xf numFmtId="0" fontId="26" fillId="0" borderId="0" xfId="45" applyFont="1" applyAlignment="1" applyProtection="1">
      <alignment/>
      <protection/>
    </xf>
    <xf numFmtId="0" fontId="0" fillId="0" borderId="0" xfId="45" applyAlignment="1" applyProtection="1">
      <alignment/>
      <protection/>
    </xf>
    <xf numFmtId="0" fontId="73" fillId="0" borderId="0" xfId="45" applyFont="1" applyAlignment="1" applyProtection="1">
      <alignment/>
      <protection/>
    </xf>
    <xf numFmtId="0" fontId="27" fillId="0" borderId="0" xfId="45" applyFont="1" applyAlignment="1" applyProtection="1">
      <alignment horizontal="left" vertical="center" wrapText="1"/>
      <protection/>
    </xf>
    <xf numFmtId="4" fontId="25" fillId="0" borderId="0" xfId="45" applyNumberFormat="1" applyFont="1" applyAlignment="1" applyProtection="1">
      <alignment horizontal="right" vertical="center"/>
      <protection/>
    </xf>
    <xf numFmtId="0" fontId="26" fillId="0" borderId="0" xfId="45" applyFont="1" applyAlignment="1" applyProtection="1">
      <alignment vertical="top"/>
      <protection/>
    </xf>
    <xf numFmtId="0" fontId="28" fillId="0" borderId="0" xfId="45" applyFont="1" applyAlignment="1" applyProtection="1">
      <alignment/>
      <protection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left"/>
      <protection locked="0"/>
    </xf>
    <xf numFmtId="2" fontId="22" fillId="0" borderId="12" xfId="0" applyNumberFormat="1" applyFont="1" applyBorder="1" applyAlignment="1" applyProtection="1">
      <alignment horizontal="right"/>
      <protection locked="0"/>
    </xf>
    <xf numFmtId="167" fontId="4" fillId="0" borderId="10" xfId="0" applyNumberFormat="1" applyFont="1" applyBorder="1" applyAlignment="1" applyProtection="1">
      <alignment horizontal="right"/>
      <protection/>
    </xf>
    <xf numFmtId="167" fontId="13" fillId="0" borderId="0" xfId="0" applyNumberFormat="1" applyFont="1" applyAlignment="1" applyProtection="1">
      <alignment horizontal="right"/>
      <protection/>
    </xf>
    <xf numFmtId="167" fontId="14" fillId="0" borderId="0" xfId="0" applyNumberFormat="1" applyFont="1" applyAlignment="1" applyProtection="1">
      <alignment horizontal="right"/>
      <protection/>
    </xf>
    <xf numFmtId="167" fontId="7" fillId="0" borderId="0" xfId="0" applyNumberFormat="1" applyFont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7" fontId="15" fillId="0" borderId="10" xfId="0" applyNumberFormat="1" applyFont="1" applyBorder="1" applyAlignment="1" applyProtection="1">
      <alignment horizontal="right"/>
      <protection/>
    </xf>
    <xf numFmtId="167" fontId="8" fillId="0" borderId="0" xfId="0" applyNumberFormat="1" applyFont="1" applyAlignment="1" applyProtection="1">
      <alignment horizontal="right"/>
      <protection/>
    </xf>
    <xf numFmtId="0" fontId="34" fillId="2" borderId="13" xfId="45" applyFont="1" applyFill="1" applyBorder="1" applyAlignment="1" applyProtection="1">
      <alignment horizontal="center" vertical="center" wrapText="1"/>
      <protection/>
    </xf>
    <xf numFmtId="0" fontId="34" fillId="2" borderId="14" xfId="45" applyFont="1" applyFill="1" applyBorder="1" applyAlignment="1" applyProtection="1">
      <alignment horizontal="center" vertical="center" wrapText="1"/>
      <protection/>
    </xf>
    <xf numFmtId="4" fontId="34" fillId="2" borderId="15" xfId="45" applyNumberFormat="1" applyFont="1" applyFill="1" applyBorder="1" applyAlignment="1" applyProtection="1">
      <alignment horizontal="center" vertical="center" wrapText="1"/>
      <protection/>
    </xf>
    <xf numFmtId="0" fontId="18" fillId="0" borderId="16" xfId="45" applyFont="1" applyBorder="1" applyAlignment="1" applyProtection="1">
      <alignment horizontal="center" vertical="center"/>
      <protection/>
    </xf>
    <xf numFmtId="0" fontId="18" fillId="0" borderId="17" xfId="45" applyFont="1" applyBorder="1" applyAlignment="1" applyProtection="1">
      <alignment horizontal="left" vertical="center" wrapText="1"/>
      <protection/>
    </xf>
    <xf numFmtId="4" fontId="18" fillId="0" borderId="17" xfId="45" applyNumberFormat="1" applyFont="1" applyBorder="1" applyAlignment="1" applyProtection="1">
      <alignment horizontal="right" vertical="center"/>
      <protection/>
    </xf>
    <xf numFmtId="4" fontId="18" fillId="0" borderId="18" xfId="45" applyNumberFormat="1" applyFont="1" applyBorder="1" applyAlignment="1" applyProtection="1">
      <alignment vertical="center"/>
      <protection/>
    </xf>
    <xf numFmtId="4" fontId="18" fillId="0" borderId="17" xfId="45" applyNumberFormat="1" applyFont="1" applyBorder="1" applyAlignment="1" applyProtection="1">
      <alignment vertical="center"/>
      <protection/>
    </xf>
    <xf numFmtId="4" fontId="18" fillId="0" borderId="19" xfId="45" applyNumberFormat="1" applyFont="1" applyBorder="1" applyAlignment="1" applyProtection="1">
      <alignment vertical="center"/>
      <protection/>
    </xf>
    <xf numFmtId="49" fontId="18" fillId="0" borderId="20" xfId="45" applyNumberFormat="1" applyFont="1" applyBorder="1" applyAlignment="1" applyProtection="1">
      <alignment horizontal="center" vertical="center"/>
      <protection/>
    </xf>
    <xf numFmtId="0" fontId="18" fillId="0" borderId="21" xfId="45" applyFont="1" applyBorder="1" applyAlignment="1" applyProtection="1">
      <alignment horizontal="left" vertical="center" wrapText="1"/>
      <protection/>
    </xf>
    <xf numFmtId="4" fontId="18" fillId="0" borderId="21" xfId="45" applyNumberFormat="1" applyFont="1" applyBorder="1" applyAlignment="1" applyProtection="1">
      <alignment horizontal="right" vertical="center"/>
      <protection/>
    </xf>
    <xf numFmtId="4" fontId="18" fillId="0" borderId="22" xfId="45" applyNumberFormat="1" applyFont="1" applyBorder="1" applyAlignment="1" applyProtection="1">
      <alignment vertical="center"/>
      <protection/>
    </xf>
    <xf numFmtId="4" fontId="18" fillId="2" borderId="23" xfId="45" applyNumberFormat="1" applyFont="1" applyFill="1" applyBorder="1" applyAlignment="1" applyProtection="1">
      <alignment horizontal="right" vertical="center"/>
      <protection/>
    </xf>
    <xf numFmtId="4" fontId="18" fillId="2" borderId="24" xfId="45" applyNumberFormat="1" applyFont="1" applyFill="1" applyBorder="1" applyAlignment="1" applyProtection="1">
      <alignment vertical="center"/>
      <protection/>
    </xf>
    <xf numFmtId="0" fontId="18" fillId="0" borderId="0" xfId="45" applyFont="1" applyAlignment="1" applyProtection="1">
      <alignment horizontal="center" vertical="center" wrapText="1"/>
      <protection/>
    </xf>
    <xf numFmtId="0" fontId="25" fillId="4" borderId="25" xfId="45" applyFont="1" applyFill="1" applyBorder="1" applyAlignment="1" applyProtection="1">
      <alignment horizontal="center"/>
      <protection/>
    </xf>
    <xf numFmtId="0" fontId="25" fillId="4" borderId="26" xfId="45" applyFont="1" applyFill="1" applyBorder="1" applyAlignment="1" applyProtection="1">
      <alignment horizontal="center"/>
      <protection/>
    </xf>
    <xf numFmtId="0" fontId="25" fillId="4" borderId="27" xfId="45" applyFont="1" applyFill="1" applyBorder="1" applyAlignment="1" applyProtection="1">
      <alignment horizontal="center"/>
      <protection/>
    </xf>
    <xf numFmtId="0" fontId="25" fillId="4" borderId="28" xfId="45" applyFont="1" applyFill="1" applyBorder="1" applyAlignment="1" applyProtection="1">
      <alignment horizontal="center"/>
      <protection/>
    </xf>
    <xf numFmtId="0" fontId="25" fillId="4" borderId="29" xfId="45" applyFont="1" applyFill="1" applyBorder="1" applyAlignment="1" applyProtection="1">
      <alignment horizontal="center"/>
      <protection/>
    </xf>
    <xf numFmtId="0" fontId="25" fillId="4" borderId="30" xfId="45" applyFont="1" applyFill="1" applyBorder="1" applyAlignment="1" applyProtection="1">
      <alignment horizontal="center"/>
      <protection/>
    </xf>
    <xf numFmtId="0" fontId="25" fillId="4" borderId="31" xfId="45" applyFont="1" applyFill="1" applyBorder="1" applyAlignment="1" applyProtection="1">
      <alignment horizontal="center"/>
      <protection/>
    </xf>
    <xf numFmtId="0" fontId="25" fillId="4" borderId="0" xfId="45" applyFont="1" applyFill="1" applyAlignment="1" applyProtection="1">
      <alignment horizontal="center"/>
      <protection/>
    </xf>
    <xf numFmtId="0" fontId="25" fillId="4" borderId="32" xfId="45" applyFont="1" applyFill="1" applyBorder="1" applyAlignment="1" applyProtection="1">
      <alignment horizontal="center"/>
      <protection/>
    </xf>
    <xf numFmtId="0" fontId="74" fillId="0" borderId="16" xfId="0" applyFont="1" applyBorder="1" applyAlignment="1" applyProtection="1">
      <alignment vertical="center"/>
      <protection/>
    </xf>
    <xf numFmtId="0" fontId="74" fillId="0" borderId="17" xfId="0" applyFont="1" applyBorder="1" applyAlignment="1" applyProtection="1">
      <alignment vertical="center"/>
      <protection/>
    </xf>
    <xf numFmtId="0" fontId="32" fillId="0" borderId="33" xfId="0" applyFont="1" applyBorder="1" applyAlignment="1">
      <alignment vertical="top"/>
    </xf>
    <xf numFmtId="0" fontId="32" fillId="0" borderId="34" xfId="0" applyFont="1" applyBorder="1" applyAlignment="1">
      <alignment vertical="top"/>
    </xf>
    <xf numFmtId="0" fontId="32" fillId="4" borderId="35" xfId="0" applyFont="1" applyFill="1" applyBorder="1" applyAlignment="1">
      <alignment horizontal="center" vertical="top"/>
    </xf>
    <xf numFmtId="0" fontId="32" fillId="4" borderId="36" xfId="0" applyFont="1" applyFill="1" applyBorder="1" applyAlignment="1">
      <alignment horizontal="center" vertical="top"/>
    </xf>
    <xf numFmtId="0" fontId="32" fillId="4" borderId="37" xfId="0" applyFont="1" applyFill="1" applyBorder="1" applyAlignment="1">
      <alignment horizontal="center" vertical="top"/>
    </xf>
    <xf numFmtId="0" fontId="32" fillId="4" borderId="38" xfId="0" applyFont="1" applyFill="1" applyBorder="1" applyAlignment="1">
      <alignment horizontal="center" vertical="top"/>
    </xf>
    <xf numFmtId="0" fontId="32" fillId="4" borderId="39" xfId="0" applyFont="1" applyFill="1" applyBorder="1" applyAlignment="1">
      <alignment horizontal="center" vertical="top"/>
    </xf>
    <xf numFmtId="0" fontId="32" fillId="4" borderId="40" xfId="0" applyFont="1" applyFill="1" applyBorder="1" applyAlignment="1">
      <alignment horizontal="center" vertical="top"/>
    </xf>
    <xf numFmtId="0" fontId="32" fillId="4" borderId="41" xfId="0" applyFont="1" applyFill="1" applyBorder="1" applyAlignment="1">
      <alignment horizontal="center" vertical="top"/>
    </xf>
    <xf numFmtId="0" fontId="32" fillId="4" borderId="42" xfId="0" applyFont="1" applyFill="1" applyBorder="1" applyAlignment="1">
      <alignment horizontal="center" vertical="top"/>
    </xf>
    <xf numFmtId="0" fontId="74" fillId="0" borderId="43" xfId="0" applyFont="1" applyBorder="1" applyAlignment="1" applyProtection="1">
      <alignment vertical="center"/>
      <protection/>
    </xf>
    <xf numFmtId="0" fontId="74" fillId="0" borderId="35" xfId="0" applyFont="1" applyBorder="1" applyAlignment="1" applyProtection="1">
      <alignment vertical="center"/>
      <protection/>
    </xf>
    <xf numFmtId="0" fontId="31" fillId="2" borderId="44" xfId="45" applyFont="1" applyFill="1" applyBorder="1" applyAlignment="1" applyProtection="1">
      <alignment horizontal="left" vertical="center" wrapText="1"/>
      <protection/>
    </xf>
    <xf numFmtId="0" fontId="31" fillId="2" borderId="45" xfId="45" applyFont="1" applyFill="1" applyBorder="1" applyAlignment="1" applyProtection="1">
      <alignment horizontal="left" vertical="center" wrapText="1"/>
      <protection/>
    </xf>
    <xf numFmtId="0" fontId="28" fillId="0" borderId="0" xfId="45" applyFont="1" applyAlignment="1" applyProtection="1">
      <alignment horizontal="center" wrapText="1"/>
      <protection/>
    </xf>
    <xf numFmtId="0" fontId="29" fillId="0" borderId="0" xfId="0" applyFont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horizontal="left" vertical="center"/>
      <protection/>
    </xf>
    <xf numFmtId="0" fontId="33" fillId="2" borderId="44" xfId="45" applyFont="1" applyFill="1" applyBorder="1" applyAlignment="1" applyProtection="1">
      <alignment horizontal="center" vertical="center" wrapText="1"/>
      <protection/>
    </xf>
    <xf numFmtId="0" fontId="33" fillId="2" borderId="45" xfId="45" applyFont="1" applyFill="1" applyBorder="1" applyAlignment="1" applyProtection="1">
      <alignment horizontal="center" vertical="center" wrapText="1"/>
      <protection/>
    </xf>
    <xf numFmtId="0" fontId="33" fillId="2" borderId="46" xfId="4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6">
      <selection activeCell="A17" sqref="A17:F17"/>
    </sheetView>
  </sheetViews>
  <sheetFormatPr defaultColWidth="9.33203125" defaultRowHeight="10.5"/>
  <cols>
    <col min="1" max="1" width="19.66015625" style="0" bestFit="1" customWidth="1"/>
    <col min="2" max="2" width="26.16015625" style="0" bestFit="1" customWidth="1"/>
    <col min="3" max="3" width="15.66015625" style="0" customWidth="1"/>
    <col min="4" max="4" width="11.66015625" style="0" customWidth="1"/>
    <col min="5" max="5" width="14.16015625" style="0" customWidth="1"/>
    <col min="6" max="6" width="15" style="0" customWidth="1"/>
  </cols>
  <sheetData>
    <row r="2" spans="1:6" ht="21">
      <c r="A2" s="129" t="s">
        <v>688</v>
      </c>
      <c r="B2" s="129"/>
      <c r="C2" s="129"/>
      <c r="D2" s="129"/>
      <c r="E2" s="129"/>
      <c r="F2" s="129"/>
    </row>
    <row r="3" ht="10.5" thickBot="1"/>
    <row r="4" spans="1:6" ht="17.25">
      <c r="A4" s="130" t="s">
        <v>689</v>
      </c>
      <c r="B4" s="131"/>
      <c r="C4" s="131"/>
      <c r="D4" s="131"/>
      <c r="E4" s="131"/>
      <c r="F4" s="132"/>
    </row>
    <row r="5" spans="1:6" ht="60" customHeight="1" thickBot="1">
      <c r="A5" s="133" t="s">
        <v>690</v>
      </c>
      <c r="B5" s="134"/>
      <c r="C5" s="134"/>
      <c r="D5" s="134"/>
      <c r="E5" s="134"/>
      <c r="F5" s="135"/>
    </row>
    <row r="6" spans="1:6" ht="24" customHeight="1" thickBot="1">
      <c r="A6" s="136" t="s">
        <v>691</v>
      </c>
      <c r="B6" s="136"/>
      <c r="C6" s="136"/>
      <c r="D6" s="136"/>
      <c r="E6" s="136"/>
      <c r="F6" s="136"/>
    </row>
    <row r="7" spans="1:6" ht="27" customHeight="1" thickBot="1">
      <c r="A7" s="137" t="s">
        <v>692</v>
      </c>
      <c r="B7" s="138"/>
      <c r="C7" s="138"/>
      <c r="D7" s="138"/>
      <c r="E7" s="138"/>
      <c r="F7" s="139"/>
    </row>
    <row r="8" spans="1:6" ht="15">
      <c r="A8" s="124" t="s">
        <v>693</v>
      </c>
      <c r="B8" s="125"/>
      <c r="C8" s="116"/>
      <c r="D8" s="116"/>
      <c r="E8" s="116"/>
      <c r="F8" s="117"/>
    </row>
    <row r="9" spans="1:6" ht="15">
      <c r="A9" s="112" t="s">
        <v>694</v>
      </c>
      <c r="B9" s="113"/>
      <c r="C9" s="118"/>
      <c r="D9" s="119"/>
      <c r="E9" s="119"/>
      <c r="F9" s="120"/>
    </row>
    <row r="10" spans="1:6" ht="15">
      <c r="A10" s="112" t="s">
        <v>695</v>
      </c>
      <c r="B10" s="113"/>
      <c r="C10" s="118"/>
      <c r="D10" s="119"/>
      <c r="E10" s="119"/>
      <c r="F10" s="120"/>
    </row>
    <row r="11" spans="1:6" ht="15">
      <c r="A11" s="112" t="s">
        <v>696</v>
      </c>
      <c r="B11" s="113"/>
      <c r="C11" s="118"/>
      <c r="D11" s="119"/>
      <c r="E11" s="119"/>
      <c r="F11" s="120"/>
    </row>
    <row r="12" spans="1:6" ht="15">
      <c r="A12" s="112" t="s">
        <v>697</v>
      </c>
      <c r="B12" s="113"/>
      <c r="C12" s="118"/>
      <c r="D12" s="119"/>
      <c r="E12" s="119"/>
      <c r="F12" s="120"/>
    </row>
    <row r="13" spans="1:6" ht="15">
      <c r="A13" s="112" t="s">
        <v>698</v>
      </c>
      <c r="B13" s="113"/>
      <c r="C13" s="118"/>
      <c r="D13" s="119"/>
      <c r="E13" s="119"/>
      <c r="F13" s="120"/>
    </row>
    <row r="14" spans="1:6" ht="15">
      <c r="A14" s="112" t="s">
        <v>699</v>
      </c>
      <c r="B14" s="113"/>
      <c r="C14" s="118"/>
      <c r="D14" s="119"/>
      <c r="E14" s="119"/>
      <c r="F14" s="120"/>
    </row>
    <row r="15" spans="1:6" ht="15" thickBot="1">
      <c r="A15" s="114" t="s">
        <v>700</v>
      </c>
      <c r="B15" s="115"/>
      <c r="C15" s="121"/>
      <c r="D15" s="122"/>
      <c r="E15" s="122"/>
      <c r="F15" s="123"/>
    </row>
    <row r="16" ht="16.5" customHeight="1" thickBot="1"/>
    <row r="17" spans="1:7" s="70" customFormat="1" ht="24" customHeight="1" thickBot="1">
      <c r="A17" s="148" t="s">
        <v>706</v>
      </c>
      <c r="B17" s="149"/>
      <c r="C17" s="149"/>
      <c r="D17" s="149"/>
      <c r="E17" s="149"/>
      <c r="F17" s="150"/>
      <c r="G17" s="69"/>
    </row>
    <row r="18" spans="1:7" s="70" customFormat="1" ht="27" thickBot="1">
      <c r="A18" s="87" t="s">
        <v>674</v>
      </c>
      <c r="B18" s="88" t="s">
        <v>675</v>
      </c>
      <c r="C18" s="89" t="s">
        <v>676</v>
      </c>
      <c r="D18" s="89" t="s">
        <v>677</v>
      </c>
      <c r="E18" s="89" t="s">
        <v>678</v>
      </c>
      <c r="F18" s="89" t="s">
        <v>705</v>
      </c>
      <c r="G18" s="69"/>
    </row>
    <row r="19" spans="1:7" s="70" customFormat="1" ht="45" customHeight="1">
      <c r="A19" s="90" t="s">
        <v>680</v>
      </c>
      <c r="B19" s="91" t="s">
        <v>345</v>
      </c>
      <c r="C19" s="92">
        <v>0</v>
      </c>
      <c r="D19" s="93">
        <v>20</v>
      </c>
      <c r="E19" s="94">
        <f>ROUND(C19*D19/100,2)</f>
        <v>0</v>
      </c>
      <c r="F19" s="95">
        <f>C19+E19</f>
        <v>0</v>
      </c>
      <c r="G19" s="71"/>
    </row>
    <row r="20" spans="1:7" s="70" customFormat="1" ht="45" customHeight="1">
      <c r="A20" s="96" t="s">
        <v>681</v>
      </c>
      <c r="B20" s="97" t="s">
        <v>646</v>
      </c>
      <c r="C20" s="98">
        <v>0</v>
      </c>
      <c r="D20" s="99">
        <v>20</v>
      </c>
      <c r="E20" s="94">
        <f>ROUND(C20*D20/100,2)</f>
        <v>0</v>
      </c>
      <c r="F20" s="95">
        <f>C20+E20</f>
        <v>0</v>
      </c>
      <c r="G20" s="69"/>
    </row>
    <row r="21" spans="1:7" s="70" customFormat="1" ht="45" customHeight="1">
      <c r="A21" s="90" t="s">
        <v>682</v>
      </c>
      <c r="B21" s="91" t="s">
        <v>687</v>
      </c>
      <c r="C21" s="92">
        <v>0</v>
      </c>
      <c r="D21" s="93">
        <v>20</v>
      </c>
      <c r="E21" s="94">
        <f>ROUND(C21*D21/100,2)</f>
        <v>0</v>
      </c>
      <c r="F21" s="95">
        <f>C21+E21</f>
        <v>0</v>
      </c>
      <c r="G21" s="71"/>
    </row>
    <row r="22" spans="1:7" s="70" customFormat="1" ht="45" customHeight="1">
      <c r="A22" s="90" t="s">
        <v>683</v>
      </c>
      <c r="B22" s="91" t="s">
        <v>686</v>
      </c>
      <c r="C22" s="92">
        <v>0</v>
      </c>
      <c r="D22" s="93">
        <v>20</v>
      </c>
      <c r="E22" s="94">
        <f>ROUND(C22*D22/100,2)</f>
        <v>0</v>
      </c>
      <c r="F22" s="95">
        <f>C22+E22</f>
        <v>0</v>
      </c>
      <c r="G22" s="71"/>
    </row>
    <row r="23" spans="1:7" s="70" customFormat="1" ht="45" customHeight="1" thickBot="1">
      <c r="A23" s="90" t="s">
        <v>684</v>
      </c>
      <c r="B23" s="91" t="s">
        <v>685</v>
      </c>
      <c r="C23" s="92">
        <v>0</v>
      </c>
      <c r="D23" s="99">
        <v>20</v>
      </c>
      <c r="E23" s="94">
        <f>ROUND(C23*D23/100,2)</f>
        <v>0</v>
      </c>
      <c r="F23" s="95">
        <f>C23+E23</f>
        <v>0</v>
      </c>
      <c r="G23" s="71"/>
    </row>
    <row r="24" spans="1:7" s="70" customFormat="1" ht="30" customHeight="1" thickBot="1" thickTop="1">
      <c r="A24" s="126" t="s">
        <v>701</v>
      </c>
      <c r="B24" s="127"/>
      <c r="C24" s="100">
        <f>SUM(C19:C23)</f>
        <v>0</v>
      </c>
      <c r="D24" s="101"/>
      <c r="E24" s="100">
        <f>SUM(E19:E23)</f>
        <v>0</v>
      </c>
      <c r="F24" s="100">
        <f>SUM(F19:F23)</f>
        <v>0</v>
      </c>
      <c r="G24" s="69"/>
    </row>
    <row r="25" spans="1:7" s="70" customFormat="1" ht="9" customHeight="1">
      <c r="A25" s="72"/>
      <c r="B25" s="72"/>
      <c r="C25" s="73"/>
      <c r="D25" s="68"/>
      <c r="E25" s="68"/>
      <c r="F25" s="68"/>
      <c r="G25" s="69"/>
    </row>
    <row r="26" spans="1:7" s="70" customFormat="1" ht="60" customHeight="1" thickBot="1">
      <c r="A26" s="102" t="s">
        <v>702</v>
      </c>
      <c r="B26" s="102"/>
      <c r="C26" s="102"/>
      <c r="D26" s="102"/>
      <c r="E26" s="102"/>
      <c r="F26" s="102"/>
      <c r="G26" s="69"/>
    </row>
    <row r="27" spans="1:7" s="70" customFormat="1" ht="15" customHeight="1">
      <c r="A27" s="103" t="s">
        <v>703</v>
      </c>
      <c r="B27" s="104"/>
      <c r="C27" s="103" t="s">
        <v>704</v>
      </c>
      <c r="D27" s="109"/>
      <c r="E27" s="109"/>
      <c r="F27" s="104"/>
      <c r="G27" s="69"/>
    </row>
    <row r="28" spans="1:7" s="70" customFormat="1" ht="14.25" customHeight="1">
      <c r="A28" s="105"/>
      <c r="B28" s="106"/>
      <c r="C28" s="105"/>
      <c r="D28" s="110"/>
      <c r="E28" s="110"/>
      <c r="F28" s="106"/>
      <c r="G28" s="74"/>
    </row>
    <row r="29" spans="1:7" s="70" customFormat="1" ht="14.25" customHeight="1" thickBot="1">
      <c r="A29" s="107"/>
      <c r="B29" s="108"/>
      <c r="C29" s="107"/>
      <c r="D29" s="111"/>
      <c r="E29" s="111"/>
      <c r="F29" s="108"/>
      <c r="G29" s="69"/>
    </row>
    <row r="30" spans="1:7" s="70" customFormat="1" ht="14.25">
      <c r="A30" s="75"/>
      <c r="B30" s="128" t="s">
        <v>679</v>
      </c>
      <c r="C30" s="128"/>
      <c r="D30" s="128"/>
      <c r="E30" s="68"/>
      <c r="F30" s="68"/>
      <c r="G30" s="69"/>
    </row>
  </sheetData>
  <sheetProtection selectLockedCells="1"/>
  <mergeCells count="27">
    <mergeCell ref="B30:D30"/>
    <mergeCell ref="A2:F2"/>
    <mergeCell ref="A4:F4"/>
    <mergeCell ref="A5:F5"/>
    <mergeCell ref="A6:F6"/>
    <mergeCell ref="A7:F7"/>
    <mergeCell ref="A8:B8"/>
    <mergeCell ref="A9:B9"/>
    <mergeCell ref="A10:B10"/>
    <mergeCell ref="A11:B11"/>
    <mergeCell ref="A12:B12"/>
    <mergeCell ref="A13:B13"/>
    <mergeCell ref="C8:F8"/>
    <mergeCell ref="C9:F9"/>
    <mergeCell ref="C10:F10"/>
    <mergeCell ref="C11:F11"/>
    <mergeCell ref="C12:F12"/>
    <mergeCell ref="C13:F13"/>
    <mergeCell ref="A17:F17"/>
    <mergeCell ref="A26:F26"/>
    <mergeCell ref="A27:B29"/>
    <mergeCell ref="C27:F29"/>
    <mergeCell ref="A14:B14"/>
    <mergeCell ref="A15:B15"/>
    <mergeCell ref="C14:F14"/>
    <mergeCell ref="C15:F15"/>
    <mergeCell ref="A24:B24"/>
  </mergeCells>
  <dataValidations count="1">
    <dataValidation type="list" allowBlank="1" showInputMessage="1" showErrorMessage="1" sqref="C15:F15">
      <formula1>"platca DPH, neplatca DPH"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J18" sqref="J18"/>
    </sheetView>
  </sheetViews>
  <sheetFormatPr defaultColWidth="10.5" defaultRowHeight="12" customHeight="1"/>
  <cols>
    <col min="1" max="2" width="6.66015625" style="2" customWidth="1"/>
    <col min="3" max="3" width="14.5" style="2" customWidth="1"/>
    <col min="4" max="4" width="37.33203125" style="2" customWidth="1"/>
    <col min="5" max="5" width="3.660156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140" t="s">
        <v>341</v>
      </c>
      <c r="B1" s="140"/>
      <c r="C1" s="140"/>
      <c r="D1" s="140"/>
      <c r="E1" s="140"/>
      <c r="F1" s="140"/>
      <c r="G1" s="140"/>
      <c r="H1" s="140"/>
    </row>
    <row r="2" spans="1:8" s="2" customFormat="1" ht="12.75" customHeight="1">
      <c r="A2" s="3" t="s">
        <v>342</v>
      </c>
      <c r="B2" s="38"/>
      <c r="C2" s="3" t="s">
        <v>343</v>
      </c>
      <c r="D2" s="39"/>
      <c r="E2" s="39"/>
      <c r="F2" s="40"/>
      <c r="G2" s="10"/>
      <c r="H2" s="41"/>
    </row>
    <row r="3" spans="1:8" s="2" customFormat="1" ht="12.75" customHeight="1">
      <c r="A3" s="3" t="s">
        <v>344</v>
      </c>
      <c r="B3" s="38"/>
      <c r="C3" s="3" t="s">
        <v>345</v>
      </c>
      <c r="D3" s="39"/>
      <c r="E3" s="39"/>
      <c r="F3" s="42"/>
      <c r="G3" s="4"/>
      <c r="H3" s="41"/>
    </row>
    <row r="4" spans="1:8" s="2" customFormat="1" ht="12.75" customHeight="1">
      <c r="A4" s="3"/>
      <c r="B4" s="38"/>
      <c r="C4" s="3"/>
      <c r="D4" s="39"/>
      <c r="E4" s="39"/>
      <c r="F4" s="42"/>
      <c r="G4" s="4"/>
      <c r="H4" s="41"/>
    </row>
    <row r="5" spans="1:8" s="2" customFormat="1" ht="6.75" customHeight="1">
      <c r="A5" s="10"/>
      <c r="B5" s="41"/>
      <c r="C5" s="41"/>
      <c r="D5" s="41"/>
      <c r="E5" s="41"/>
      <c r="F5" s="41"/>
      <c r="G5" s="41"/>
      <c r="H5" s="41"/>
    </row>
    <row r="6" spans="1:8" s="2" customFormat="1" ht="13.5" customHeight="1">
      <c r="A6" s="43" t="s">
        <v>346</v>
      </c>
      <c r="B6" s="10"/>
      <c r="C6" s="141" t="s">
        <v>347</v>
      </c>
      <c r="D6" s="142"/>
      <c r="E6" s="44"/>
      <c r="F6" s="44"/>
      <c r="G6" s="44"/>
      <c r="H6" s="44"/>
    </row>
    <row r="7" spans="1:8" s="2" customFormat="1" ht="14.25" customHeight="1">
      <c r="A7" s="43" t="s">
        <v>348</v>
      </c>
      <c r="B7" s="44"/>
      <c r="C7" s="141"/>
      <c r="D7" s="143"/>
      <c r="E7" s="44"/>
      <c r="F7" s="43" t="s">
        <v>349</v>
      </c>
      <c r="G7" s="43" t="s">
        <v>350</v>
      </c>
      <c r="H7" s="45"/>
    </row>
    <row r="8" spans="1:8" s="2" customFormat="1" ht="14.25" customHeight="1">
      <c r="A8" s="43" t="s">
        <v>351</v>
      </c>
      <c r="B8" s="44"/>
      <c r="C8" s="141" t="s">
        <v>352</v>
      </c>
      <c r="D8" s="143"/>
      <c r="E8" s="44"/>
      <c r="F8" s="43" t="s">
        <v>353</v>
      </c>
      <c r="G8" s="43" t="s">
        <v>354</v>
      </c>
      <c r="H8" s="45"/>
    </row>
    <row r="9" spans="1:8" s="2" customFormat="1" ht="6.75" customHeight="1">
      <c r="A9" s="46"/>
      <c r="B9" s="44"/>
      <c r="C9" s="44"/>
      <c r="D9" s="44"/>
      <c r="E9" s="44"/>
      <c r="F9" s="44"/>
      <c r="G9" s="44"/>
      <c r="H9" s="44"/>
    </row>
    <row r="10" spans="1:8" s="2" customFormat="1" ht="26.25" customHeight="1">
      <c r="A10" s="47" t="s">
        <v>33</v>
      </c>
      <c r="B10" s="47" t="s">
        <v>355</v>
      </c>
      <c r="C10" s="47" t="s">
        <v>34</v>
      </c>
      <c r="D10" s="47" t="s">
        <v>15</v>
      </c>
      <c r="E10" s="47" t="s">
        <v>35</v>
      </c>
      <c r="F10" s="47" t="s">
        <v>36</v>
      </c>
      <c r="G10" s="47" t="s">
        <v>356</v>
      </c>
      <c r="H10" s="47" t="s">
        <v>357</v>
      </c>
    </row>
    <row r="11" spans="1:8" s="2" customFormat="1" ht="12.75" customHeight="1" hidden="1">
      <c r="A11" s="47" t="s">
        <v>0</v>
      </c>
      <c r="B11" s="47" t="s">
        <v>2</v>
      </c>
      <c r="C11" s="47" t="s">
        <v>4</v>
      </c>
      <c r="D11" s="47" t="s">
        <v>5</v>
      </c>
      <c r="E11" s="47" t="s">
        <v>6</v>
      </c>
      <c r="F11" s="47" t="s">
        <v>7</v>
      </c>
      <c r="G11" s="47" t="s">
        <v>8</v>
      </c>
      <c r="H11" s="47" t="s">
        <v>358</v>
      </c>
    </row>
    <row r="12" spans="1:8" s="2" customFormat="1" ht="5.25" customHeight="1">
      <c r="A12" s="10"/>
      <c r="B12" s="41"/>
      <c r="C12" s="41"/>
      <c r="D12" s="41"/>
      <c r="E12" s="41"/>
      <c r="F12" s="41"/>
      <c r="G12" s="41"/>
      <c r="H12" s="41"/>
    </row>
    <row r="13" spans="1:8" s="2" customFormat="1" ht="9" customHeight="1">
      <c r="A13" s="48"/>
      <c r="B13" s="41"/>
      <c r="C13" s="41"/>
      <c r="D13" s="41"/>
      <c r="E13" s="41"/>
      <c r="F13" s="41"/>
      <c r="G13" s="41"/>
      <c r="H13" s="41"/>
    </row>
    <row r="14" spans="1:8" s="2" customFormat="1" ht="16.5" customHeight="1">
      <c r="A14" s="49"/>
      <c r="B14" s="50"/>
      <c r="C14" s="51" t="s">
        <v>1</v>
      </c>
      <c r="D14" s="52" t="s">
        <v>16</v>
      </c>
      <c r="E14" s="50"/>
      <c r="F14" s="53"/>
      <c r="G14" s="54"/>
      <c r="H14" s="54"/>
    </row>
    <row r="15" spans="1:8" s="2" customFormat="1" ht="28.5" customHeight="1">
      <c r="A15" s="49"/>
      <c r="B15" s="50"/>
      <c r="C15" s="55" t="s">
        <v>0</v>
      </c>
      <c r="D15" s="55" t="s">
        <v>17</v>
      </c>
      <c r="E15" s="50"/>
      <c r="F15" s="53"/>
      <c r="G15" s="54"/>
      <c r="H15" s="54"/>
    </row>
    <row r="16" spans="1:8" s="2" customFormat="1" ht="24" customHeight="1">
      <c r="A16" s="56">
        <v>1</v>
      </c>
      <c r="B16" s="57" t="s">
        <v>359</v>
      </c>
      <c r="C16" s="57" t="s">
        <v>360</v>
      </c>
      <c r="D16" s="57" t="s">
        <v>361</v>
      </c>
      <c r="E16" s="57" t="s">
        <v>41</v>
      </c>
      <c r="F16" s="58">
        <v>35.2</v>
      </c>
      <c r="G16" s="76"/>
      <c r="H16" s="80">
        <f>F16*G16</f>
        <v>0</v>
      </c>
    </row>
    <row r="17" spans="1:8" s="2" customFormat="1" ht="34.5" customHeight="1">
      <c r="A17" s="56">
        <v>2</v>
      </c>
      <c r="B17" s="57" t="s">
        <v>359</v>
      </c>
      <c r="C17" s="57" t="s">
        <v>362</v>
      </c>
      <c r="D17" s="57" t="s">
        <v>363</v>
      </c>
      <c r="E17" s="57" t="s">
        <v>41</v>
      </c>
      <c r="F17" s="58">
        <v>35.2</v>
      </c>
      <c r="G17" s="76"/>
      <c r="H17" s="80">
        <f>F17*G17</f>
        <v>0</v>
      </c>
    </row>
    <row r="18" spans="1:8" s="2" customFormat="1" ht="24" customHeight="1">
      <c r="A18" s="56">
        <v>3</v>
      </c>
      <c r="B18" s="57" t="s">
        <v>364</v>
      </c>
      <c r="C18" s="57" t="s">
        <v>365</v>
      </c>
      <c r="D18" s="57" t="s">
        <v>366</v>
      </c>
      <c r="E18" s="57" t="s">
        <v>70</v>
      </c>
      <c r="F18" s="58">
        <v>92.48</v>
      </c>
      <c r="G18" s="76"/>
      <c r="H18" s="80">
        <f>F18*G18</f>
        <v>0</v>
      </c>
    </row>
    <row r="19" spans="1:8" s="2" customFormat="1" ht="28.5" customHeight="1">
      <c r="A19" s="49"/>
      <c r="B19" s="50"/>
      <c r="C19" s="55" t="s">
        <v>2</v>
      </c>
      <c r="D19" s="55" t="s">
        <v>367</v>
      </c>
      <c r="E19" s="50"/>
      <c r="F19" s="53"/>
      <c r="G19" s="77"/>
      <c r="H19" s="54"/>
    </row>
    <row r="20" spans="1:8" s="2" customFormat="1" ht="13.5" customHeight="1">
      <c r="A20" s="56">
        <v>4</v>
      </c>
      <c r="B20" s="57" t="s">
        <v>368</v>
      </c>
      <c r="C20" s="57" t="s">
        <v>369</v>
      </c>
      <c r="D20" s="57" t="s">
        <v>370</v>
      </c>
      <c r="E20" s="57" t="s">
        <v>66</v>
      </c>
      <c r="F20" s="58">
        <v>26.1</v>
      </c>
      <c r="G20" s="76"/>
      <c r="H20" s="80">
        <f>F20*G20</f>
        <v>0</v>
      </c>
    </row>
    <row r="21" spans="1:8" s="2" customFormat="1" ht="13.5" customHeight="1">
      <c r="A21" s="56">
        <v>5</v>
      </c>
      <c r="B21" s="57" t="s">
        <v>371</v>
      </c>
      <c r="C21" s="57" t="s">
        <v>372</v>
      </c>
      <c r="D21" s="57" t="s">
        <v>373</v>
      </c>
      <c r="E21" s="57" t="s">
        <v>66</v>
      </c>
      <c r="F21" s="58">
        <v>31.7</v>
      </c>
      <c r="G21" s="76"/>
      <c r="H21" s="80">
        <f>F21*G21</f>
        <v>0</v>
      </c>
    </row>
    <row r="22" spans="1:8" s="2" customFormat="1" ht="28.5" customHeight="1">
      <c r="A22" s="49"/>
      <c r="B22" s="50"/>
      <c r="C22" s="55" t="s">
        <v>6</v>
      </c>
      <c r="D22" s="55" t="s">
        <v>18</v>
      </c>
      <c r="E22" s="50"/>
      <c r="F22" s="53"/>
      <c r="G22" s="77"/>
      <c r="H22" s="54"/>
    </row>
    <row r="23" spans="1:8" s="2" customFormat="1" ht="24" customHeight="1">
      <c r="A23" s="56">
        <v>6</v>
      </c>
      <c r="B23" s="57" t="s">
        <v>359</v>
      </c>
      <c r="C23" s="57" t="s">
        <v>374</v>
      </c>
      <c r="D23" s="57" t="s">
        <v>375</v>
      </c>
      <c r="E23" s="57" t="s">
        <v>41</v>
      </c>
      <c r="F23" s="58">
        <v>50.9</v>
      </c>
      <c r="G23" s="76"/>
      <c r="H23" s="80">
        <f>F23*G23</f>
        <v>0</v>
      </c>
    </row>
    <row r="24" spans="1:8" s="2" customFormat="1" ht="34.5" customHeight="1">
      <c r="A24" s="56">
        <v>7</v>
      </c>
      <c r="B24" s="57" t="s">
        <v>359</v>
      </c>
      <c r="C24" s="57" t="s">
        <v>376</v>
      </c>
      <c r="D24" s="57" t="s">
        <v>377</v>
      </c>
      <c r="E24" s="57" t="s">
        <v>41</v>
      </c>
      <c r="F24" s="58">
        <v>50.9</v>
      </c>
      <c r="G24" s="76"/>
      <c r="H24" s="80">
        <f>F24*G24</f>
        <v>0</v>
      </c>
    </row>
    <row r="25" spans="1:8" s="2" customFormat="1" ht="28.5" customHeight="1">
      <c r="A25" s="49"/>
      <c r="B25" s="50"/>
      <c r="C25" s="55" t="s">
        <v>3</v>
      </c>
      <c r="D25" s="55" t="s">
        <v>19</v>
      </c>
      <c r="E25" s="50"/>
      <c r="F25" s="53"/>
      <c r="G25" s="77"/>
      <c r="H25" s="54"/>
    </row>
    <row r="26" spans="1:8" s="2" customFormat="1" ht="24" customHeight="1">
      <c r="A26" s="56">
        <v>8</v>
      </c>
      <c r="B26" s="57" t="s">
        <v>359</v>
      </c>
      <c r="C26" s="57" t="s">
        <v>60</v>
      </c>
      <c r="D26" s="57" t="s">
        <v>61</v>
      </c>
      <c r="E26" s="57" t="s">
        <v>62</v>
      </c>
      <c r="F26" s="58">
        <v>61.6</v>
      </c>
      <c r="G26" s="76"/>
      <c r="H26" s="80">
        <f aca="true" t="shared" si="0" ref="H26:H33">F26*G26</f>
        <v>0</v>
      </c>
    </row>
    <row r="27" spans="1:8" s="2" customFormat="1" ht="24" customHeight="1">
      <c r="A27" s="56">
        <v>9</v>
      </c>
      <c r="B27" s="57" t="s">
        <v>359</v>
      </c>
      <c r="C27" s="57" t="s">
        <v>378</v>
      </c>
      <c r="D27" s="57" t="s">
        <v>379</v>
      </c>
      <c r="E27" s="57" t="s">
        <v>62</v>
      </c>
      <c r="F27" s="58">
        <v>61.6</v>
      </c>
      <c r="G27" s="76"/>
      <c r="H27" s="80">
        <f t="shared" si="0"/>
        <v>0</v>
      </c>
    </row>
    <row r="28" spans="1:8" s="2" customFormat="1" ht="24" customHeight="1">
      <c r="A28" s="56">
        <v>10</v>
      </c>
      <c r="B28" s="57" t="s">
        <v>380</v>
      </c>
      <c r="C28" s="57" t="s">
        <v>64</v>
      </c>
      <c r="D28" s="57" t="s">
        <v>65</v>
      </c>
      <c r="E28" s="57" t="s">
        <v>66</v>
      </c>
      <c r="F28" s="58">
        <v>1.5</v>
      </c>
      <c r="G28" s="76"/>
      <c r="H28" s="80">
        <f t="shared" si="0"/>
        <v>0</v>
      </c>
    </row>
    <row r="29" spans="1:8" s="2" customFormat="1" ht="34.5" customHeight="1">
      <c r="A29" s="56">
        <v>11</v>
      </c>
      <c r="B29" s="57" t="s">
        <v>359</v>
      </c>
      <c r="C29" s="57" t="s">
        <v>381</v>
      </c>
      <c r="D29" s="57" t="s">
        <v>382</v>
      </c>
      <c r="E29" s="57" t="s">
        <v>70</v>
      </c>
      <c r="F29" s="58">
        <v>13.9</v>
      </c>
      <c r="G29" s="76"/>
      <c r="H29" s="80">
        <f t="shared" si="0"/>
        <v>0</v>
      </c>
    </row>
    <row r="30" spans="1:8" s="2" customFormat="1" ht="34.5" customHeight="1">
      <c r="A30" s="56">
        <v>12</v>
      </c>
      <c r="B30" s="57" t="s">
        <v>359</v>
      </c>
      <c r="C30" s="57" t="s">
        <v>383</v>
      </c>
      <c r="D30" s="57" t="s">
        <v>384</v>
      </c>
      <c r="E30" s="57" t="s">
        <v>70</v>
      </c>
      <c r="F30" s="58">
        <v>13.9</v>
      </c>
      <c r="G30" s="76"/>
      <c r="H30" s="80">
        <f t="shared" si="0"/>
        <v>0</v>
      </c>
    </row>
    <row r="31" spans="1:8" s="2" customFormat="1" ht="24" customHeight="1">
      <c r="A31" s="56">
        <v>13</v>
      </c>
      <c r="B31" s="57" t="s">
        <v>359</v>
      </c>
      <c r="C31" s="57" t="s">
        <v>385</v>
      </c>
      <c r="D31" s="57" t="s">
        <v>386</v>
      </c>
      <c r="E31" s="57" t="s">
        <v>70</v>
      </c>
      <c r="F31" s="58">
        <v>208.5</v>
      </c>
      <c r="G31" s="76"/>
      <c r="H31" s="80">
        <f t="shared" si="0"/>
        <v>0</v>
      </c>
    </row>
    <row r="32" spans="1:8" s="2" customFormat="1" ht="24" customHeight="1">
      <c r="A32" s="56">
        <v>14</v>
      </c>
      <c r="B32" s="57" t="s">
        <v>380</v>
      </c>
      <c r="C32" s="57" t="s">
        <v>68</v>
      </c>
      <c r="D32" s="57" t="s">
        <v>69</v>
      </c>
      <c r="E32" s="57" t="s">
        <v>70</v>
      </c>
      <c r="F32" s="58">
        <v>11.3</v>
      </c>
      <c r="G32" s="76"/>
      <c r="H32" s="80">
        <f t="shared" si="0"/>
        <v>0</v>
      </c>
    </row>
    <row r="33" spans="1:8" s="2" customFormat="1" ht="34.5" customHeight="1">
      <c r="A33" s="56">
        <v>15</v>
      </c>
      <c r="B33" s="57" t="s">
        <v>380</v>
      </c>
      <c r="C33" s="57" t="s">
        <v>74</v>
      </c>
      <c r="D33" s="57" t="s">
        <v>75</v>
      </c>
      <c r="E33" s="57" t="s">
        <v>70</v>
      </c>
      <c r="F33" s="58">
        <v>2.6</v>
      </c>
      <c r="G33" s="76"/>
      <c r="H33" s="80">
        <f t="shared" si="0"/>
        <v>0</v>
      </c>
    </row>
    <row r="34" spans="1:8" s="2" customFormat="1" ht="9" customHeight="1">
      <c r="A34" s="48"/>
      <c r="B34" s="41"/>
      <c r="C34" s="41"/>
      <c r="D34" s="41"/>
      <c r="E34" s="41"/>
      <c r="F34" s="41"/>
      <c r="G34" s="78"/>
      <c r="H34" s="41"/>
    </row>
    <row r="35" spans="1:8" s="2" customFormat="1" ht="16.5" customHeight="1">
      <c r="A35" s="49"/>
      <c r="B35" s="50"/>
      <c r="C35" s="51" t="s">
        <v>22</v>
      </c>
      <c r="D35" s="52" t="s">
        <v>23</v>
      </c>
      <c r="E35" s="50"/>
      <c r="F35" s="53"/>
      <c r="G35" s="77"/>
      <c r="H35" s="54"/>
    </row>
    <row r="36" spans="1:8" s="2" customFormat="1" ht="28.5" customHeight="1">
      <c r="A36" s="49"/>
      <c r="B36" s="50"/>
      <c r="C36" s="55" t="s">
        <v>387</v>
      </c>
      <c r="D36" s="55" t="s">
        <v>388</v>
      </c>
      <c r="E36" s="50"/>
      <c r="F36" s="53"/>
      <c r="G36" s="77"/>
      <c r="H36" s="54"/>
    </row>
    <row r="37" spans="1:8" s="2" customFormat="1" ht="34.5" customHeight="1">
      <c r="A37" s="56">
        <v>16</v>
      </c>
      <c r="B37" s="57" t="s">
        <v>389</v>
      </c>
      <c r="C37" s="57" t="s">
        <v>390</v>
      </c>
      <c r="D37" s="57" t="s">
        <v>391</v>
      </c>
      <c r="E37" s="57" t="s">
        <v>41</v>
      </c>
      <c r="F37" s="58">
        <v>400</v>
      </c>
      <c r="G37" s="76"/>
      <c r="H37" s="80">
        <f>F37*G37</f>
        <v>0</v>
      </c>
    </row>
    <row r="38" spans="1:8" s="2" customFormat="1" ht="34.5" customHeight="1">
      <c r="A38" s="59">
        <v>17</v>
      </c>
      <c r="B38" s="60" t="s">
        <v>392</v>
      </c>
      <c r="C38" s="60" t="s">
        <v>393</v>
      </c>
      <c r="D38" s="60" t="s">
        <v>394</v>
      </c>
      <c r="E38" s="60" t="s">
        <v>128</v>
      </c>
      <c r="F38" s="61">
        <v>25</v>
      </c>
      <c r="G38" s="79"/>
      <c r="H38" s="80">
        <f>F38*G38</f>
        <v>0</v>
      </c>
    </row>
    <row r="39" spans="1:8" s="2" customFormat="1" ht="24" customHeight="1">
      <c r="A39" s="59">
        <v>18</v>
      </c>
      <c r="B39" s="60" t="s">
        <v>392</v>
      </c>
      <c r="C39" s="60" t="s">
        <v>395</v>
      </c>
      <c r="D39" s="60" t="s">
        <v>396</v>
      </c>
      <c r="E39" s="60" t="s">
        <v>128</v>
      </c>
      <c r="F39" s="61">
        <v>50</v>
      </c>
      <c r="G39" s="79"/>
      <c r="H39" s="80">
        <f>F39*G39</f>
        <v>0</v>
      </c>
    </row>
    <row r="40" spans="1:8" s="2" customFormat="1" ht="28.5" customHeight="1">
      <c r="A40" s="49"/>
      <c r="B40" s="50"/>
      <c r="C40" s="55" t="s">
        <v>26</v>
      </c>
      <c r="D40" s="55" t="s">
        <v>27</v>
      </c>
      <c r="E40" s="50"/>
      <c r="F40" s="53"/>
      <c r="G40" s="77"/>
      <c r="H40" s="54"/>
    </row>
    <row r="41" spans="1:8" s="2" customFormat="1" ht="34.5" customHeight="1">
      <c r="A41" s="56">
        <v>19</v>
      </c>
      <c r="B41" s="57" t="s">
        <v>397</v>
      </c>
      <c r="C41" s="57" t="s">
        <v>398</v>
      </c>
      <c r="D41" s="57" t="s">
        <v>399</v>
      </c>
      <c r="E41" s="57" t="s">
        <v>66</v>
      </c>
      <c r="F41" s="58">
        <v>57.8</v>
      </c>
      <c r="G41" s="76"/>
      <c r="H41" s="80">
        <f>F41*G41</f>
        <v>0</v>
      </c>
    </row>
    <row r="42" spans="1:8" s="2" customFormat="1" ht="24" customHeight="1">
      <c r="A42" s="56">
        <v>20</v>
      </c>
      <c r="B42" s="57" t="s">
        <v>397</v>
      </c>
      <c r="C42" s="57" t="s">
        <v>180</v>
      </c>
      <c r="D42" s="57" t="s">
        <v>181</v>
      </c>
      <c r="E42" s="57" t="s">
        <v>66</v>
      </c>
      <c r="F42" s="58">
        <v>57.8</v>
      </c>
      <c r="G42" s="76"/>
      <c r="H42" s="80">
        <f>F42*G42</f>
        <v>0</v>
      </c>
    </row>
    <row r="43" spans="1:8" s="2" customFormat="1" ht="24" customHeight="1">
      <c r="A43" s="56">
        <v>21</v>
      </c>
      <c r="B43" s="57" t="s">
        <v>397</v>
      </c>
      <c r="C43" s="57" t="s">
        <v>183</v>
      </c>
      <c r="D43" s="57" t="s">
        <v>184</v>
      </c>
      <c r="E43" s="57" t="s">
        <v>66</v>
      </c>
      <c r="F43" s="58">
        <v>867</v>
      </c>
      <c r="G43" s="76"/>
      <c r="H43" s="80">
        <f>F43*G43</f>
        <v>0</v>
      </c>
    </row>
    <row r="44" spans="1:8" s="2" customFormat="1" ht="9" customHeight="1">
      <c r="A44" s="48"/>
      <c r="B44" s="41"/>
      <c r="C44" s="41"/>
      <c r="D44" s="41"/>
      <c r="E44" s="41"/>
      <c r="F44" s="41"/>
      <c r="G44" s="78"/>
      <c r="H44" s="41"/>
    </row>
    <row r="45" spans="1:8" s="2" customFormat="1" ht="16.5" customHeight="1">
      <c r="A45" s="49"/>
      <c r="B45" s="50"/>
      <c r="C45" s="51" t="s">
        <v>24</v>
      </c>
      <c r="D45" s="52" t="s">
        <v>269</v>
      </c>
      <c r="E45" s="50"/>
      <c r="F45" s="53"/>
      <c r="G45" s="77"/>
      <c r="H45" s="54"/>
    </row>
    <row r="46" spans="1:8" s="2" customFormat="1" ht="24" customHeight="1">
      <c r="A46" s="56">
        <v>22</v>
      </c>
      <c r="B46" s="57" t="s">
        <v>400</v>
      </c>
      <c r="C46" s="57" t="s">
        <v>401</v>
      </c>
      <c r="D46" s="57" t="s">
        <v>402</v>
      </c>
      <c r="E46" s="57" t="s">
        <v>85</v>
      </c>
      <c r="F46" s="58">
        <v>6</v>
      </c>
      <c r="G46" s="76"/>
      <c r="H46" s="80">
        <f aca="true" t="shared" si="1" ref="H46:H77">F46*G46</f>
        <v>0</v>
      </c>
    </row>
    <row r="47" spans="1:8" s="2" customFormat="1" ht="24" customHeight="1">
      <c r="A47" s="59">
        <v>23</v>
      </c>
      <c r="B47" s="60" t="s">
        <v>403</v>
      </c>
      <c r="C47" s="60" t="s">
        <v>404</v>
      </c>
      <c r="D47" s="60" t="s">
        <v>405</v>
      </c>
      <c r="E47" s="60" t="s">
        <v>85</v>
      </c>
      <c r="F47" s="61">
        <v>1</v>
      </c>
      <c r="G47" s="79"/>
      <c r="H47" s="80">
        <f t="shared" si="1"/>
        <v>0</v>
      </c>
    </row>
    <row r="48" spans="1:8" s="2" customFormat="1" ht="24" customHeight="1">
      <c r="A48" s="59">
        <v>24</v>
      </c>
      <c r="B48" s="60" t="s">
        <v>403</v>
      </c>
      <c r="C48" s="60" t="s">
        <v>406</v>
      </c>
      <c r="D48" s="60" t="s">
        <v>407</v>
      </c>
      <c r="E48" s="60" t="s">
        <v>85</v>
      </c>
      <c r="F48" s="61">
        <v>1</v>
      </c>
      <c r="G48" s="79"/>
      <c r="H48" s="80">
        <f t="shared" si="1"/>
        <v>0</v>
      </c>
    </row>
    <row r="49" spans="1:8" s="2" customFormat="1" ht="24" customHeight="1">
      <c r="A49" s="59">
        <v>25</v>
      </c>
      <c r="B49" s="60" t="s">
        <v>403</v>
      </c>
      <c r="C49" s="60" t="s">
        <v>408</v>
      </c>
      <c r="D49" s="60" t="s">
        <v>409</v>
      </c>
      <c r="E49" s="60" t="s">
        <v>85</v>
      </c>
      <c r="F49" s="61">
        <v>3</v>
      </c>
      <c r="G49" s="79"/>
      <c r="H49" s="80">
        <f t="shared" si="1"/>
        <v>0</v>
      </c>
    </row>
    <row r="50" spans="1:8" s="2" customFormat="1" ht="24" customHeight="1">
      <c r="A50" s="59">
        <v>26</v>
      </c>
      <c r="B50" s="60" t="s">
        <v>403</v>
      </c>
      <c r="C50" s="60" t="s">
        <v>410</v>
      </c>
      <c r="D50" s="60" t="s">
        <v>411</v>
      </c>
      <c r="E50" s="60" t="s">
        <v>85</v>
      </c>
      <c r="F50" s="61">
        <v>1</v>
      </c>
      <c r="G50" s="79"/>
      <c r="H50" s="80">
        <f t="shared" si="1"/>
        <v>0</v>
      </c>
    </row>
    <row r="51" spans="1:8" s="2" customFormat="1" ht="24" customHeight="1">
      <c r="A51" s="56">
        <v>27</v>
      </c>
      <c r="B51" s="57" t="s">
        <v>400</v>
      </c>
      <c r="C51" s="57" t="s">
        <v>412</v>
      </c>
      <c r="D51" s="57" t="s">
        <v>413</v>
      </c>
      <c r="E51" s="57" t="s">
        <v>85</v>
      </c>
      <c r="F51" s="58">
        <v>1</v>
      </c>
      <c r="G51" s="76"/>
      <c r="H51" s="80">
        <f t="shared" si="1"/>
        <v>0</v>
      </c>
    </row>
    <row r="52" spans="1:8" s="2" customFormat="1" ht="13.5" customHeight="1">
      <c r="A52" s="56">
        <v>28</v>
      </c>
      <c r="B52" s="57" t="s">
        <v>400</v>
      </c>
      <c r="C52" s="57" t="s">
        <v>414</v>
      </c>
      <c r="D52" s="57" t="s">
        <v>415</v>
      </c>
      <c r="E52" s="57" t="s">
        <v>85</v>
      </c>
      <c r="F52" s="58">
        <v>5</v>
      </c>
      <c r="G52" s="76"/>
      <c r="H52" s="80">
        <f t="shared" si="1"/>
        <v>0</v>
      </c>
    </row>
    <row r="53" spans="1:8" s="2" customFormat="1" ht="13.5" customHeight="1">
      <c r="A53" s="59">
        <v>29</v>
      </c>
      <c r="B53" s="60" t="s">
        <v>403</v>
      </c>
      <c r="C53" s="60" t="s">
        <v>416</v>
      </c>
      <c r="D53" s="60" t="s">
        <v>417</v>
      </c>
      <c r="E53" s="60" t="s">
        <v>85</v>
      </c>
      <c r="F53" s="61">
        <v>5</v>
      </c>
      <c r="G53" s="79"/>
      <c r="H53" s="80">
        <f t="shared" si="1"/>
        <v>0</v>
      </c>
    </row>
    <row r="54" spans="1:8" s="2" customFormat="1" ht="13.5" customHeight="1">
      <c r="A54" s="56">
        <v>30</v>
      </c>
      <c r="B54" s="57" t="s">
        <v>400</v>
      </c>
      <c r="C54" s="57" t="s">
        <v>418</v>
      </c>
      <c r="D54" s="57" t="s">
        <v>419</v>
      </c>
      <c r="E54" s="57" t="s">
        <v>85</v>
      </c>
      <c r="F54" s="58">
        <v>1</v>
      </c>
      <c r="G54" s="76"/>
      <c r="H54" s="80">
        <f t="shared" si="1"/>
        <v>0</v>
      </c>
    </row>
    <row r="55" spans="1:8" s="2" customFormat="1" ht="13.5" customHeight="1">
      <c r="A55" s="59">
        <v>31</v>
      </c>
      <c r="B55" s="60" t="s">
        <v>403</v>
      </c>
      <c r="C55" s="60" t="s">
        <v>420</v>
      </c>
      <c r="D55" s="60" t="s">
        <v>421</v>
      </c>
      <c r="E55" s="60" t="s">
        <v>85</v>
      </c>
      <c r="F55" s="61">
        <v>1</v>
      </c>
      <c r="G55" s="79"/>
      <c r="H55" s="80">
        <f t="shared" si="1"/>
        <v>0</v>
      </c>
    </row>
    <row r="56" spans="1:8" s="2" customFormat="1" ht="13.5" customHeight="1">
      <c r="A56" s="56">
        <v>32</v>
      </c>
      <c r="B56" s="57" t="s">
        <v>400</v>
      </c>
      <c r="C56" s="57" t="s">
        <v>422</v>
      </c>
      <c r="D56" s="57" t="s">
        <v>423</v>
      </c>
      <c r="E56" s="57" t="s">
        <v>85</v>
      </c>
      <c r="F56" s="58">
        <v>5</v>
      </c>
      <c r="G56" s="76"/>
      <c r="H56" s="80">
        <f t="shared" si="1"/>
        <v>0</v>
      </c>
    </row>
    <row r="57" spans="1:8" s="2" customFormat="1" ht="13.5" customHeight="1">
      <c r="A57" s="59">
        <v>33</v>
      </c>
      <c r="B57" s="60" t="s">
        <v>403</v>
      </c>
      <c r="C57" s="60" t="s">
        <v>424</v>
      </c>
      <c r="D57" s="60" t="s">
        <v>425</v>
      </c>
      <c r="E57" s="60" t="s">
        <v>85</v>
      </c>
      <c r="F57" s="61">
        <v>5</v>
      </c>
      <c r="G57" s="79"/>
      <c r="H57" s="80">
        <f t="shared" si="1"/>
        <v>0</v>
      </c>
    </row>
    <row r="58" spans="1:8" s="2" customFormat="1" ht="13.5" customHeight="1">
      <c r="A58" s="56">
        <v>34</v>
      </c>
      <c r="B58" s="57" t="s">
        <v>400</v>
      </c>
      <c r="C58" s="57" t="s">
        <v>426</v>
      </c>
      <c r="D58" s="57" t="s">
        <v>427</v>
      </c>
      <c r="E58" s="57" t="s">
        <v>85</v>
      </c>
      <c r="F58" s="58">
        <v>12</v>
      </c>
      <c r="G58" s="76"/>
      <c r="H58" s="80">
        <f t="shared" si="1"/>
        <v>0</v>
      </c>
    </row>
    <row r="59" spans="1:8" s="2" customFormat="1" ht="13.5" customHeight="1">
      <c r="A59" s="56">
        <v>35</v>
      </c>
      <c r="B59" s="57" t="s">
        <v>400</v>
      </c>
      <c r="C59" s="57" t="s">
        <v>428</v>
      </c>
      <c r="D59" s="57" t="s">
        <v>429</v>
      </c>
      <c r="E59" s="57" t="s">
        <v>85</v>
      </c>
      <c r="F59" s="58">
        <v>7</v>
      </c>
      <c r="G59" s="76"/>
      <c r="H59" s="80">
        <f t="shared" si="1"/>
        <v>0</v>
      </c>
    </row>
    <row r="60" spans="1:8" s="2" customFormat="1" ht="13.5" customHeight="1">
      <c r="A60" s="59">
        <v>36</v>
      </c>
      <c r="B60" s="60" t="s">
        <v>403</v>
      </c>
      <c r="C60" s="60" t="s">
        <v>430</v>
      </c>
      <c r="D60" s="60" t="s">
        <v>431</v>
      </c>
      <c r="E60" s="60" t="s">
        <v>85</v>
      </c>
      <c r="F60" s="61">
        <v>7</v>
      </c>
      <c r="G60" s="79"/>
      <c r="H60" s="80">
        <f t="shared" si="1"/>
        <v>0</v>
      </c>
    </row>
    <row r="61" spans="1:8" s="2" customFormat="1" ht="13.5" customHeight="1">
      <c r="A61" s="56">
        <v>37</v>
      </c>
      <c r="B61" s="57" t="s">
        <v>400</v>
      </c>
      <c r="C61" s="57" t="s">
        <v>432</v>
      </c>
      <c r="D61" s="57" t="s">
        <v>433</v>
      </c>
      <c r="E61" s="57" t="s">
        <v>85</v>
      </c>
      <c r="F61" s="58">
        <v>1</v>
      </c>
      <c r="G61" s="76"/>
      <c r="H61" s="80">
        <f t="shared" si="1"/>
        <v>0</v>
      </c>
    </row>
    <row r="62" spans="1:8" s="2" customFormat="1" ht="13.5" customHeight="1">
      <c r="A62" s="59">
        <v>38</v>
      </c>
      <c r="B62" s="60" t="s">
        <v>403</v>
      </c>
      <c r="C62" s="60" t="s">
        <v>434</v>
      </c>
      <c r="D62" s="60" t="s">
        <v>435</v>
      </c>
      <c r="E62" s="60" t="s">
        <v>85</v>
      </c>
      <c r="F62" s="61">
        <v>1</v>
      </c>
      <c r="G62" s="79"/>
      <c r="H62" s="80">
        <f t="shared" si="1"/>
        <v>0</v>
      </c>
    </row>
    <row r="63" spans="1:8" s="2" customFormat="1" ht="13.5" customHeight="1">
      <c r="A63" s="56">
        <v>39</v>
      </c>
      <c r="B63" s="57" t="s">
        <v>400</v>
      </c>
      <c r="C63" s="57" t="s">
        <v>436</v>
      </c>
      <c r="D63" s="57" t="s">
        <v>437</v>
      </c>
      <c r="E63" s="57" t="s">
        <v>85</v>
      </c>
      <c r="F63" s="58">
        <v>2</v>
      </c>
      <c r="G63" s="76"/>
      <c r="H63" s="80">
        <f t="shared" si="1"/>
        <v>0</v>
      </c>
    </row>
    <row r="64" spans="1:8" s="2" customFormat="1" ht="13.5" customHeight="1">
      <c r="A64" s="59">
        <v>40</v>
      </c>
      <c r="B64" s="60" t="s">
        <v>403</v>
      </c>
      <c r="C64" s="60" t="s">
        <v>438</v>
      </c>
      <c r="D64" s="60" t="s">
        <v>439</v>
      </c>
      <c r="E64" s="60" t="s">
        <v>85</v>
      </c>
      <c r="F64" s="61">
        <v>2</v>
      </c>
      <c r="G64" s="79"/>
      <c r="H64" s="80">
        <f t="shared" si="1"/>
        <v>0</v>
      </c>
    </row>
    <row r="65" spans="1:8" s="2" customFormat="1" ht="13.5" customHeight="1">
      <c r="A65" s="56">
        <v>41</v>
      </c>
      <c r="B65" s="57" t="s">
        <v>400</v>
      </c>
      <c r="C65" s="57" t="s">
        <v>440</v>
      </c>
      <c r="D65" s="57" t="s">
        <v>441</v>
      </c>
      <c r="E65" s="57" t="s">
        <v>85</v>
      </c>
      <c r="F65" s="58">
        <v>1</v>
      </c>
      <c r="G65" s="76"/>
      <c r="H65" s="80">
        <f t="shared" si="1"/>
        <v>0</v>
      </c>
    </row>
    <row r="66" spans="1:8" s="2" customFormat="1" ht="13.5" customHeight="1">
      <c r="A66" s="59">
        <v>42</v>
      </c>
      <c r="B66" s="60" t="s">
        <v>403</v>
      </c>
      <c r="C66" s="60" t="s">
        <v>442</v>
      </c>
      <c r="D66" s="60" t="s">
        <v>443</v>
      </c>
      <c r="E66" s="60" t="s">
        <v>85</v>
      </c>
      <c r="F66" s="61">
        <v>1</v>
      </c>
      <c r="G66" s="79"/>
      <c r="H66" s="80">
        <f t="shared" si="1"/>
        <v>0</v>
      </c>
    </row>
    <row r="67" spans="1:8" s="2" customFormat="1" ht="24" customHeight="1">
      <c r="A67" s="56">
        <v>43</v>
      </c>
      <c r="B67" s="57" t="s">
        <v>400</v>
      </c>
      <c r="C67" s="57" t="s">
        <v>444</v>
      </c>
      <c r="D67" s="57" t="s">
        <v>445</v>
      </c>
      <c r="E67" s="57" t="s">
        <v>85</v>
      </c>
      <c r="F67" s="58">
        <v>2</v>
      </c>
      <c r="G67" s="76"/>
      <c r="H67" s="80">
        <f t="shared" si="1"/>
        <v>0</v>
      </c>
    </row>
    <row r="68" spans="1:8" s="2" customFormat="1" ht="24" customHeight="1">
      <c r="A68" s="59">
        <v>44</v>
      </c>
      <c r="B68" s="60" t="s">
        <v>403</v>
      </c>
      <c r="C68" s="60" t="s">
        <v>446</v>
      </c>
      <c r="D68" s="60" t="s">
        <v>447</v>
      </c>
      <c r="E68" s="60" t="s">
        <v>62</v>
      </c>
      <c r="F68" s="61">
        <v>13</v>
      </c>
      <c r="G68" s="79"/>
      <c r="H68" s="80">
        <f t="shared" si="1"/>
        <v>0</v>
      </c>
    </row>
    <row r="69" spans="1:8" s="2" customFormat="1" ht="24" customHeight="1">
      <c r="A69" s="56">
        <v>45</v>
      </c>
      <c r="B69" s="57" t="s">
        <v>400</v>
      </c>
      <c r="C69" s="57" t="s">
        <v>448</v>
      </c>
      <c r="D69" s="57" t="s">
        <v>449</v>
      </c>
      <c r="E69" s="57" t="s">
        <v>85</v>
      </c>
      <c r="F69" s="58">
        <v>11</v>
      </c>
      <c r="G69" s="76"/>
      <c r="H69" s="80">
        <f t="shared" si="1"/>
        <v>0</v>
      </c>
    </row>
    <row r="70" spans="1:8" s="2" customFormat="1" ht="13.5" customHeight="1">
      <c r="A70" s="59">
        <v>46</v>
      </c>
      <c r="B70" s="60" t="s">
        <v>403</v>
      </c>
      <c r="C70" s="60" t="s">
        <v>450</v>
      </c>
      <c r="D70" s="60" t="s">
        <v>451</v>
      </c>
      <c r="E70" s="60" t="s">
        <v>85</v>
      </c>
      <c r="F70" s="61">
        <v>11</v>
      </c>
      <c r="G70" s="79"/>
      <c r="H70" s="80">
        <f t="shared" si="1"/>
        <v>0</v>
      </c>
    </row>
    <row r="71" spans="1:8" s="2" customFormat="1" ht="24" customHeight="1">
      <c r="A71" s="56">
        <v>47</v>
      </c>
      <c r="B71" s="57" t="s">
        <v>400</v>
      </c>
      <c r="C71" s="57" t="s">
        <v>452</v>
      </c>
      <c r="D71" s="57" t="s">
        <v>453</v>
      </c>
      <c r="E71" s="57" t="s">
        <v>85</v>
      </c>
      <c r="F71" s="58">
        <v>12</v>
      </c>
      <c r="G71" s="76"/>
      <c r="H71" s="80">
        <f t="shared" si="1"/>
        <v>0</v>
      </c>
    </row>
    <row r="72" spans="1:8" s="2" customFormat="1" ht="24" customHeight="1">
      <c r="A72" s="56">
        <v>48</v>
      </c>
      <c r="B72" s="57" t="s">
        <v>400</v>
      </c>
      <c r="C72" s="57" t="s">
        <v>454</v>
      </c>
      <c r="D72" s="57" t="s">
        <v>455</v>
      </c>
      <c r="E72" s="57" t="s">
        <v>85</v>
      </c>
      <c r="F72" s="58">
        <v>4</v>
      </c>
      <c r="G72" s="76"/>
      <c r="H72" s="80">
        <f t="shared" si="1"/>
        <v>0</v>
      </c>
    </row>
    <row r="73" spans="1:8" s="2" customFormat="1" ht="13.5" customHeight="1">
      <c r="A73" s="59">
        <v>49</v>
      </c>
      <c r="B73" s="60" t="s">
        <v>403</v>
      </c>
      <c r="C73" s="60" t="s">
        <v>456</v>
      </c>
      <c r="D73" s="60" t="s">
        <v>457</v>
      </c>
      <c r="E73" s="60" t="s">
        <v>85</v>
      </c>
      <c r="F73" s="61">
        <v>4</v>
      </c>
      <c r="G73" s="79"/>
      <c r="H73" s="80">
        <f t="shared" si="1"/>
        <v>0</v>
      </c>
    </row>
    <row r="74" spans="1:8" s="2" customFormat="1" ht="24" customHeight="1">
      <c r="A74" s="56">
        <v>50</v>
      </c>
      <c r="B74" s="57" t="s">
        <v>400</v>
      </c>
      <c r="C74" s="57" t="s">
        <v>458</v>
      </c>
      <c r="D74" s="57" t="s">
        <v>459</v>
      </c>
      <c r="E74" s="57" t="s">
        <v>85</v>
      </c>
      <c r="F74" s="58">
        <v>1</v>
      </c>
      <c r="G74" s="76"/>
      <c r="H74" s="80">
        <f t="shared" si="1"/>
        <v>0</v>
      </c>
    </row>
    <row r="75" spans="1:8" s="2" customFormat="1" ht="13.5" customHeight="1">
      <c r="A75" s="56">
        <v>51</v>
      </c>
      <c r="B75" s="57" t="s">
        <v>400</v>
      </c>
      <c r="C75" s="57" t="s">
        <v>460</v>
      </c>
      <c r="D75" s="57" t="s">
        <v>461</v>
      </c>
      <c r="E75" s="57" t="s">
        <v>85</v>
      </c>
      <c r="F75" s="58">
        <v>21</v>
      </c>
      <c r="G75" s="76"/>
      <c r="H75" s="80">
        <f t="shared" si="1"/>
        <v>0</v>
      </c>
    </row>
    <row r="76" spans="1:8" s="2" customFormat="1" ht="13.5" customHeight="1">
      <c r="A76" s="59">
        <v>52</v>
      </c>
      <c r="B76" s="60" t="s">
        <v>403</v>
      </c>
      <c r="C76" s="60" t="s">
        <v>462</v>
      </c>
      <c r="D76" s="60" t="s">
        <v>461</v>
      </c>
      <c r="E76" s="60" t="s">
        <v>85</v>
      </c>
      <c r="F76" s="61">
        <v>21</v>
      </c>
      <c r="G76" s="79"/>
      <c r="H76" s="80">
        <f t="shared" si="1"/>
        <v>0</v>
      </c>
    </row>
    <row r="77" spans="1:8" s="2" customFormat="1" ht="13.5" customHeight="1">
      <c r="A77" s="56">
        <v>53</v>
      </c>
      <c r="B77" s="57" t="s">
        <v>400</v>
      </c>
      <c r="C77" s="57" t="s">
        <v>463</v>
      </c>
      <c r="D77" s="57" t="s">
        <v>464</v>
      </c>
      <c r="E77" s="57" t="s">
        <v>85</v>
      </c>
      <c r="F77" s="58">
        <v>10</v>
      </c>
      <c r="G77" s="76"/>
      <c r="H77" s="80">
        <f t="shared" si="1"/>
        <v>0</v>
      </c>
    </row>
    <row r="78" spans="1:8" s="2" customFormat="1" ht="24" customHeight="1">
      <c r="A78" s="56">
        <v>54</v>
      </c>
      <c r="B78" s="57" t="s">
        <v>400</v>
      </c>
      <c r="C78" s="57" t="s">
        <v>465</v>
      </c>
      <c r="D78" s="57" t="s">
        <v>466</v>
      </c>
      <c r="E78" s="57" t="s">
        <v>85</v>
      </c>
      <c r="F78" s="58">
        <v>63</v>
      </c>
      <c r="G78" s="76"/>
      <c r="H78" s="80">
        <f aca="true" t="shared" si="2" ref="H78:H109">F78*G78</f>
        <v>0</v>
      </c>
    </row>
    <row r="79" spans="1:8" s="2" customFormat="1" ht="24" customHeight="1">
      <c r="A79" s="59">
        <v>55</v>
      </c>
      <c r="B79" s="60" t="s">
        <v>403</v>
      </c>
      <c r="C79" s="60" t="s">
        <v>467</v>
      </c>
      <c r="D79" s="60" t="s">
        <v>468</v>
      </c>
      <c r="E79" s="60" t="s">
        <v>85</v>
      </c>
      <c r="F79" s="61">
        <v>63</v>
      </c>
      <c r="G79" s="79"/>
      <c r="H79" s="80">
        <f t="shared" si="2"/>
        <v>0</v>
      </c>
    </row>
    <row r="80" spans="1:8" s="2" customFormat="1" ht="24" customHeight="1">
      <c r="A80" s="56">
        <v>56</v>
      </c>
      <c r="B80" s="57" t="s">
        <v>400</v>
      </c>
      <c r="C80" s="57" t="s">
        <v>469</v>
      </c>
      <c r="D80" s="57" t="s">
        <v>470</v>
      </c>
      <c r="E80" s="57" t="s">
        <v>85</v>
      </c>
      <c r="F80" s="58">
        <v>41</v>
      </c>
      <c r="G80" s="76"/>
      <c r="H80" s="80">
        <f t="shared" si="2"/>
        <v>0</v>
      </c>
    </row>
    <row r="81" spans="1:8" s="2" customFormat="1" ht="24" customHeight="1">
      <c r="A81" s="56">
        <v>57</v>
      </c>
      <c r="B81" s="57" t="s">
        <v>400</v>
      </c>
      <c r="C81" s="57" t="s">
        <v>471</v>
      </c>
      <c r="D81" s="57" t="s">
        <v>472</v>
      </c>
      <c r="E81" s="57" t="s">
        <v>85</v>
      </c>
      <c r="F81" s="58">
        <v>20</v>
      </c>
      <c r="G81" s="76"/>
      <c r="H81" s="80">
        <f t="shared" si="2"/>
        <v>0</v>
      </c>
    </row>
    <row r="82" spans="1:8" s="2" customFormat="1" ht="24" customHeight="1">
      <c r="A82" s="59">
        <v>58</v>
      </c>
      <c r="B82" s="60" t="s">
        <v>403</v>
      </c>
      <c r="C82" s="60" t="s">
        <v>473</v>
      </c>
      <c r="D82" s="60" t="s">
        <v>474</v>
      </c>
      <c r="E82" s="60" t="s">
        <v>85</v>
      </c>
      <c r="F82" s="61">
        <v>20</v>
      </c>
      <c r="G82" s="79"/>
      <c r="H82" s="80">
        <f t="shared" si="2"/>
        <v>0</v>
      </c>
    </row>
    <row r="83" spans="1:8" s="2" customFormat="1" ht="24" customHeight="1">
      <c r="A83" s="56">
        <v>59</v>
      </c>
      <c r="B83" s="57" t="s">
        <v>400</v>
      </c>
      <c r="C83" s="57" t="s">
        <v>475</v>
      </c>
      <c r="D83" s="57" t="s">
        <v>476</v>
      </c>
      <c r="E83" s="57" t="s">
        <v>85</v>
      </c>
      <c r="F83" s="58">
        <v>21</v>
      </c>
      <c r="G83" s="76"/>
      <c r="H83" s="80">
        <f t="shared" si="2"/>
        <v>0</v>
      </c>
    </row>
    <row r="84" spans="1:8" s="2" customFormat="1" ht="24" customHeight="1">
      <c r="A84" s="56">
        <v>60</v>
      </c>
      <c r="B84" s="57" t="s">
        <v>400</v>
      </c>
      <c r="C84" s="57" t="s">
        <v>477</v>
      </c>
      <c r="D84" s="57" t="s">
        <v>478</v>
      </c>
      <c r="E84" s="57" t="s">
        <v>85</v>
      </c>
      <c r="F84" s="58">
        <v>2</v>
      </c>
      <c r="G84" s="76"/>
      <c r="H84" s="80">
        <f t="shared" si="2"/>
        <v>0</v>
      </c>
    </row>
    <row r="85" spans="1:8" s="2" customFormat="1" ht="24" customHeight="1">
      <c r="A85" s="59">
        <v>61</v>
      </c>
      <c r="B85" s="60" t="s">
        <v>403</v>
      </c>
      <c r="C85" s="60" t="s">
        <v>479</v>
      </c>
      <c r="D85" s="60" t="s">
        <v>480</v>
      </c>
      <c r="E85" s="60" t="s">
        <v>85</v>
      </c>
      <c r="F85" s="61">
        <v>2</v>
      </c>
      <c r="G85" s="79"/>
      <c r="H85" s="80">
        <f t="shared" si="2"/>
        <v>0</v>
      </c>
    </row>
    <row r="86" spans="1:8" s="2" customFormat="1" ht="13.5" customHeight="1">
      <c r="A86" s="56">
        <v>62</v>
      </c>
      <c r="B86" s="57" t="s">
        <v>400</v>
      </c>
      <c r="C86" s="57" t="s">
        <v>481</v>
      </c>
      <c r="D86" s="57" t="s">
        <v>482</v>
      </c>
      <c r="E86" s="57" t="s">
        <v>85</v>
      </c>
      <c r="F86" s="58">
        <v>85</v>
      </c>
      <c r="G86" s="76"/>
      <c r="H86" s="80">
        <f t="shared" si="2"/>
        <v>0</v>
      </c>
    </row>
    <row r="87" spans="1:8" s="2" customFormat="1" ht="13.5" customHeight="1">
      <c r="A87" s="59">
        <v>63</v>
      </c>
      <c r="B87" s="60" t="s">
        <v>403</v>
      </c>
      <c r="C87" s="60" t="s">
        <v>483</v>
      </c>
      <c r="D87" s="60" t="s">
        <v>482</v>
      </c>
      <c r="E87" s="60" t="s">
        <v>85</v>
      </c>
      <c r="F87" s="61">
        <v>85</v>
      </c>
      <c r="G87" s="79"/>
      <c r="H87" s="80">
        <f t="shared" si="2"/>
        <v>0</v>
      </c>
    </row>
    <row r="88" spans="1:8" s="2" customFormat="1" ht="13.5" customHeight="1">
      <c r="A88" s="56">
        <v>64</v>
      </c>
      <c r="B88" s="57" t="s">
        <v>400</v>
      </c>
      <c r="C88" s="57" t="s">
        <v>484</v>
      </c>
      <c r="D88" s="57" t="s">
        <v>485</v>
      </c>
      <c r="E88" s="57" t="s">
        <v>85</v>
      </c>
      <c r="F88" s="58">
        <v>62</v>
      </c>
      <c r="G88" s="76"/>
      <c r="H88" s="80">
        <f t="shared" si="2"/>
        <v>0</v>
      </c>
    </row>
    <row r="89" spans="1:8" s="2" customFormat="1" ht="24" customHeight="1">
      <c r="A89" s="56">
        <v>65</v>
      </c>
      <c r="B89" s="57" t="s">
        <v>400</v>
      </c>
      <c r="C89" s="57" t="s">
        <v>486</v>
      </c>
      <c r="D89" s="57" t="s">
        <v>487</v>
      </c>
      <c r="E89" s="57" t="s">
        <v>85</v>
      </c>
      <c r="F89" s="58">
        <v>1</v>
      </c>
      <c r="G89" s="76"/>
      <c r="H89" s="80">
        <f t="shared" si="2"/>
        <v>0</v>
      </c>
    </row>
    <row r="90" spans="1:8" s="2" customFormat="1" ht="24" customHeight="1">
      <c r="A90" s="59">
        <v>66</v>
      </c>
      <c r="B90" s="60" t="s">
        <v>403</v>
      </c>
      <c r="C90" s="60" t="s">
        <v>488</v>
      </c>
      <c r="D90" s="60" t="s">
        <v>489</v>
      </c>
      <c r="E90" s="60" t="s">
        <v>85</v>
      </c>
      <c r="F90" s="61">
        <v>1</v>
      </c>
      <c r="G90" s="79"/>
      <c r="H90" s="80">
        <f t="shared" si="2"/>
        <v>0</v>
      </c>
    </row>
    <row r="91" spans="1:8" s="2" customFormat="1" ht="24" customHeight="1">
      <c r="A91" s="56">
        <v>67</v>
      </c>
      <c r="B91" s="57" t="s">
        <v>400</v>
      </c>
      <c r="C91" s="57" t="s">
        <v>490</v>
      </c>
      <c r="D91" s="57" t="s">
        <v>491</v>
      </c>
      <c r="E91" s="57" t="s">
        <v>85</v>
      </c>
      <c r="F91" s="58">
        <v>1</v>
      </c>
      <c r="G91" s="76"/>
      <c r="H91" s="80">
        <f t="shared" si="2"/>
        <v>0</v>
      </c>
    </row>
    <row r="92" spans="1:8" s="2" customFormat="1" ht="24" customHeight="1">
      <c r="A92" s="56">
        <v>68</v>
      </c>
      <c r="B92" s="57" t="s">
        <v>400</v>
      </c>
      <c r="C92" s="57" t="s">
        <v>492</v>
      </c>
      <c r="D92" s="57" t="s">
        <v>493</v>
      </c>
      <c r="E92" s="57" t="s">
        <v>85</v>
      </c>
      <c r="F92" s="58">
        <v>1</v>
      </c>
      <c r="G92" s="76"/>
      <c r="H92" s="80">
        <f t="shared" si="2"/>
        <v>0</v>
      </c>
    </row>
    <row r="93" spans="1:8" s="2" customFormat="1" ht="24" customHeight="1">
      <c r="A93" s="59">
        <v>69</v>
      </c>
      <c r="B93" s="60" t="s">
        <v>403</v>
      </c>
      <c r="C93" s="60" t="s">
        <v>494</v>
      </c>
      <c r="D93" s="60" t="s">
        <v>495</v>
      </c>
      <c r="E93" s="60" t="s">
        <v>85</v>
      </c>
      <c r="F93" s="61">
        <v>1</v>
      </c>
      <c r="G93" s="79"/>
      <c r="H93" s="80">
        <f t="shared" si="2"/>
        <v>0</v>
      </c>
    </row>
    <row r="94" spans="1:8" s="2" customFormat="1" ht="24" customHeight="1">
      <c r="A94" s="56">
        <v>70</v>
      </c>
      <c r="B94" s="57" t="s">
        <v>400</v>
      </c>
      <c r="C94" s="57" t="s">
        <v>496</v>
      </c>
      <c r="D94" s="57" t="s">
        <v>497</v>
      </c>
      <c r="E94" s="57" t="s">
        <v>85</v>
      </c>
      <c r="F94" s="58">
        <v>1</v>
      </c>
      <c r="G94" s="76"/>
      <c r="H94" s="80">
        <f t="shared" si="2"/>
        <v>0</v>
      </c>
    </row>
    <row r="95" spans="1:8" s="2" customFormat="1" ht="24" customHeight="1">
      <c r="A95" s="56">
        <v>71</v>
      </c>
      <c r="B95" s="57" t="s">
        <v>400</v>
      </c>
      <c r="C95" s="57" t="s">
        <v>498</v>
      </c>
      <c r="D95" s="57" t="s">
        <v>499</v>
      </c>
      <c r="E95" s="57" t="s">
        <v>85</v>
      </c>
      <c r="F95" s="58">
        <v>1</v>
      </c>
      <c r="G95" s="76"/>
      <c r="H95" s="80">
        <f t="shared" si="2"/>
        <v>0</v>
      </c>
    </row>
    <row r="96" spans="1:8" s="2" customFormat="1" ht="24" customHeight="1">
      <c r="A96" s="59">
        <v>72</v>
      </c>
      <c r="B96" s="60" t="s">
        <v>403</v>
      </c>
      <c r="C96" s="60" t="s">
        <v>500</v>
      </c>
      <c r="D96" s="60" t="s">
        <v>501</v>
      </c>
      <c r="E96" s="60" t="s">
        <v>85</v>
      </c>
      <c r="F96" s="61">
        <v>1</v>
      </c>
      <c r="G96" s="79"/>
      <c r="H96" s="80">
        <f t="shared" si="2"/>
        <v>0</v>
      </c>
    </row>
    <row r="97" spans="1:8" s="2" customFormat="1" ht="24" customHeight="1">
      <c r="A97" s="56">
        <v>73</v>
      </c>
      <c r="B97" s="57" t="s">
        <v>400</v>
      </c>
      <c r="C97" s="57" t="s">
        <v>502</v>
      </c>
      <c r="D97" s="57" t="s">
        <v>503</v>
      </c>
      <c r="E97" s="57" t="s">
        <v>85</v>
      </c>
      <c r="F97" s="58">
        <v>1</v>
      </c>
      <c r="G97" s="76"/>
      <c r="H97" s="80">
        <f t="shared" si="2"/>
        <v>0</v>
      </c>
    </row>
    <row r="98" spans="1:8" s="2" customFormat="1" ht="13.5" customHeight="1">
      <c r="A98" s="59">
        <v>74</v>
      </c>
      <c r="B98" s="60" t="s">
        <v>403</v>
      </c>
      <c r="C98" s="60" t="s">
        <v>504</v>
      </c>
      <c r="D98" s="60" t="s">
        <v>505</v>
      </c>
      <c r="E98" s="60" t="s">
        <v>85</v>
      </c>
      <c r="F98" s="61">
        <v>1</v>
      </c>
      <c r="G98" s="79"/>
      <c r="H98" s="80">
        <f t="shared" si="2"/>
        <v>0</v>
      </c>
    </row>
    <row r="99" spans="1:8" s="2" customFormat="1" ht="24" customHeight="1">
      <c r="A99" s="56">
        <v>75</v>
      </c>
      <c r="B99" s="57" t="s">
        <v>400</v>
      </c>
      <c r="C99" s="57" t="s">
        <v>506</v>
      </c>
      <c r="D99" s="57" t="s">
        <v>507</v>
      </c>
      <c r="E99" s="57" t="s">
        <v>85</v>
      </c>
      <c r="F99" s="58">
        <v>2</v>
      </c>
      <c r="G99" s="76"/>
      <c r="H99" s="80">
        <f t="shared" si="2"/>
        <v>0</v>
      </c>
    </row>
    <row r="100" spans="1:8" s="2" customFormat="1" ht="24" customHeight="1">
      <c r="A100" s="56">
        <v>76</v>
      </c>
      <c r="B100" s="57" t="s">
        <v>400</v>
      </c>
      <c r="C100" s="57" t="s">
        <v>508</v>
      </c>
      <c r="D100" s="57" t="s">
        <v>509</v>
      </c>
      <c r="E100" s="57" t="s">
        <v>85</v>
      </c>
      <c r="F100" s="58">
        <v>1</v>
      </c>
      <c r="G100" s="76"/>
      <c r="H100" s="80">
        <f t="shared" si="2"/>
        <v>0</v>
      </c>
    </row>
    <row r="101" spans="1:8" s="2" customFormat="1" ht="13.5" customHeight="1">
      <c r="A101" s="59">
        <v>77</v>
      </c>
      <c r="B101" s="60" t="s">
        <v>403</v>
      </c>
      <c r="C101" s="60" t="s">
        <v>510</v>
      </c>
      <c r="D101" s="60" t="s">
        <v>511</v>
      </c>
      <c r="E101" s="60" t="s">
        <v>85</v>
      </c>
      <c r="F101" s="61">
        <v>1</v>
      </c>
      <c r="G101" s="79"/>
      <c r="H101" s="80">
        <f t="shared" si="2"/>
        <v>0</v>
      </c>
    </row>
    <row r="102" spans="1:8" s="2" customFormat="1" ht="24" customHeight="1">
      <c r="A102" s="56">
        <v>78</v>
      </c>
      <c r="B102" s="57" t="s">
        <v>400</v>
      </c>
      <c r="C102" s="57" t="s">
        <v>512</v>
      </c>
      <c r="D102" s="57" t="s">
        <v>513</v>
      </c>
      <c r="E102" s="57" t="s">
        <v>85</v>
      </c>
      <c r="F102" s="58">
        <v>1</v>
      </c>
      <c r="G102" s="76"/>
      <c r="H102" s="80">
        <f t="shared" si="2"/>
        <v>0</v>
      </c>
    </row>
    <row r="103" spans="1:8" s="2" customFormat="1" ht="13.5" customHeight="1">
      <c r="A103" s="56">
        <v>79</v>
      </c>
      <c r="B103" s="57" t="s">
        <v>400</v>
      </c>
      <c r="C103" s="57" t="s">
        <v>514</v>
      </c>
      <c r="D103" s="57" t="s">
        <v>515</v>
      </c>
      <c r="E103" s="57" t="s">
        <v>85</v>
      </c>
      <c r="F103" s="58">
        <v>4</v>
      </c>
      <c r="G103" s="76"/>
      <c r="H103" s="80">
        <f t="shared" si="2"/>
        <v>0</v>
      </c>
    </row>
    <row r="104" spans="1:8" s="2" customFormat="1" ht="13.5" customHeight="1">
      <c r="A104" s="59">
        <v>80</v>
      </c>
      <c r="B104" s="60" t="s">
        <v>403</v>
      </c>
      <c r="C104" s="60" t="s">
        <v>516</v>
      </c>
      <c r="D104" s="60" t="s">
        <v>515</v>
      </c>
      <c r="E104" s="60" t="s">
        <v>85</v>
      </c>
      <c r="F104" s="61">
        <v>4</v>
      </c>
      <c r="G104" s="79"/>
      <c r="H104" s="80">
        <f t="shared" si="2"/>
        <v>0</v>
      </c>
    </row>
    <row r="105" spans="1:8" s="2" customFormat="1" ht="13.5" customHeight="1">
      <c r="A105" s="56">
        <v>81</v>
      </c>
      <c r="B105" s="57" t="s">
        <v>400</v>
      </c>
      <c r="C105" s="57" t="s">
        <v>517</v>
      </c>
      <c r="D105" s="57" t="s">
        <v>518</v>
      </c>
      <c r="E105" s="57" t="s">
        <v>85</v>
      </c>
      <c r="F105" s="58">
        <v>1</v>
      </c>
      <c r="G105" s="76"/>
      <c r="H105" s="80">
        <f t="shared" si="2"/>
        <v>0</v>
      </c>
    </row>
    <row r="106" spans="1:8" s="2" customFormat="1" ht="13.5" customHeight="1">
      <c r="A106" s="59">
        <v>82</v>
      </c>
      <c r="B106" s="60" t="s">
        <v>403</v>
      </c>
      <c r="C106" s="60" t="s">
        <v>519</v>
      </c>
      <c r="D106" s="60" t="s">
        <v>518</v>
      </c>
      <c r="E106" s="60" t="s">
        <v>85</v>
      </c>
      <c r="F106" s="61">
        <v>1</v>
      </c>
      <c r="G106" s="79"/>
      <c r="H106" s="80">
        <f t="shared" si="2"/>
        <v>0</v>
      </c>
    </row>
    <row r="107" spans="1:8" s="2" customFormat="1" ht="13.5" customHeight="1">
      <c r="A107" s="56">
        <v>83</v>
      </c>
      <c r="B107" s="57" t="s">
        <v>400</v>
      </c>
      <c r="C107" s="57" t="s">
        <v>520</v>
      </c>
      <c r="D107" s="57" t="s">
        <v>521</v>
      </c>
      <c r="E107" s="57" t="s">
        <v>85</v>
      </c>
      <c r="F107" s="58">
        <v>2</v>
      </c>
      <c r="G107" s="76"/>
      <c r="H107" s="80">
        <f t="shared" si="2"/>
        <v>0</v>
      </c>
    </row>
    <row r="108" spans="1:8" s="2" customFormat="1" ht="13.5" customHeight="1">
      <c r="A108" s="59">
        <v>84</v>
      </c>
      <c r="B108" s="60" t="s">
        <v>403</v>
      </c>
      <c r="C108" s="60" t="s">
        <v>522</v>
      </c>
      <c r="D108" s="60" t="s">
        <v>523</v>
      </c>
      <c r="E108" s="60" t="s">
        <v>85</v>
      </c>
      <c r="F108" s="61">
        <v>2</v>
      </c>
      <c r="G108" s="79"/>
      <c r="H108" s="80">
        <f t="shared" si="2"/>
        <v>0</v>
      </c>
    </row>
    <row r="109" spans="1:8" s="2" customFormat="1" ht="24" customHeight="1">
      <c r="A109" s="56">
        <v>85</v>
      </c>
      <c r="B109" s="57" t="s">
        <v>400</v>
      </c>
      <c r="C109" s="57" t="s">
        <v>524</v>
      </c>
      <c r="D109" s="57" t="s">
        <v>525</v>
      </c>
      <c r="E109" s="57" t="s">
        <v>85</v>
      </c>
      <c r="F109" s="58">
        <v>12</v>
      </c>
      <c r="G109" s="76"/>
      <c r="H109" s="80">
        <f t="shared" si="2"/>
        <v>0</v>
      </c>
    </row>
    <row r="110" spans="1:8" s="2" customFormat="1" ht="24" customHeight="1">
      <c r="A110" s="59">
        <v>86</v>
      </c>
      <c r="B110" s="60" t="s">
        <v>403</v>
      </c>
      <c r="C110" s="60" t="s">
        <v>526</v>
      </c>
      <c r="D110" s="60" t="s">
        <v>527</v>
      </c>
      <c r="E110" s="60" t="s">
        <v>85</v>
      </c>
      <c r="F110" s="61">
        <v>12</v>
      </c>
      <c r="G110" s="79"/>
      <c r="H110" s="80">
        <f aca="true" t="shared" si="3" ref="H110:H141">F110*G110</f>
        <v>0</v>
      </c>
    </row>
    <row r="111" spans="1:8" s="2" customFormat="1" ht="24" customHeight="1">
      <c r="A111" s="56">
        <v>87</v>
      </c>
      <c r="B111" s="57" t="s">
        <v>400</v>
      </c>
      <c r="C111" s="57" t="s">
        <v>528</v>
      </c>
      <c r="D111" s="57" t="s">
        <v>529</v>
      </c>
      <c r="E111" s="57" t="s">
        <v>85</v>
      </c>
      <c r="F111" s="58">
        <v>18</v>
      </c>
      <c r="G111" s="76"/>
      <c r="H111" s="80">
        <f t="shared" si="3"/>
        <v>0</v>
      </c>
    </row>
    <row r="112" spans="1:8" s="2" customFormat="1" ht="24" customHeight="1">
      <c r="A112" s="59">
        <v>88</v>
      </c>
      <c r="B112" s="60" t="s">
        <v>403</v>
      </c>
      <c r="C112" s="60" t="s">
        <v>530</v>
      </c>
      <c r="D112" s="60" t="s">
        <v>531</v>
      </c>
      <c r="E112" s="60" t="s">
        <v>85</v>
      </c>
      <c r="F112" s="61">
        <v>18</v>
      </c>
      <c r="G112" s="79"/>
      <c r="H112" s="80">
        <f t="shared" si="3"/>
        <v>0</v>
      </c>
    </row>
    <row r="113" spans="1:8" s="2" customFormat="1" ht="24" customHeight="1">
      <c r="A113" s="56">
        <v>89</v>
      </c>
      <c r="B113" s="57" t="s">
        <v>400</v>
      </c>
      <c r="C113" s="57" t="s">
        <v>532</v>
      </c>
      <c r="D113" s="57" t="s">
        <v>533</v>
      </c>
      <c r="E113" s="57" t="s">
        <v>85</v>
      </c>
      <c r="F113" s="58">
        <v>2</v>
      </c>
      <c r="G113" s="76"/>
      <c r="H113" s="80">
        <f t="shared" si="3"/>
        <v>0</v>
      </c>
    </row>
    <row r="114" spans="1:8" s="2" customFormat="1" ht="24" customHeight="1">
      <c r="A114" s="56">
        <v>90</v>
      </c>
      <c r="B114" s="57" t="s">
        <v>400</v>
      </c>
      <c r="C114" s="57" t="s">
        <v>534</v>
      </c>
      <c r="D114" s="57" t="s">
        <v>535</v>
      </c>
      <c r="E114" s="57" t="s">
        <v>85</v>
      </c>
      <c r="F114" s="58">
        <v>14</v>
      </c>
      <c r="G114" s="76"/>
      <c r="H114" s="80">
        <f t="shared" si="3"/>
        <v>0</v>
      </c>
    </row>
    <row r="115" spans="1:8" s="2" customFormat="1" ht="24" customHeight="1">
      <c r="A115" s="56">
        <v>91</v>
      </c>
      <c r="B115" s="57" t="s">
        <v>400</v>
      </c>
      <c r="C115" s="57" t="s">
        <v>536</v>
      </c>
      <c r="D115" s="57" t="s">
        <v>537</v>
      </c>
      <c r="E115" s="57" t="s">
        <v>85</v>
      </c>
      <c r="F115" s="58">
        <v>25</v>
      </c>
      <c r="G115" s="76"/>
      <c r="H115" s="80">
        <f t="shared" si="3"/>
        <v>0</v>
      </c>
    </row>
    <row r="116" spans="1:8" s="2" customFormat="1" ht="24" customHeight="1">
      <c r="A116" s="56">
        <v>92</v>
      </c>
      <c r="B116" s="57" t="s">
        <v>400</v>
      </c>
      <c r="C116" s="57" t="s">
        <v>538</v>
      </c>
      <c r="D116" s="57" t="s">
        <v>539</v>
      </c>
      <c r="E116" s="57" t="s">
        <v>85</v>
      </c>
      <c r="F116" s="58">
        <v>2</v>
      </c>
      <c r="G116" s="76"/>
      <c r="H116" s="80">
        <f t="shared" si="3"/>
        <v>0</v>
      </c>
    </row>
    <row r="117" spans="1:8" s="2" customFormat="1" ht="24" customHeight="1">
      <c r="A117" s="56">
        <v>93</v>
      </c>
      <c r="B117" s="57" t="s">
        <v>400</v>
      </c>
      <c r="C117" s="57" t="s">
        <v>540</v>
      </c>
      <c r="D117" s="57" t="s">
        <v>541</v>
      </c>
      <c r="E117" s="57" t="s">
        <v>85</v>
      </c>
      <c r="F117" s="58">
        <v>1</v>
      </c>
      <c r="G117" s="76"/>
      <c r="H117" s="80">
        <f t="shared" si="3"/>
        <v>0</v>
      </c>
    </row>
    <row r="118" spans="1:8" s="2" customFormat="1" ht="13.5" customHeight="1">
      <c r="A118" s="59">
        <v>94</v>
      </c>
      <c r="B118" s="60" t="s">
        <v>403</v>
      </c>
      <c r="C118" s="60" t="s">
        <v>542</v>
      </c>
      <c r="D118" s="60" t="s">
        <v>543</v>
      </c>
      <c r="E118" s="60" t="s">
        <v>85</v>
      </c>
      <c r="F118" s="61">
        <v>1</v>
      </c>
      <c r="G118" s="79"/>
      <c r="H118" s="80">
        <f t="shared" si="3"/>
        <v>0</v>
      </c>
    </row>
    <row r="119" spans="1:8" s="2" customFormat="1" ht="13.5" customHeight="1">
      <c r="A119" s="56">
        <v>95</v>
      </c>
      <c r="B119" s="57" t="s">
        <v>400</v>
      </c>
      <c r="C119" s="57" t="s">
        <v>544</v>
      </c>
      <c r="D119" s="57" t="s">
        <v>545</v>
      </c>
      <c r="E119" s="57" t="s">
        <v>85</v>
      </c>
      <c r="F119" s="58">
        <v>4</v>
      </c>
      <c r="G119" s="76"/>
      <c r="H119" s="80">
        <f t="shared" si="3"/>
        <v>0</v>
      </c>
    </row>
    <row r="120" spans="1:8" s="2" customFormat="1" ht="13.5" customHeight="1">
      <c r="A120" s="59">
        <v>96</v>
      </c>
      <c r="B120" s="60" t="s">
        <v>403</v>
      </c>
      <c r="C120" s="60" t="s">
        <v>546</v>
      </c>
      <c r="D120" s="60" t="s">
        <v>547</v>
      </c>
      <c r="E120" s="60" t="s">
        <v>85</v>
      </c>
      <c r="F120" s="61">
        <v>4</v>
      </c>
      <c r="G120" s="79"/>
      <c r="H120" s="80">
        <f t="shared" si="3"/>
        <v>0</v>
      </c>
    </row>
    <row r="121" spans="1:8" s="2" customFormat="1" ht="24" customHeight="1">
      <c r="A121" s="56">
        <v>97</v>
      </c>
      <c r="B121" s="57" t="s">
        <v>400</v>
      </c>
      <c r="C121" s="57" t="s">
        <v>548</v>
      </c>
      <c r="D121" s="57" t="s">
        <v>549</v>
      </c>
      <c r="E121" s="57" t="s">
        <v>85</v>
      </c>
      <c r="F121" s="58">
        <v>1</v>
      </c>
      <c r="G121" s="76"/>
      <c r="H121" s="80">
        <f t="shared" si="3"/>
        <v>0</v>
      </c>
    </row>
    <row r="122" spans="1:8" s="2" customFormat="1" ht="24" customHeight="1">
      <c r="A122" s="56">
        <v>98</v>
      </c>
      <c r="B122" s="57" t="s">
        <v>400</v>
      </c>
      <c r="C122" s="57" t="s">
        <v>550</v>
      </c>
      <c r="D122" s="57" t="s">
        <v>551</v>
      </c>
      <c r="E122" s="57" t="s">
        <v>85</v>
      </c>
      <c r="F122" s="58">
        <v>1</v>
      </c>
      <c r="G122" s="76"/>
      <c r="H122" s="80">
        <f t="shared" si="3"/>
        <v>0</v>
      </c>
    </row>
    <row r="123" spans="1:8" s="2" customFormat="1" ht="13.5" customHeight="1">
      <c r="A123" s="59">
        <v>99</v>
      </c>
      <c r="B123" s="60" t="s">
        <v>403</v>
      </c>
      <c r="C123" s="60" t="s">
        <v>552</v>
      </c>
      <c r="D123" s="60" t="s">
        <v>553</v>
      </c>
      <c r="E123" s="60" t="s">
        <v>85</v>
      </c>
      <c r="F123" s="61">
        <v>1</v>
      </c>
      <c r="G123" s="79"/>
      <c r="H123" s="80">
        <f t="shared" si="3"/>
        <v>0</v>
      </c>
    </row>
    <row r="124" spans="1:8" s="2" customFormat="1" ht="24" customHeight="1">
      <c r="A124" s="56">
        <v>100</v>
      </c>
      <c r="B124" s="57" t="s">
        <v>400</v>
      </c>
      <c r="C124" s="57" t="s">
        <v>554</v>
      </c>
      <c r="D124" s="57" t="s">
        <v>555</v>
      </c>
      <c r="E124" s="57" t="s">
        <v>85</v>
      </c>
      <c r="F124" s="58">
        <v>2</v>
      </c>
      <c r="G124" s="76"/>
      <c r="H124" s="80">
        <f t="shared" si="3"/>
        <v>0</v>
      </c>
    </row>
    <row r="125" spans="1:8" s="2" customFormat="1" ht="13.5" customHeight="1">
      <c r="A125" s="59">
        <v>101</v>
      </c>
      <c r="B125" s="60" t="s">
        <v>403</v>
      </c>
      <c r="C125" s="60" t="s">
        <v>556</v>
      </c>
      <c r="D125" s="60" t="s">
        <v>557</v>
      </c>
      <c r="E125" s="60" t="s">
        <v>85</v>
      </c>
      <c r="F125" s="61">
        <v>2</v>
      </c>
      <c r="G125" s="79"/>
      <c r="H125" s="80">
        <f t="shared" si="3"/>
        <v>0</v>
      </c>
    </row>
    <row r="126" spans="1:8" s="2" customFormat="1" ht="24" customHeight="1">
      <c r="A126" s="56">
        <v>102</v>
      </c>
      <c r="B126" s="57" t="s">
        <v>400</v>
      </c>
      <c r="C126" s="57" t="s">
        <v>558</v>
      </c>
      <c r="D126" s="57" t="s">
        <v>559</v>
      </c>
      <c r="E126" s="57" t="s">
        <v>85</v>
      </c>
      <c r="F126" s="58">
        <v>2</v>
      </c>
      <c r="G126" s="76"/>
      <c r="H126" s="80">
        <f t="shared" si="3"/>
        <v>0</v>
      </c>
    </row>
    <row r="127" spans="1:8" s="2" customFormat="1" ht="13.5" customHeight="1">
      <c r="A127" s="59">
        <v>103</v>
      </c>
      <c r="B127" s="60" t="s">
        <v>403</v>
      </c>
      <c r="C127" s="60" t="s">
        <v>560</v>
      </c>
      <c r="D127" s="60" t="s">
        <v>561</v>
      </c>
      <c r="E127" s="60" t="s">
        <v>85</v>
      </c>
      <c r="F127" s="61">
        <v>2</v>
      </c>
      <c r="G127" s="79"/>
      <c r="H127" s="80">
        <f t="shared" si="3"/>
        <v>0</v>
      </c>
    </row>
    <row r="128" spans="1:8" s="2" customFormat="1" ht="24" customHeight="1">
      <c r="A128" s="56">
        <v>104</v>
      </c>
      <c r="B128" s="57" t="s">
        <v>400</v>
      </c>
      <c r="C128" s="57" t="s">
        <v>562</v>
      </c>
      <c r="D128" s="57" t="s">
        <v>563</v>
      </c>
      <c r="E128" s="57" t="s">
        <v>85</v>
      </c>
      <c r="F128" s="58">
        <v>10</v>
      </c>
      <c r="G128" s="76"/>
      <c r="H128" s="80">
        <f t="shared" si="3"/>
        <v>0</v>
      </c>
    </row>
    <row r="129" spans="1:8" s="2" customFormat="1" ht="13.5" customHeight="1">
      <c r="A129" s="59">
        <v>105</v>
      </c>
      <c r="B129" s="60" t="s">
        <v>403</v>
      </c>
      <c r="C129" s="60" t="s">
        <v>564</v>
      </c>
      <c r="D129" s="60" t="s">
        <v>565</v>
      </c>
      <c r="E129" s="60" t="s">
        <v>85</v>
      </c>
      <c r="F129" s="61">
        <v>10</v>
      </c>
      <c r="G129" s="79"/>
      <c r="H129" s="80">
        <f t="shared" si="3"/>
        <v>0</v>
      </c>
    </row>
    <row r="130" spans="1:8" s="2" customFormat="1" ht="13.5" customHeight="1">
      <c r="A130" s="56">
        <v>106</v>
      </c>
      <c r="B130" s="57" t="s">
        <v>400</v>
      </c>
      <c r="C130" s="57" t="s">
        <v>566</v>
      </c>
      <c r="D130" s="57" t="s">
        <v>567</v>
      </c>
      <c r="E130" s="57" t="s">
        <v>85</v>
      </c>
      <c r="F130" s="58">
        <v>12</v>
      </c>
      <c r="G130" s="76"/>
      <c r="H130" s="80">
        <f t="shared" si="3"/>
        <v>0</v>
      </c>
    </row>
    <row r="131" spans="1:8" s="2" customFormat="1" ht="13.5" customHeight="1">
      <c r="A131" s="59">
        <v>107</v>
      </c>
      <c r="B131" s="60" t="s">
        <v>403</v>
      </c>
      <c r="C131" s="60" t="s">
        <v>568</v>
      </c>
      <c r="D131" s="60" t="s">
        <v>569</v>
      </c>
      <c r="E131" s="60" t="s">
        <v>85</v>
      </c>
      <c r="F131" s="61">
        <v>12</v>
      </c>
      <c r="G131" s="79"/>
      <c r="H131" s="80">
        <f t="shared" si="3"/>
        <v>0</v>
      </c>
    </row>
    <row r="132" spans="1:8" s="2" customFormat="1" ht="24" customHeight="1">
      <c r="A132" s="56">
        <v>108</v>
      </c>
      <c r="B132" s="57" t="s">
        <v>400</v>
      </c>
      <c r="C132" s="57" t="s">
        <v>570</v>
      </c>
      <c r="D132" s="57" t="s">
        <v>571</v>
      </c>
      <c r="E132" s="57" t="s">
        <v>85</v>
      </c>
      <c r="F132" s="58">
        <v>2</v>
      </c>
      <c r="G132" s="76"/>
      <c r="H132" s="80">
        <f t="shared" si="3"/>
        <v>0</v>
      </c>
    </row>
    <row r="133" spans="1:8" s="2" customFormat="1" ht="24" customHeight="1">
      <c r="A133" s="59">
        <v>109</v>
      </c>
      <c r="B133" s="60" t="s">
        <v>403</v>
      </c>
      <c r="C133" s="60" t="s">
        <v>572</v>
      </c>
      <c r="D133" s="60" t="s">
        <v>573</v>
      </c>
      <c r="E133" s="60" t="s">
        <v>85</v>
      </c>
      <c r="F133" s="61">
        <v>2</v>
      </c>
      <c r="G133" s="79"/>
      <c r="H133" s="80">
        <f t="shared" si="3"/>
        <v>0</v>
      </c>
    </row>
    <row r="134" spans="1:8" s="2" customFormat="1" ht="13.5" customHeight="1">
      <c r="A134" s="56">
        <v>110</v>
      </c>
      <c r="B134" s="57" t="s">
        <v>400</v>
      </c>
      <c r="C134" s="57" t="s">
        <v>574</v>
      </c>
      <c r="D134" s="57" t="s">
        <v>575</v>
      </c>
      <c r="E134" s="57" t="s">
        <v>85</v>
      </c>
      <c r="F134" s="58">
        <v>6</v>
      </c>
      <c r="G134" s="76"/>
      <c r="H134" s="80">
        <f t="shared" si="3"/>
        <v>0</v>
      </c>
    </row>
    <row r="135" spans="1:8" s="2" customFormat="1" ht="13.5" customHeight="1">
      <c r="A135" s="59">
        <v>111</v>
      </c>
      <c r="B135" s="60" t="s">
        <v>403</v>
      </c>
      <c r="C135" s="60" t="s">
        <v>576</v>
      </c>
      <c r="D135" s="60" t="s">
        <v>577</v>
      </c>
      <c r="E135" s="60" t="s">
        <v>85</v>
      </c>
      <c r="F135" s="61">
        <v>6</v>
      </c>
      <c r="G135" s="79"/>
      <c r="H135" s="80">
        <f t="shared" si="3"/>
        <v>0</v>
      </c>
    </row>
    <row r="136" spans="1:8" s="2" customFormat="1" ht="13.5" customHeight="1">
      <c r="A136" s="56">
        <v>112</v>
      </c>
      <c r="B136" s="57" t="s">
        <v>400</v>
      </c>
      <c r="C136" s="57" t="s">
        <v>578</v>
      </c>
      <c r="D136" s="57" t="s">
        <v>579</v>
      </c>
      <c r="E136" s="57" t="s">
        <v>62</v>
      </c>
      <c r="F136" s="58">
        <v>960</v>
      </c>
      <c r="G136" s="76"/>
      <c r="H136" s="80">
        <f t="shared" si="3"/>
        <v>0</v>
      </c>
    </row>
    <row r="137" spans="1:8" s="2" customFormat="1" ht="13.5" customHeight="1">
      <c r="A137" s="59">
        <v>113</v>
      </c>
      <c r="B137" s="60" t="s">
        <v>403</v>
      </c>
      <c r="C137" s="60" t="s">
        <v>580</v>
      </c>
      <c r="D137" s="60" t="s">
        <v>581</v>
      </c>
      <c r="E137" s="60" t="s">
        <v>62</v>
      </c>
      <c r="F137" s="61">
        <v>960</v>
      </c>
      <c r="G137" s="79"/>
      <c r="H137" s="80">
        <f t="shared" si="3"/>
        <v>0</v>
      </c>
    </row>
    <row r="138" spans="1:8" s="2" customFormat="1" ht="13.5" customHeight="1">
      <c r="A138" s="56">
        <v>114</v>
      </c>
      <c r="B138" s="57" t="s">
        <v>400</v>
      </c>
      <c r="C138" s="57" t="s">
        <v>582</v>
      </c>
      <c r="D138" s="57" t="s">
        <v>583</v>
      </c>
      <c r="E138" s="57" t="s">
        <v>62</v>
      </c>
      <c r="F138" s="58">
        <v>590</v>
      </c>
      <c r="G138" s="76"/>
      <c r="H138" s="80">
        <f t="shared" si="3"/>
        <v>0</v>
      </c>
    </row>
    <row r="139" spans="1:8" s="2" customFormat="1" ht="13.5" customHeight="1">
      <c r="A139" s="56">
        <v>115</v>
      </c>
      <c r="B139" s="57" t="s">
        <v>400</v>
      </c>
      <c r="C139" s="57" t="s">
        <v>584</v>
      </c>
      <c r="D139" s="57" t="s">
        <v>585</v>
      </c>
      <c r="E139" s="57" t="s">
        <v>62</v>
      </c>
      <c r="F139" s="58">
        <v>180</v>
      </c>
      <c r="G139" s="76"/>
      <c r="H139" s="80">
        <f t="shared" si="3"/>
        <v>0</v>
      </c>
    </row>
    <row r="140" spans="1:8" s="2" customFormat="1" ht="13.5" customHeight="1">
      <c r="A140" s="59">
        <v>116</v>
      </c>
      <c r="B140" s="60" t="s">
        <v>403</v>
      </c>
      <c r="C140" s="60" t="s">
        <v>586</v>
      </c>
      <c r="D140" s="60" t="s">
        <v>587</v>
      </c>
      <c r="E140" s="60" t="s">
        <v>62</v>
      </c>
      <c r="F140" s="61">
        <v>180</v>
      </c>
      <c r="G140" s="79"/>
      <c r="H140" s="80">
        <f t="shared" si="3"/>
        <v>0</v>
      </c>
    </row>
    <row r="141" spans="1:8" s="2" customFormat="1" ht="13.5" customHeight="1">
      <c r="A141" s="56">
        <v>117</v>
      </c>
      <c r="B141" s="57" t="s">
        <v>400</v>
      </c>
      <c r="C141" s="57" t="s">
        <v>588</v>
      </c>
      <c r="D141" s="57" t="s">
        <v>589</v>
      </c>
      <c r="E141" s="57" t="s">
        <v>62</v>
      </c>
      <c r="F141" s="58">
        <v>110</v>
      </c>
      <c r="G141" s="76"/>
      <c r="H141" s="80">
        <f t="shared" si="3"/>
        <v>0</v>
      </c>
    </row>
    <row r="142" spans="1:8" s="2" customFormat="1" ht="13.5" customHeight="1">
      <c r="A142" s="56">
        <v>118</v>
      </c>
      <c r="B142" s="57" t="s">
        <v>400</v>
      </c>
      <c r="C142" s="57" t="s">
        <v>590</v>
      </c>
      <c r="D142" s="57" t="s">
        <v>591</v>
      </c>
      <c r="E142" s="57" t="s">
        <v>62</v>
      </c>
      <c r="F142" s="58">
        <v>30</v>
      </c>
      <c r="G142" s="76"/>
      <c r="H142" s="80">
        <f aca="true" t="shared" si="4" ref="H142:H170">F142*G142</f>
        <v>0</v>
      </c>
    </row>
    <row r="143" spans="1:8" s="2" customFormat="1" ht="13.5" customHeight="1">
      <c r="A143" s="59">
        <v>119</v>
      </c>
      <c r="B143" s="60" t="s">
        <v>403</v>
      </c>
      <c r="C143" s="60" t="s">
        <v>592</v>
      </c>
      <c r="D143" s="60" t="s">
        <v>593</v>
      </c>
      <c r="E143" s="60" t="s">
        <v>62</v>
      </c>
      <c r="F143" s="61">
        <v>30</v>
      </c>
      <c r="G143" s="79"/>
      <c r="H143" s="80">
        <f t="shared" si="4"/>
        <v>0</v>
      </c>
    </row>
    <row r="144" spans="1:8" s="2" customFormat="1" ht="13.5" customHeight="1">
      <c r="A144" s="56">
        <v>120</v>
      </c>
      <c r="B144" s="57" t="s">
        <v>400</v>
      </c>
      <c r="C144" s="57" t="s">
        <v>594</v>
      </c>
      <c r="D144" s="57" t="s">
        <v>595</v>
      </c>
      <c r="E144" s="57" t="s">
        <v>62</v>
      </c>
      <c r="F144" s="58">
        <v>2040</v>
      </c>
      <c r="G144" s="76"/>
      <c r="H144" s="80">
        <f t="shared" si="4"/>
        <v>0</v>
      </c>
    </row>
    <row r="145" spans="1:8" s="2" customFormat="1" ht="13.5" customHeight="1">
      <c r="A145" s="59">
        <v>121</v>
      </c>
      <c r="B145" s="60" t="s">
        <v>403</v>
      </c>
      <c r="C145" s="60" t="s">
        <v>596</v>
      </c>
      <c r="D145" s="60" t="s">
        <v>595</v>
      </c>
      <c r="E145" s="60" t="s">
        <v>62</v>
      </c>
      <c r="F145" s="61">
        <v>2040</v>
      </c>
      <c r="G145" s="79"/>
      <c r="H145" s="80">
        <f t="shared" si="4"/>
        <v>0</v>
      </c>
    </row>
    <row r="146" spans="1:8" s="2" customFormat="1" ht="13.5" customHeight="1">
      <c r="A146" s="56">
        <v>122</v>
      </c>
      <c r="B146" s="57" t="s">
        <v>400</v>
      </c>
      <c r="C146" s="57" t="s">
        <v>597</v>
      </c>
      <c r="D146" s="57" t="s">
        <v>598</v>
      </c>
      <c r="E146" s="57" t="s">
        <v>62</v>
      </c>
      <c r="F146" s="58">
        <v>1940</v>
      </c>
      <c r="G146" s="76"/>
      <c r="H146" s="80">
        <f t="shared" si="4"/>
        <v>0</v>
      </c>
    </row>
    <row r="147" spans="1:8" s="2" customFormat="1" ht="13.5" customHeight="1">
      <c r="A147" s="56">
        <v>123</v>
      </c>
      <c r="B147" s="57" t="s">
        <v>400</v>
      </c>
      <c r="C147" s="57" t="s">
        <v>599</v>
      </c>
      <c r="D147" s="57" t="s">
        <v>600</v>
      </c>
      <c r="E147" s="57" t="s">
        <v>62</v>
      </c>
      <c r="F147" s="58">
        <v>70</v>
      </c>
      <c r="G147" s="76"/>
      <c r="H147" s="80">
        <f t="shared" si="4"/>
        <v>0</v>
      </c>
    </row>
    <row r="148" spans="1:8" s="2" customFormat="1" ht="13.5" customHeight="1">
      <c r="A148" s="59">
        <v>124</v>
      </c>
      <c r="B148" s="60" t="s">
        <v>403</v>
      </c>
      <c r="C148" s="60" t="s">
        <v>601</v>
      </c>
      <c r="D148" s="60" t="s">
        <v>600</v>
      </c>
      <c r="E148" s="60" t="s">
        <v>62</v>
      </c>
      <c r="F148" s="61">
        <v>70</v>
      </c>
      <c r="G148" s="79"/>
      <c r="H148" s="80">
        <f t="shared" si="4"/>
        <v>0</v>
      </c>
    </row>
    <row r="149" spans="1:8" s="2" customFormat="1" ht="13.5" customHeight="1">
      <c r="A149" s="56">
        <v>125</v>
      </c>
      <c r="B149" s="57" t="s">
        <v>400</v>
      </c>
      <c r="C149" s="57" t="s">
        <v>602</v>
      </c>
      <c r="D149" s="57" t="s">
        <v>603</v>
      </c>
      <c r="E149" s="57" t="s">
        <v>85</v>
      </c>
      <c r="F149" s="58">
        <v>6</v>
      </c>
      <c r="G149" s="76"/>
      <c r="H149" s="80">
        <f t="shared" si="4"/>
        <v>0</v>
      </c>
    </row>
    <row r="150" spans="1:8" s="2" customFormat="1" ht="13.5" customHeight="1">
      <c r="A150" s="59">
        <v>126</v>
      </c>
      <c r="B150" s="60" t="s">
        <v>403</v>
      </c>
      <c r="C150" s="60" t="s">
        <v>604</v>
      </c>
      <c r="D150" s="60" t="s">
        <v>605</v>
      </c>
      <c r="E150" s="60" t="s">
        <v>85</v>
      </c>
      <c r="F150" s="61">
        <v>6</v>
      </c>
      <c r="G150" s="79"/>
      <c r="H150" s="80">
        <f t="shared" si="4"/>
        <v>0</v>
      </c>
    </row>
    <row r="151" spans="1:8" s="2" customFormat="1" ht="13.5" customHeight="1">
      <c r="A151" s="56">
        <v>127</v>
      </c>
      <c r="B151" s="57" t="s">
        <v>400</v>
      </c>
      <c r="C151" s="57" t="s">
        <v>606</v>
      </c>
      <c r="D151" s="57" t="s">
        <v>607</v>
      </c>
      <c r="E151" s="57" t="s">
        <v>85</v>
      </c>
      <c r="F151" s="58">
        <v>2</v>
      </c>
      <c r="G151" s="76"/>
      <c r="H151" s="80">
        <f t="shared" si="4"/>
        <v>0</v>
      </c>
    </row>
    <row r="152" spans="1:8" s="2" customFormat="1" ht="13.5" customHeight="1">
      <c r="A152" s="59">
        <v>128</v>
      </c>
      <c r="B152" s="60" t="s">
        <v>403</v>
      </c>
      <c r="C152" s="60" t="s">
        <v>608</v>
      </c>
      <c r="D152" s="60" t="s">
        <v>609</v>
      </c>
      <c r="E152" s="60" t="s">
        <v>85</v>
      </c>
      <c r="F152" s="61">
        <v>2</v>
      </c>
      <c r="G152" s="79"/>
      <c r="H152" s="80">
        <f t="shared" si="4"/>
        <v>0</v>
      </c>
    </row>
    <row r="153" spans="1:8" s="2" customFormat="1" ht="24" customHeight="1">
      <c r="A153" s="56">
        <v>129</v>
      </c>
      <c r="B153" s="57" t="s">
        <v>400</v>
      </c>
      <c r="C153" s="57" t="s">
        <v>610</v>
      </c>
      <c r="D153" s="57" t="s">
        <v>611</v>
      </c>
      <c r="E153" s="57" t="s">
        <v>85</v>
      </c>
      <c r="F153" s="58">
        <v>2</v>
      </c>
      <c r="G153" s="76"/>
      <c r="H153" s="80">
        <f t="shared" si="4"/>
        <v>0</v>
      </c>
    </row>
    <row r="154" spans="1:8" s="2" customFormat="1" ht="24" customHeight="1">
      <c r="A154" s="59">
        <v>130</v>
      </c>
      <c r="B154" s="60" t="s">
        <v>403</v>
      </c>
      <c r="C154" s="60" t="s">
        <v>612</v>
      </c>
      <c r="D154" s="60" t="s">
        <v>613</v>
      </c>
      <c r="E154" s="60" t="s">
        <v>85</v>
      </c>
      <c r="F154" s="61">
        <v>2</v>
      </c>
      <c r="G154" s="79"/>
      <c r="H154" s="80">
        <f t="shared" si="4"/>
        <v>0</v>
      </c>
    </row>
    <row r="155" spans="1:8" s="2" customFormat="1" ht="24" customHeight="1">
      <c r="A155" s="56">
        <v>131</v>
      </c>
      <c r="B155" s="57" t="s">
        <v>400</v>
      </c>
      <c r="C155" s="57" t="s">
        <v>614</v>
      </c>
      <c r="D155" s="57" t="s">
        <v>615</v>
      </c>
      <c r="E155" s="57" t="s">
        <v>85</v>
      </c>
      <c r="F155" s="58">
        <v>2</v>
      </c>
      <c r="G155" s="76"/>
      <c r="H155" s="80">
        <f t="shared" si="4"/>
        <v>0</v>
      </c>
    </row>
    <row r="156" spans="1:8" s="2" customFormat="1" ht="24" customHeight="1">
      <c r="A156" s="59">
        <v>132</v>
      </c>
      <c r="B156" s="60" t="s">
        <v>403</v>
      </c>
      <c r="C156" s="60" t="s">
        <v>616</v>
      </c>
      <c r="D156" s="60" t="s">
        <v>617</v>
      </c>
      <c r="E156" s="60" t="s">
        <v>85</v>
      </c>
      <c r="F156" s="61">
        <v>2</v>
      </c>
      <c r="G156" s="79"/>
      <c r="H156" s="80">
        <f t="shared" si="4"/>
        <v>0</v>
      </c>
    </row>
    <row r="157" spans="1:8" s="2" customFormat="1" ht="13.5" customHeight="1">
      <c r="A157" s="56">
        <v>133</v>
      </c>
      <c r="B157" s="57" t="s">
        <v>400</v>
      </c>
      <c r="C157" s="57" t="s">
        <v>618</v>
      </c>
      <c r="D157" s="57" t="s">
        <v>619</v>
      </c>
      <c r="E157" s="57" t="s">
        <v>85</v>
      </c>
      <c r="F157" s="58">
        <v>2</v>
      </c>
      <c r="G157" s="76"/>
      <c r="H157" s="80">
        <f t="shared" si="4"/>
        <v>0</v>
      </c>
    </row>
    <row r="158" spans="1:8" s="2" customFormat="1" ht="13.5" customHeight="1">
      <c r="A158" s="59">
        <v>134</v>
      </c>
      <c r="B158" s="60" t="s">
        <v>403</v>
      </c>
      <c r="C158" s="60" t="s">
        <v>620</v>
      </c>
      <c r="D158" s="60" t="s">
        <v>619</v>
      </c>
      <c r="E158" s="60" t="s">
        <v>85</v>
      </c>
      <c r="F158" s="61">
        <v>2</v>
      </c>
      <c r="G158" s="79"/>
      <c r="H158" s="80">
        <f t="shared" si="4"/>
        <v>0</v>
      </c>
    </row>
    <row r="159" spans="1:8" s="2" customFormat="1" ht="24" customHeight="1">
      <c r="A159" s="56">
        <v>135</v>
      </c>
      <c r="B159" s="57" t="s">
        <v>400</v>
      </c>
      <c r="C159" s="57" t="s">
        <v>621</v>
      </c>
      <c r="D159" s="57" t="s">
        <v>622</v>
      </c>
      <c r="E159" s="57" t="s">
        <v>85</v>
      </c>
      <c r="F159" s="58">
        <v>1</v>
      </c>
      <c r="G159" s="76"/>
      <c r="H159" s="80">
        <f t="shared" si="4"/>
        <v>0</v>
      </c>
    </row>
    <row r="160" spans="1:8" s="2" customFormat="1" ht="13.5" customHeight="1">
      <c r="A160" s="59">
        <v>136</v>
      </c>
      <c r="B160" s="60" t="s">
        <v>403</v>
      </c>
      <c r="C160" s="60" t="s">
        <v>309</v>
      </c>
      <c r="D160" s="60" t="s">
        <v>308</v>
      </c>
      <c r="E160" s="60" t="s">
        <v>85</v>
      </c>
      <c r="F160" s="61">
        <v>1</v>
      </c>
      <c r="G160" s="79"/>
      <c r="H160" s="80">
        <f t="shared" si="4"/>
        <v>0</v>
      </c>
    </row>
    <row r="161" spans="1:8" s="2" customFormat="1" ht="24" customHeight="1">
      <c r="A161" s="56">
        <v>137</v>
      </c>
      <c r="B161" s="57" t="s">
        <v>400</v>
      </c>
      <c r="C161" s="57" t="s">
        <v>623</v>
      </c>
      <c r="D161" s="57" t="s">
        <v>624</v>
      </c>
      <c r="E161" s="57" t="s">
        <v>85</v>
      </c>
      <c r="F161" s="58">
        <v>42</v>
      </c>
      <c r="G161" s="76"/>
      <c r="H161" s="80">
        <f t="shared" si="4"/>
        <v>0</v>
      </c>
    </row>
    <row r="162" spans="1:8" s="2" customFormat="1" ht="13.5" customHeight="1">
      <c r="A162" s="59">
        <v>138</v>
      </c>
      <c r="B162" s="60" t="s">
        <v>403</v>
      </c>
      <c r="C162" s="60" t="s">
        <v>625</v>
      </c>
      <c r="D162" s="60" t="s">
        <v>626</v>
      </c>
      <c r="E162" s="60" t="s">
        <v>85</v>
      </c>
      <c r="F162" s="61">
        <v>42</v>
      </c>
      <c r="G162" s="79"/>
      <c r="H162" s="80">
        <f t="shared" si="4"/>
        <v>0</v>
      </c>
    </row>
    <row r="163" spans="1:8" s="2" customFormat="1" ht="13.5" customHeight="1">
      <c r="A163" s="56">
        <v>139</v>
      </c>
      <c r="B163" s="57" t="s">
        <v>400</v>
      </c>
      <c r="C163" s="57" t="s">
        <v>627</v>
      </c>
      <c r="D163" s="57" t="s">
        <v>628</v>
      </c>
      <c r="E163" s="57" t="s">
        <v>85</v>
      </c>
      <c r="F163" s="58">
        <v>2</v>
      </c>
      <c r="G163" s="76"/>
      <c r="H163" s="80">
        <f t="shared" si="4"/>
        <v>0</v>
      </c>
    </row>
    <row r="164" spans="1:8" s="2" customFormat="1" ht="13.5" customHeight="1">
      <c r="A164" s="59">
        <v>140</v>
      </c>
      <c r="B164" s="60" t="s">
        <v>403</v>
      </c>
      <c r="C164" s="60" t="s">
        <v>629</v>
      </c>
      <c r="D164" s="60" t="s">
        <v>630</v>
      </c>
      <c r="E164" s="60" t="s">
        <v>85</v>
      </c>
      <c r="F164" s="61">
        <v>2</v>
      </c>
      <c r="G164" s="79"/>
      <c r="H164" s="80">
        <f t="shared" si="4"/>
        <v>0</v>
      </c>
    </row>
    <row r="165" spans="1:8" s="2" customFormat="1" ht="24" customHeight="1">
      <c r="A165" s="56">
        <v>141</v>
      </c>
      <c r="B165" s="57" t="s">
        <v>400</v>
      </c>
      <c r="C165" s="57" t="s">
        <v>631</v>
      </c>
      <c r="D165" s="57" t="s">
        <v>632</v>
      </c>
      <c r="E165" s="57" t="s">
        <v>85</v>
      </c>
      <c r="F165" s="58">
        <v>1</v>
      </c>
      <c r="G165" s="76"/>
      <c r="H165" s="80">
        <f t="shared" si="4"/>
        <v>0</v>
      </c>
    </row>
    <row r="166" spans="1:8" s="2" customFormat="1" ht="13.5" customHeight="1">
      <c r="A166" s="59">
        <v>142</v>
      </c>
      <c r="B166" s="60" t="s">
        <v>403</v>
      </c>
      <c r="C166" s="60" t="s">
        <v>633</v>
      </c>
      <c r="D166" s="60" t="s">
        <v>634</v>
      </c>
      <c r="E166" s="60" t="s">
        <v>85</v>
      </c>
      <c r="F166" s="61">
        <v>1</v>
      </c>
      <c r="G166" s="79"/>
      <c r="H166" s="80">
        <f t="shared" si="4"/>
        <v>0</v>
      </c>
    </row>
    <row r="167" spans="1:8" s="2" customFormat="1" ht="24" customHeight="1">
      <c r="A167" s="56">
        <v>143</v>
      </c>
      <c r="B167" s="57" t="s">
        <v>400</v>
      </c>
      <c r="C167" s="57" t="s">
        <v>635</v>
      </c>
      <c r="D167" s="57" t="s">
        <v>636</v>
      </c>
      <c r="E167" s="57" t="s">
        <v>85</v>
      </c>
      <c r="F167" s="58">
        <v>15</v>
      </c>
      <c r="G167" s="76"/>
      <c r="H167" s="80">
        <f t="shared" si="4"/>
        <v>0</v>
      </c>
    </row>
    <row r="168" spans="1:8" s="2" customFormat="1" ht="24" customHeight="1">
      <c r="A168" s="59">
        <v>144</v>
      </c>
      <c r="B168" s="60" t="s">
        <v>403</v>
      </c>
      <c r="C168" s="60" t="s">
        <v>637</v>
      </c>
      <c r="D168" s="60" t="s">
        <v>638</v>
      </c>
      <c r="E168" s="60" t="s">
        <v>85</v>
      </c>
      <c r="F168" s="61">
        <v>15</v>
      </c>
      <c r="G168" s="79"/>
      <c r="H168" s="80">
        <f t="shared" si="4"/>
        <v>0</v>
      </c>
    </row>
    <row r="169" spans="1:8" s="2" customFormat="1" ht="24" customHeight="1">
      <c r="A169" s="56">
        <v>145</v>
      </c>
      <c r="B169" s="57" t="s">
        <v>400</v>
      </c>
      <c r="C169" s="57" t="s">
        <v>639</v>
      </c>
      <c r="D169" s="57" t="s">
        <v>640</v>
      </c>
      <c r="E169" s="57" t="s">
        <v>85</v>
      </c>
      <c r="F169" s="58">
        <v>2</v>
      </c>
      <c r="G169" s="76"/>
      <c r="H169" s="80">
        <f t="shared" si="4"/>
        <v>0</v>
      </c>
    </row>
    <row r="170" spans="1:8" s="2" customFormat="1" ht="24" customHeight="1">
      <c r="A170" s="59">
        <v>146</v>
      </c>
      <c r="B170" s="60" t="s">
        <v>403</v>
      </c>
      <c r="C170" s="60" t="s">
        <v>641</v>
      </c>
      <c r="D170" s="60" t="s">
        <v>642</v>
      </c>
      <c r="E170" s="60" t="s">
        <v>85</v>
      </c>
      <c r="F170" s="61">
        <v>2</v>
      </c>
      <c r="G170" s="79"/>
      <c r="H170" s="80">
        <f t="shared" si="4"/>
        <v>0</v>
      </c>
    </row>
    <row r="171" spans="1:8" s="2" customFormat="1" ht="9" customHeight="1">
      <c r="A171" s="48"/>
      <c r="B171" s="41"/>
      <c r="C171" s="41"/>
      <c r="D171" s="41"/>
      <c r="E171" s="41"/>
      <c r="F171" s="41"/>
      <c r="G171" s="78"/>
      <c r="H171" s="41"/>
    </row>
    <row r="172" spans="1:8" s="2" customFormat="1" ht="16.5" customHeight="1">
      <c r="A172" s="49"/>
      <c r="B172" s="50"/>
      <c r="C172" s="51" t="s">
        <v>9</v>
      </c>
      <c r="D172" s="52" t="s">
        <v>28</v>
      </c>
      <c r="E172" s="50"/>
      <c r="F172" s="53"/>
      <c r="G172" s="77"/>
      <c r="H172" s="54"/>
    </row>
    <row r="173" spans="1:8" s="2" customFormat="1" ht="13.5" customHeight="1">
      <c r="A173" s="56">
        <v>147</v>
      </c>
      <c r="B173" s="57" t="s">
        <v>9</v>
      </c>
      <c r="C173" s="57" t="s">
        <v>339</v>
      </c>
      <c r="D173" s="57" t="s">
        <v>643</v>
      </c>
      <c r="E173" s="57" t="s">
        <v>188</v>
      </c>
      <c r="F173" s="58">
        <v>80</v>
      </c>
      <c r="G173" s="76"/>
      <c r="H173" s="80">
        <f>F173*G173</f>
        <v>0</v>
      </c>
    </row>
    <row r="174" spans="1:8" s="2" customFormat="1" ht="13.5" customHeight="1">
      <c r="A174" s="56">
        <v>148</v>
      </c>
      <c r="B174" s="57" t="s">
        <v>9</v>
      </c>
      <c r="C174" s="57" t="s">
        <v>186</v>
      </c>
      <c r="D174" s="57" t="s">
        <v>644</v>
      </c>
      <c r="E174" s="57" t="s">
        <v>188</v>
      </c>
      <c r="F174" s="58">
        <v>16</v>
      </c>
      <c r="G174" s="76"/>
      <c r="H174" s="80">
        <f>F174*G174</f>
        <v>0</v>
      </c>
    </row>
    <row r="175" spans="1:8" s="2" customFormat="1" ht="13.5" customHeight="1">
      <c r="A175" s="56">
        <v>149</v>
      </c>
      <c r="B175" s="57" t="s">
        <v>9</v>
      </c>
      <c r="C175" s="57" t="s">
        <v>189</v>
      </c>
      <c r="D175" s="57" t="s">
        <v>645</v>
      </c>
      <c r="E175" s="57" t="s">
        <v>188</v>
      </c>
      <c r="F175" s="58">
        <v>16</v>
      </c>
      <c r="G175" s="76"/>
      <c r="H175" s="80">
        <f>F175*G175</f>
        <v>0</v>
      </c>
    </row>
    <row r="176" spans="1:8" s="2" customFormat="1" ht="8.25" customHeight="1">
      <c r="A176" s="48"/>
      <c r="B176" s="41"/>
      <c r="C176" s="41"/>
      <c r="D176" s="41"/>
      <c r="E176" s="41"/>
      <c r="F176" s="41"/>
      <c r="G176" s="41"/>
      <c r="H176" s="41"/>
    </row>
    <row r="177" spans="1:8" s="2" customFormat="1" ht="30.75" customHeight="1">
      <c r="A177" s="62"/>
      <c r="B177" s="63"/>
      <c r="C177" s="64"/>
      <c r="D177" s="65" t="s">
        <v>29</v>
      </c>
      <c r="E177" s="63"/>
      <c r="F177" s="66"/>
      <c r="G177" s="67"/>
      <c r="H177" s="67">
        <f>SUM(H16:H176)</f>
        <v>0</v>
      </c>
    </row>
  </sheetData>
  <sheetProtection password="C6AA" sheet="1"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F18" sqref="F18"/>
    </sheetView>
  </sheetViews>
  <sheetFormatPr defaultColWidth="10.5" defaultRowHeight="12" customHeight="1"/>
  <cols>
    <col min="1" max="2" width="6.66015625" style="2" customWidth="1"/>
    <col min="3" max="3" width="14.5" style="2" customWidth="1"/>
    <col min="4" max="4" width="37.33203125" style="2" customWidth="1"/>
    <col min="5" max="5" width="3.660156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140" t="s">
        <v>341</v>
      </c>
      <c r="B1" s="140"/>
      <c r="C1" s="140"/>
      <c r="D1" s="140"/>
      <c r="E1" s="140"/>
      <c r="F1" s="140"/>
      <c r="G1" s="140"/>
      <c r="H1" s="140"/>
    </row>
    <row r="2" spans="1:8" s="2" customFormat="1" ht="12.75" customHeight="1">
      <c r="A2" s="3" t="s">
        <v>342</v>
      </c>
      <c r="B2" s="38"/>
      <c r="C2" s="3" t="s">
        <v>343</v>
      </c>
      <c r="D2" s="39"/>
      <c r="E2" s="39"/>
      <c r="F2" s="40"/>
      <c r="G2" s="10"/>
      <c r="H2" s="41"/>
    </row>
    <row r="3" spans="1:8" s="2" customFormat="1" ht="12.75" customHeight="1">
      <c r="A3" s="3" t="s">
        <v>344</v>
      </c>
      <c r="B3" s="38"/>
      <c r="C3" s="3" t="s">
        <v>646</v>
      </c>
      <c r="D3" s="39"/>
      <c r="E3" s="39"/>
      <c r="F3" s="42"/>
      <c r="G3" s="4"/>
      <c r="H3" s="41"/>
    </row>
    <row r="4" spans="1:8" s="2" customFormat="1" ht="12.75" customHeight="1">
      <c r="A4" s="3"/>
      <c r="B4" s="38"/>
      <c r="C4" s="3"/>
      <c r="D4" s="39"/>
      <c r="E4" s="39"/>
      <c r="F4" s="42"/>
      <c r="G4" s="4"/>
      <c r="H4" s="41"/>
    </row>
    <row r="5" spans="1:8" s="2" customFormat="1" ht="6.75" customHeight="1">
      <c r="A5" s="10"/>
      <c r="B5" s="41"/>
      <c r="C5" s="41"/>
      <c r="D5" s="41"/>
      <c r="E5" s="41"/>
      <c r="F5" s="41"/>
      <c r="G5" s="41"/>
      <c r="H5" s="41"/>
    </row>
    <row r="6" spans="1:8" s="2" customFormat="1" ht="13.5" customHeight="1">
      <c r="A6" s="43" t="s">
        <v>346</v>
      </c>
      <c r="B6" s="10"/>
      <c r="C6" s="141"/>
      <c r="D6" s="142"/>
      <c r="E6" s="44"/>
      <c r="F6" s="44"/>
      <c r="G6" s="44"/>
      <c r="H6" s="44"/>
    </row>
    <row r="7" spans="1:8" s="2" customFormat="1" ht="14.25" customHeight="1">
      <c r="A7" s="43" t="s">
        <v>348</v>
      </c>
      <c r="B7" s="44"/>
      <c r="C7" s="141"/>
      <c r="D7" s="143"/>
      <c r="E7" s="44"/>
      <c r="F7" s="43" t="s">
        <v>349</v>
      </c>
      <c r="G7" s="43" t="s">
        <v>647</v>
      </c>
      <c r="H7" s="45"/>
    </row>
    <row r="8" spans="1:8" s="2" customFormat="1" ht="14.25" customHeight="1">
      <c r="A8" s="43" t="s">
        <v>351</v>
      </c>
      <c r="B8" s="44"/>
      <c r="C8" s="141" t="s">
        <v>648</v>
      </c>
      <c r="D8" s="143"/>
      <c r="E8" s="44"/>
      <c r="F8" s="43" t="s">
        <v>353</v>
      </c>
      <c r="G8" s="43" t="s">
        <v>354</v>
      </c>
      <c r="H8" s="45"/>
    </row>
    <row r="9" spans="1:8" s="2" customFormat="1" ht="6.75" customHeight="1">
      <c r="A9" s="46"/>
      <c r="B9" s="44"/>
      <c r="C9" s="44"/>
      <c r="D9" s="44"/>
      <c r="E9" s="44"/>
      <c r="F9" s="44"/>
      <c r="G9" s="44"/>
      <c r="H9" s="44"/>
    </row>
    <row r="10" spans="1:8" s="2" customFormat="1" ht="26.25" customHeight="1">
      <c r="A10" s="47" t="s">
        <v>33</v>
      </c>
      <c r="B10" s="47" t="s">
        <v>355</v>
      </c>
      <c r="C10" s="47" t="s">
        <v>34</v>
      </c>
      <c r="D10" s="47" t="s">
        <v>15</v>
      </c>
      <c r="E10" s="47" t="s">
        <v>35</v>
      </c>
      <c r="F10" s="47" t="s">
        <v>36</v>
      </c>
      <c r="G10" s="47" t="s">
        <v>356</v>
      </c>
      <c r="H10" s="47" t="s">
        <v>357</v>
      </c>
    </row>
    <row r="11" spans="1:8" s="2" customFormat="1" ht="12.75" customHeight="1" hidden="1">
      <c r="A11" s="47" t="s">
        <v>0</v>
      </c>
      <c r="B11" s="47" t="s">
        <v>2</v>
      </c>
      <c r="C11" s="47" t="s">
        <v>4</v>
      </c>
      <c r="D11" s="47" t="s">
        <v>5</v>
      </c>
      <c r="E11" s="47" t="s">
        <v>6</v>
      </c>
      <c r="F11" s="47" t="s">
        <v>7</v>
      </c>
      <c r="G11" s="47" t="s">
        <v>8</v>
      </c>
      <c r="H11" s="47" t="s">
        <v>358</v>
      </c>
    </row>
    <row r="12" spans="1:8" s="2" customFormat="1" ht="5.25" customHeight="1">
      <c r="A12" s="10"/>
      <c r="B12" s="41"/>
      <c r="C12" s="41"/>
      <c r="D12" s="41"/>
      <c r="E12" s="41"/>
      <c r="F12" s="41"/>
      <c r="G12" s="41"/>
      <c r="H12" s="41"/>
    </row>
    <row r="13" spans="1:8" s="2" customFormat="1" ht="9" customHeight="1">
      <c r="A13" s="48"/>
      <c r="B13" s="41"/>
      <c r="C13" s="41"/>
      <c r="D13" s="41"/>
      <c r="E13" s="41"/>
      <c r="F13" s="41"/>
      <c r="G13" s="41"/>
      <c r="H13" s="41"/>
    </row>
    <row r="14" spans="1:8" s="2" customFormat="1" ht="16.5" customHeight="1">
      <c r="A14" s="49"/>
      <c r="B14" s="50"/>
      <c r="C14" s="51" t="s">
        <v>22</v>
      </c>
      <c r="D14" s="52" t="s">
        <v>23</v>
      </c>
      <c r="E14" s="50"/>
      <c r="F14" s="53"/>
      <c r="G14" s="54"/>
      <c r="H14" s="54"/>
    </row>
    <row r="15" spans="1:8" s="2" customFormat="1" ht="28.5" customHeight="1">
      <c r="A15" s="49"/>
      <c r="B15" s="50"/>
      <c r="C15" s="55" t="s">
        <v>24</v>
      </c>
      <c r="D15" s="55" t="s">
        <v>25</v>
      </c>
      <c r="E15" s="50"/>
      <c r="F15" s="53"/>
      <c r="G15" s="54"/>
      <c r="H15" s="54"/>
    </row>
    <row r="16" spans="1:8" s="2" customFormat="1" ht="24" customHeight="1">
      <c r="A16" s="56">
        <v>1</v>
      </c>
      <c r="B16" s="57" t="s">
        <v>400</v>
      </c>
      <c r="C16" s="57" t="s">
        <v>83</v>
      </c>
      <c r="D16" s="57" t="s">
        <v>84</v>
      </c>
      <c r="E16" s="57" t="s">
        <v>85</v>
      </c>
      <c r="F16" s="58">
        <v>21</v>
      </c>
      <c r="G16" s="76"/>
      <c r="H16" s="80">
        <f aca="true" t="shared" si="0" ref="H16:H29">F16*G16</f>
        <v>0</v>
      </c>
    </row>
    <row r="17" spans="1:8" s="2" customFormat="1" ht="13.5" customHeight="1">
      <c r="A17" s="59">
        <v>2</v>
      </c>
      <c r="B17" s="60" t="s">
        <v>649</v>
      </c>
      <c r="C17" s="60" t="s">
        <v>650</v>
      </c>
      <c r="D17" s="60" t="s">
        <v>651</v>
      </c>
      <c r="E17" s="60" t="s">
        <v>85</v>
      </c>
      <c r="F17" s="61">
        <v>21</v>
      </c>
      <c r="G17" s="79"/>
      <c r="H17" s="80">
        <f t="shared" si="0"/>
        <v>0</v>
      </c>
    </row>
    <row r="18" spans="1:8" s="2" customFormat="1" ht="13.5" customHeight="1">
      <c r="A18" s="56">
        <v>3</v>
      </c>
      <c r="B18" s="57" t="s">
        <v>400</v>
      </c>
      <c r="C18" s="57" t="s">
        <v>606</v>
      </c>
      <c r="D18" s="57" t="s">
        <v>652</v>
      </c>
      <c r="E18" s="57" t="s">
        <v>85</v>
      </c>
      <c r="F18" s="58">
        <v>1</v>
      </c>
      <c r="G18" s="76"/>
      <c r="H18" s="80">
        <f t="shared" si="0"/>
        <v>0</v>
      </c>
    </row>
    <row r="19" spans="1:8" s="2" customFormat="1" ht="13.5" customHeight="1">
      <c r="A19" s="59">
        <v>4</v>
      </c>
      <c r="B19" s="60" t="s">
        <v>403</v>
      </c>
      <c r="C19" s="60" t="s">
        <v>608</v>
      </c>
      <c r="D19" s="60" t="s">
        <v>652</v>
      </c>
      <c r="E19" s="60" t="s">
        <v>85</v>
      </c>
      <c r="F19" s="61">
        <v>1</v>
      </c>
      <c r="G19" s="79"/>
      <c r="H19" s="80">
        <f t="shared" si="0"/>
        <v>0</v>
      </c>
    </row>
    <row r="20" spans="1:8" s="2" customFormat="1" ht="13.5" customHeight="1">
      <c r="A20" s="56">
        <v>5</v>
      </c>
      <c r="B20" s="57" t="s">
        <v>400</v>
      </c>
      <c r="C20" s="57" t="s">
        <v>303</v>
      </c>
      <c r="D20" s="57" t="s">
        <v>653</v>
      </c>
      <c r="E20" s="57" t="s">
        <v>85</v>
      </c>
      <c r="F20" s="58">
        <v>2</v>
      </c>
      <c r="G20" s="76"/>
      <c r="H20" s="80">
        <f t="shared" si="0"/>
        <v>0</v>
      </c>
    </row>
    <row r="21" spans="1:8" s="2" customFormat="1" ht="13.5" customHeight="1">
      <c r="A21" s="59">
        <v>6</v>
      </c>
      <c r="B21" s="60" t="s">
        <v>403</v>
      </c>
      <c r="C21" s="60" t="s">
        <v>305</v>
      </c>
      <c r="D21" s="60" t="s">
        <v>306</v>
      </c>
      <c r="E21" s="60" t="s">
        <v>85</v>
      </c>
      <c r="F21" s="61">
        <v>2</v>
      </c>
      <c r="G21" s="79"/>
      <c r="H21" s="80">
        <f t="shared" si="0"/>
        <v>0</v>
      </c>
    </row>
    <row r="22" spans="1:8" s="2" customFormat="1" ht="24" customHeight="1">
      <c r="A22" s="56">
        <v>7</v>
      </c>
      <c r="B22" s="57" t="s">
        <v>400</v>
      </c>
      <c r="C22" s="57" t="s">
        <v>654</v>
      </c>
      <c r="D22" s="57" t="s">
        <v>655</v>
      </c>
      <c r="E22" s="57" t="s">
        <v>85</v>
      </c>
      <c r="F22" s="58">
        <v>1</v>
      </c>
      <c r="G22" s="76"/>
      <c r="H22" s="80">
        <f t="shared" si="0"/>
        <v>0</v>
      </c>
    </row>
    <row r="23" spans="1:8" s="2" customFormat="1" ht="13.5" customHeight="1">
      <c r="A23" s="59">
        <v>8</v>
      </c>
      <c r="B23" s="60" t="s">
        <v>403</v>
      </c>
      <c r="C23" s="60" t="s">
        <v>656</v>
      </c>
      <c r="D23" s="60" t="s">
        <v>657</v>
      </c>
      <c r="E23" s="60" t="s">
        <v>85</v>
      </c>
      <c r="F23" s="61">
        <v>1</v>
      </c>
      <c r="G23" s="79"/>
      <c r="H23" s="80">
        <f t="shared" si="0"/>
        <v>0</v>
      </c>
    </row>
    <row r="24" spans="1:8" s="2" customFormat="1" ht="24" customHeight="1">
      <c r="A24" s="56">
        <v>9</v>
      </c>
      <c r="B24" s="57" t="s">
        <v>400</v>
      </c>
      <c r="C24" s="57" t="s">
        <v>658</v>
      </c>
      <c r="D24" s="57" t="s">
        <v>659</v>
      </c>
      <c r="E24" s="57" t="s">
        <v>62</v>
      </c>
      <c r="F24" s="58">
        <v>5</v>
      </c>
      <c r="G24" s="76"/>
      <c r="H24" s="80">
        <f t="shared" si="0"/>
        <v>0</v>
      </c>
    </row>
    <row r="25" spans="1:8" s="2" customFormat="1" ht="24" customHeight="1">
      <c r="A25" s="59">
        <v>10</v>
      </c>
      <c r="B25" s="60" t="s">
        <v>660</v>
      </c>
      <c r="C25" s="60" t="s">
        <v>661</v>
      </c>
      <c r="D25" s="60" t="s">
        <v>662</v>
      </c>
      <c r="E25" s="60" t="s">
        <v>62</v>
      </c>
      <c r="F25" s="61">
        <v>5</v>
      </c>
      <c r="G25" s="79"/>
      <c r="H25" s="80">
        <f t="shared" si="0"/>
        <v>0</v>
      </c>
    </row>
    <row r="26" spans="1:8" s="2" customFormat="1" ht="24" customHeight="1">
      <c r="A26" s="56">
        <v>11</v>
      </c>
      <c r="B26" s="57" t="s">
        <v>400</v>
      </c>
      <c r="C26" s="57" t="s">
        <v>663</v>
      </c>
      <c r="D26" s="57" t="s">
        <v>664</v>
      </c>
      <c r="E26" s="57" t="s">
        <v>62</v>
      </c>
      <c r="F26" s="58">
        <v>60</v>
      </c>
      <c r="G26" s="76"/>
      <c r="H26" s="80">
        <f t="shared" si="0"/>
        <v>0</v>
      </c>
    </row>
    <row r="27" spans="1:8" s="2" customFormat="1" ht="24" customHeight="1">
      <c r="A27" s="59">
        <v>12</v>
      </c>
      <c r="B27" s="60" t="s">
        <v>660</v>
      </c>
      <c r="C27" s="60" t="s">
        <v>665</v>
      </c>
      <c r="D27" s="60" t="s">
        <v>666</v>
      </c>
      <c r="E27" s="60" t="s">
        <v>62</v>
      </c>
      <c r="F27" s="61">
        <v>60</v>
      </c>
      <c r="G27" s="79"/>
      <c r="H27" s="80">
        <f t="shared" si="0"/>
        <v>0</v>
      </c>
    </row>
    <row r="28" spans="1:8" s="2" customFormat="1" ht="24" customHeight="1">
      <c r="A28" s="56">
        <v>13</v>
      </c>
      <c r="B28" s="57" t="s">
        <v>400</v>
      </c>
      <c r="C28" s="57" t="s">
        <v>667</v>
      </c>
      <c r="D28" s="57" t="s">
        <v>668</v>
      </c>
      <c r="E28" s="57" t="s">
        <v>62</v>
      </c>
      <c r="F28" s="58">
        <v>40</v>
      </c>
      <c r="G28" s="76"/>
      <c r="H28" s="80">
        <f t="shared" si="0"/>
        <v>0</v>
      </c>
    </row>
    <row r="29" spans="1:8" s="2" customFormat="1" ht="13.5" customHeight="1">
      <c r="A29" s="59">
        <v>14</v>
      </c>
      <c r="B29" s="60" t="s">
        <v>660</v>
      </c>
      <c r="C29" s="60" t="s">
        <v>669</v>
      </c>
      <c r="D29" s="60" t="s">
        <v>670</v>
      </c>
      <c r="E29" s="60" t="s">
        <v>62</v>
      </c>
      <c r="F29" s="61">
        <v>40</v>
      </c>
      <c r="G29" s="79"/>
      <c r="H29" s="80">
        <f t="shared" si="0"/>
        <v>0</v>
      </c>
    </row>
    <row r="30" spans="1:8" s="2" customFormat="1" ht="9" customHeight="1">
      <c r="A30" s="48"/>
      <c r="B30" s="41"/>
      <c r="C30" s="41"/>
      <c r="D30" s="41"/>
      <c r="E30" s="41"/>
      <c r="F30" s="41"/>
      <c r="G30" s="78"/>
      <c r="H30" s="41"/>
    </row>
    <row r="31" spans="1:8" s="2" customFormat="1" ht="16.5" customHeight="1">
      <c r="A31" s="49"/>
      <c r="B31" s="50"/>
      <c r="C31" s="51" t="s">
        <v>9</v>
      </c>
      <c r="D31" s="52" t="s">
        <v>28</v>
      </c>
      <c r="E31" s="50"/>
      <c r="F31" s="53"/>
      <c r="G31" s="77"/>
      <c r="H31" s="54"/>
    </row>
    <row r="32" spans="1:8" s="2" customFormat="1" ht="24" customHeight="1">
      <c r="A32" s="56">
        <v>15</v>
      </c>
      <c r="B32" s="57" t="s">
        <v>9</v>
      </c>
      <c r="C32" s="57" t="s">
        <v>671</v>
      </c>
      <c r="D32" s="57" t="s">
        <v>672</v>
      </c>
      <c r="E32" s="57" t="s">
        <v>188</v>
      </c>
      <c r="F32" s="58">
        <v>8</v>
      </c>
      <c r="G32" s="76"/>
      <c r="H32" s="80">
        <f>F32*G32</f>
        <v>0</v>
      </c>
    </row>
    <row r="33" spans="1:8" s="2" customFormat="1" ht="13.5" customHeight="1">
      <c r="A33" s="56">
        <v>16</v>
      </c>
      <c r="B33" s="57" t="s">
        <v>9</v>
      </c>
      <c r="C33" s="57" t="s">
        <v>339</v>
      </c>
      <c r="D33" s="57" t="s">
        <v>643</v>
      </c>
      <c r="E33" s="57" t="s">
        <v>188</v>
      </c>
      <c r="F33" s="58">
        <v>16</v>
      </c>
      <c r="G33" s="76"/>
      <c r="H33" s="80">
        <f>F33*G33</f>
        <v>0</v>
      </c>
    </row>
    <row r="34" spans="1:8" s="2" customFormat="1" ht="13.5" customHeight="1">
      <c r="A34" s="56">
        <v>17</v>
      </c>
      <c r="B34" s="57" t="s">
        <v>9</v>
      </c>
      <c r="C34" s="57" t="s">
        <v>339</v>
      </c>
      <c r="D34" s="57" t="s">
        <v>673</v>
      </c>
      <c r="E34" s="57" t="s">
        <v>188</v>
      </c>
      <c r="F34" s="58">
        <v>4</v>
      </c>
      <c r="G34" s="76"/>
      <c r="H34" s="80">
        <f>F34*G34</f>
        <v>0</v>
      </c>
    </row>
    <row r="35" spans="1:8" s="2" customFormat="1" ht="13.5" customHeight="1">
      <c r="A35" s="56">
        <v>18</v>
      </c>
      <c r="B35" s="57" t="s">
        <v>9</v>
      </c>
      <c r="C35" s="57" t="s">
        <v>186</v>
      </c>
      <c r="D35" s="57" t="s">
        <v>644</v>
      </c>
      <c r="E35" s="57" t="s">
        <v>188</v>
      </c>
      <c r="F35" s="58">
        <v>4</v>
      </c>
      <c r="G35" s="76"/>
      <c r="H35" s="80">
        <f>F35*G35</f>
        <v>0</v>
      </c>
    </row>
    <row r="36" spans="1:8" s="2" customFormat="1" ht="13.5" customHeight="1">
      <c r="A36" s="56">
        <v>19</v>
      </c>
      <c r="B36" s="57" t="s">
        <v>9</v>
      </c>
      <c r="C36" s="57" t="s">
        <v>189</v>
      </c>
      <c r="D36" s="57" t="s">
        <v>645</v>
      </c>
      <c r="E36" s="57" t="s">
        <v>188</v>
      </c>
      <c r="F36" s="58">
        <v>8</v>
      </c>
      <c r="G36" s="76"/>
      <c r="H36" s="80">
        <f>F36*G36</f>
        <v>0</v>
      </c>
    </row>
    <row r="37" spans="1:8" s="2" customFormat="1" ht="8.25" customHeight="1">
      <c r="A37" s="48"/>
      <c r="B37" s="41"/>
      <c r="C37" s="41"/>
      <c r="D37" s="41"/>
      <c r="E37" s="41"/>
      <c r="F37" s="41"/>
      <c r="G37" s="41"/>
      <c r="H37" s="41"/>
    </row>
    <row r="38" spans="1:8" s="2" customFormat="1" ht="30.75" customHeight="1">
      <c r="A38" s="62"/>
      <c r="B38" s="63"/>
      <c r="C38" s="64"/>
      <c r="D38" s="65" t="s">
        <v>29</v>
      </c>
      <c r="E38" s="63"/>
      <c r="F38" s="66"/>
      <c r="G38" s="67"/>
      <c r="H38" s="67">
        <f>SUM(H16:H37)</f>
        <v>0</v>
      </c>
    </row>
  </sheetData>
  <sheetProtection password="C6AA" sheet="1"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19" sqref="E19"/>
    </sheetView>
  </sheetViews>
  <sheetFormatPr defaultColWidth="10.5" defaultRowHeight="12" customHeight="1"/>
  <cols>
    <col min="1" max="1" width="7.16015625" style="35" customWidth="1"/>
    <col min="2" max="2" width="14.33203125" style="36" customWidth="1"/>
    <col min="3" max="3" width="48.66015625" style="36" customWidth="1"/>
    <col min="4" max="4" width="5.16015625" style="36" customWidth="1"/>
    <col min="5" max="5" width="15.33203125" style="37" customWidth="1"/>
    <col min="6" max="6" width="18.16015625" style="37" customWidth="1"/>
    <col min="7" max="7" width="16.33203125" style="37" customWidth="1"/>
    <col min="8" max="16384" width="10.5" style="1" customWidth="1"/>
  </cols>
  <sheetData>
    <row r="1" spans="1:7" s="2" customFormat="1" ht="27.75" customHeight="1">
      <c r="A1" s="144" t="s">
        <v>30</v>
      </c>
      <c r="B1" s="144"/>
      <c r="C1" s="144"/>
      <c r="D1" s="144"/>
      <c r="E1" s="145"/>
      <c r="F1" s="144"/>
      <c r="G1" s="144"/>
    </row>
    <row r="2" spans="1:7" s="2" customFormat="1" ht="12.75" customHeight="1">
      <c r="A2" s="3" t="s">
        <v>10</v>
      </c>
      <c r="B2" s="4"/>
      <c r="C2" s="4"/>
      <c r="D2" s="4"/>
      <c r="E2" s="5"/>
      <c r="F2" s="4"/>
      <c r="G2" s="4"/>
    </row>
    <row r="3" spans="1:7" s="2" customFormat="1" ht="12.75" customHeight="1">
      <c r="A3" s="3" t="s">
        <v>191</v>
      </c>
      <c r="B3" s="4"/>
      <c r="C3" s="4"/>
      <c r="D3" s="4"/>
      <c r="E3" s="5"/>
      <c r="F3" s="4"/>
      <c r="G3" s="4"/>
    </row>
    <row r="4" spans="1:7" s="2" customFormat="1" ht="13.5" customHeight="1">
      <c r="A4" s="3"/>
      <c r="B4" s="3"/>
      <c r="C4" s="6"/>
      <c r="D4" s="4"/>
      <c r="E4" s="5"/>
      <c r="F4" s="4"/>
      <c r="G4" s="4"/>
    </row>
    <row r="5" spans="1:7" s="2" customFormat="1" ht="6.75" customHeight="1">
      <c r="A5" s="4"/>
      <c r="B5" s="4"/>
      <c r="C5" s="4"/>
      <c r="D5" s="4"/>
      <c r="E5" s="1"/>
      <c r="F5" s="4"/>
      <c r="G5" s="4"/>
    </row>
    <row r="6" spans="1:7" s="2" customFormat="1" ht="13.5" customHeight="1">
      <c r="A6" s="4" t="s">
        <v>12</v>
      </c>
      <c r="B6" s="7"/>
      <c r="C6" s="7"/>
      <c r="D6" s="7"/>
      <c r="E6" s="8"/>
      <c r="F6" s="9"/>
      <c r="G6" s="9"/>
    </row>
    <row r="7" spans="1:7" s="2" customFormat="1" ht="13.5" customHeight="1">
      <c r="A7" s="4" t="s">
        <v>31</v>
      </c>
      <c r="B7" s="7"/>
      <c r="C7" s="7"/>
      <c r="D7" s="7"/>
      <c r="E7" s="8"/>
      <c r="F7" s="146" t="s">
        <v>13</v>
      </c>
      <c r="G7" s="147"/>
    </row>
    <row r="8" spans="1:7" s="2" customFormat="1" ht="13.5" customHeight="1">
      <c r="A8" s="4" t="s">
        <v>192</v>
      </c>
      <c r="B8" s="7"/>
      <c r="C8" s="7"/>
      <c r="D8" s="7"/>
      <c r="E8" s="8"/>
      <c r="F8" s="4" t="s">
        <v>14</v>
      </c>
      <c r="G8" s="9"/>
    </row>
    <row r="9" spans="1:7" s="2" customFormat="1" ht="6.75" customHeight="1">
      <c r="A9" s="10"/>
      <c r="B9" s="10"/>
      <c r="C9" s="10"/>
      <c r="D9" s="10"/>
      <c r="E9" s="1"/>
      <c r="F9" s="10"/>
      <c r="G9" s="10"/>
    </row>
    <row r="10" spans="1:7" s="2" customFormat="1" ht="22.5" customHeight="1">
      <c r="A10" s="11" t="s">
        <v>33</v>
      </c>
      <c r="B10" s="11" t="s">
        <v>34</v>
      </c>
      <c r="C10" s="11" t="s">
        <v>15</v>
      </c>
      <c r="D10" s="11" t="s">
        <v>35</v>
      </c>
      <c r="E10" s="12" t="s">
        <v>36</v>
      </c>
      <c r="F10" s="11" t="s">
        <v>37</v>
      </c>
      <c r="G10" s="11" t="s">
        <v>38</v>
      </c>
    </row>
    <row r="11" spans="1:7" s="2" customFormat="1" ht="12.75" customHeight="1" hidden="1">
      <c r="A11" s="13" t="s">
        <v>0</v>
      </c>
      <c r="B11" s="13" t="s">
        <v>2</v>
      </c>
      <c r="C11" s="13" t="s">
        <v>4</v>
      </c>
      <c r="D11" s="13" t="s">
        <v>5</v>
      </c>
      <c r="E11" s="12" t="s">
        <v>6</v>
      </c>
      <c r="F11" s="13" t="s">
        <v>7</v>
      </c>
      <c r="G11" s="13" t="s">
        <v>8</v>
      </c>
    </row>
    <row r="12" spans="1:7" s="2" customFormat="1" ht="4.5" customHeight="1">
      <c r="A12" s="10"/>
      <c r="B12" s="10"/>
      <c r="C12" s="10"/>
      <c r="D12" s="10"/>
      <c r="E12" s="1"/>
      <c r="F12" s="10"/>
      <c r="G12" s="10"/>
    </row>
    <row r="13" spans="1:7" s="2" customFormat="1" ht="30.75" customHeight="1">
      <c r="A13" s="14"/>
      <c r="B13" s="15" t="s">
        <v>1</v>
      </c>
      <c r="C13" s="15" t="s">
        <v>16</v>
      </c>
      <c r="D13" s="15"/>
      <c r="E13" s="16"/>
      <c r="F13" s="16"/>
      <c r="G13" s="16"/>
    </row>
    <row r="14" spans="1:7" s="2" customFormat="1" ht="28.5" customHeight="1">
      <c r="A14" s="17"/>
      <c r="B14" s="18" t="s">
        <v>0</v>
      </c>
      <c r="C14" s="18" t="s">
        <v>17</v>
      </c>
      <c r="D14" s="18"/>
      <c r="E14" s="19"/>
      <c r="F14" s="19"/>
      <c r="G14" s="19"/>
    </row>
    <row r="15" spans="1:7" s="2" customFormat="1" ht="24" customHeight="1">
      <c r="A15" s="20">
        <v>1</v>
      </c>
      <c r="B15" s="21" t="s">
        <v>43</v>
      </c>
      <c r="C15" s="21" t="s">
        <v>44</v>
      </c>
      <c r="D15" s="21" t="s">
        <v>41</v>
      </c>
      <c r="E15" s="80">
        <v>87.5</v>
      </c>
      <c r="F15" s="22"/>
      <c r="G15" s="80">
        <f>E15*F15</f>
        <v>0</v>
      </c>
    </row>
    <row r="16" spans="1:7" s="2" customFormat="1" ht="13.5" customHeight="1">
      <c r="A16" s="23"/>
      <c r="B16" s="24"/>
      <c r="C16" s="24" t="s">
        <v>193</v>
      </c>
      <c r="D16" s="24"/>
      <c r="E16" s="81">
        <v>85.5</v>
      </c>
      <c r="F16" s="25"/>
      <c r="G16" s="81"/>
    </row>
    <row r="17" spans="1:7" s="2" customFormat="1" ht="13.5" customHeight="1">
      <c r="A17" s="23"/>
      <c r="B17" s="24"/>
      <c r="C17" s="24" t="s">
        <v>194</v>
      </c>
      <c r="D17" s="24"/>
      <c r="E17" s="81">
        <v>2</v>
      </c>
      <c r="F17" s="25"/>
      <c r="G17" s="81"/>
    </row>
    <row r="18" spans="1:7" s="2" customFormat="1" ht="13.5" customHeight="1">
      <c r="A18" s="26"/>
      <c r="B18" s="27"/>
      <c r="C18" s="27" t="s">
        <v>73</v>
      </c>
      <c r="D18" s="27"/>
      <c r="E18" s="82">
        <v>87.5</v>
      </c>
      <c r="F18" s="28"/>
      <c r="G18" s="82"/>
    </row>
    <row r="19" spans="1:7" s="2" customFormat="1" ht="24" customHeight="1">
      <c r="A19" s="20">
        <v>2</v>
      </c>
      <c r="B19" s="21" t="s">
        <v>46</v>
      </c>
      <c r="C19" s="21" t="s">
        <v>47</v>
      </c>
      <c r="D19" s="21" t="s">
        <v>41</v>
      </c>
      <c r="E19" s="80">
        <v>123.5</v>
      </c>
      <c r="F19" s="22"/>
      <c r="G19" s="80">
        <f>E19*F19</f>
        <v>0</v>
      </c>
    </row>
    <row r="20" spans="1:7" s="2" customFormat="1" ht="13.5" customHeight="1">
      <c r="A20" s="23"/>
      <c r="B20" s="24"/>
      <c r="C20" s="24" t="s">
        <v>195</v>
      </c>
      <c r="D20" s="24"/>
      <c r="E20" s="81">
        <v>121.5</v>
      </c>
      <c r="F20" s="25"/>
      <c r="G20" s="81"/>
    </row>
    <row r="21" spans="1:7" s="2" customFormat="1" ht="13.5" customHeight="1">
      <c r="A21" s="23"/>
      <c r="B21" s="24"/>
      <c r="C21" s="24" t="s">
        <v>196</v>
      </c>
      <c r="D21" s="24"/>
      <c r="E21" s="81">
        <v>2</v>
      </c>
      <c r="F21" s="25"/>
      <c r="G21" s="81"/>
    </row>
    <row r="22" spans="1:7" s="2" customFormat="1" ht="13.5" customHeight="1">
      <c r="A22" s="26"/>
      <c r="B22" s="27"/>
      <c r="C22" s="27" t="s">
        <v>73</v>
      </c>
      <c r="D22" s="27"/>
      <c r="E22" s="82">
        <v>123.5</v>
      </c>
      <c r="F22" s="28"/>
      <c r="G22" s="82"/>
    </row>
    <row r="23" spans="1:7" s="2" customFormat="1" ht="24" customHeight="1">
      <c r="A23" s="20">
        <v>3</v>
      </c>
      <c r="B23" s="21" t="s">
        <v>197</v>
      </c>
      <c r="C23" s="21" t="s">
        <v>198</v>
      </c>
      <c r="D23" s="21" t="s">
        <v>66</v>
      </c>
      <c r="E23" s="80">
        <v>3</v>
      </c>
      <c r="F23" s="22"/>
      <c r="G23" s="80">
        <f>E23*F23</f>
        <v>0</v>
      </c>
    </row>
    <row r="24" spans="1:7" s="2" customFormat="1" ht="13.5" customHeight="1">
      <c r="A24" s="23"/>
      <c r="B24" s="24"/>
      <c r="C24" s="24" t="s">
        <v>199</v>
      </c>
      <c r="D24" s="24"/>
      <c r="E24" s="81">
        <v>3</v>
      </c>
      <c r="F24" s="25"/>
      <c r="G24" s="81"/>
    </row>
    <row r="25" spans="1:7" s="2" customFormat="1" ht="24" customHeight="1">
      <c r="A25" s="20">
        <v>4</v>
      </c>
      <c r="B25" s="21" t="s">
        <v>200</v>
      </c>
      <c r="C25" s="21" t="s">
        <v>201</v>
      </c>
      <c r="D25" s="21" t="s">
        <v>62</v>
      </c>
      <c r="E25" s="80">
        <v>32</v>
      </c>
      <c r="F25" s="22"/>
      <c r="G25" s="80">
        <f>E25*F25</f>
        <v>0</v>
      </c>
    </row>
    <row r="26" spans="1:7" s="2" customFormat="1" ht="28.5" customHeight="1">
      <c r="A26" s="17"/>
      <c r="B26" s="18" t="s">
        <v>6</v>
      </c>
      <c r="C26" s="18" t="s">
        <v>18</v>
      </c>
      <c r="D26" s="18"/>
      <c r="E26" s="83"/>
      <c r="F26" s="19"/>
      <c r="G26" s="83"/>
    </row>
    <row r="27" spans="1:7" s="2" customFormat="1" ht="24" customHeight="1">
      <c r="A27" s="20">
        <v>5</v>
      </c>
      <c r="B27" s="21" t="s">
        <v>49</v>
      </c>
      <c r="C27" s="21" t="s">
        <v>50</v>
      </c>
      <c r="D27" s="21" t="s">
        <v>41</v>
      </c>
      <c r="E27" s="80">
        <v>87.5</v>
      </c>
      <c r="F27" s="22"/>
      <c r="G27" s="80">
        <f>E27*F27</f>
        <v>0</v>
      </c>
    </row>
    <row r="28" spans="1:7" s="2" customFormat="1" ht="13.5" customHeight="1">
      <c r="A28" s="23"/>
      <c r="B28" s="24"/>
      <c r="C28" s="24" t="s">
        <v>202</v>
      </c>
      <c r="D28" s="24"/>
      <c r="E28" s="81">
        <v>85.5</v>
      </c>
      <c r="F28" s="25"/>
      <c r="G28" s="81"/>
    </row>
    <row r="29" spans="1:7" s="2" customFormat="1" ht="13.5" customHeight="1">
      <c r="A29" s="23"/>
      <c r="B29" s="24"/>
      <c r="C29" s="24" t="s">
        <v>194</v>
      </c>
      <c r="D29" s="24"/>
      <c r="E29" s="81">
        <v>2</v>
      </c>
      <c r="F29" s="25"/>
      <c r="G29" s="81"/>
    </row>
    <row r="30" spans="1:7" s="2" customFormat="1" ht="13.5" customHeight="1">
      <c r="A30" s="26"/>
      <c r="B30" s="27"/>
      <c r="C30" s="27" t="s">
        <v>73</v>
      </c>
      <c r="D30" s="27"/>
      <c r="E30" s="82">
        <v>87.5</v>
      </c>
      <c r="F30" s="28"/>
      <c r="G30" s="82"/>
    </row>
    <row r="31" spans="1:7" s="2" customFormat="1" ht="24" customHeight="1">
      <c r="A31" s="20">
        <v>6</v>
      </c>
      <c r="B31" s="21" t="s">
        <v>52</v>
      </c>
      <c r="C31" s="21" t="s">
        <v>53</v>
      </c>
      <c r="D31" s="21" t="s">
        <v>41</v>
      </c>
      <c r="E31" s="80">
        <v>123.5</v>
      </c>
      <c r="F31" s="22"/>
      <c r="G31" s="80">
        <f>E31*F31</f>
        <v>0</v>
      </c>
    </row>
    <row r="32" spans="1:7" s="2" customFormat="1" ht="13.5" customHeight="1">
      <c r="A32" s="23"/>
      <c r="B32" s="24"/>
      <c r="C32" s="24" t="s">
        <v>203</v>
      </c>
      <c r="D32" s="24"/>
      <c r="E32" s="81">
        <v>121.5</v>
      </c>
      <c r="F32" s="25"/>
      <c r="G32" s="81"/>
    </row>
    <row r="33" spans="1:7" s="2" customFormat="1" ht="13.5" customHeight="1">
      <c r="A33" s="23"/>
      <c r="B33" s="24"/>
      <c r="C33" s="24" t="s">
        <v>204</v>
      </c>
      <c r="D33" s="24"/>
      <c r="E33" s="81">
        <v>2</v>
      </c>
      <c r="F33" s="25"/>
      <c r="G33" s="81"/>
    </row>
    <row r="34" spans="1:7" s="2" customFormat="1" ht="13.5" customHeight="1">
      <c r="A34" s="26"/>
      <c r="B34" s="27"/>
      <c r="C34" s="27" t="s">
        <v>73</v>
      </c>
      <c r="D34" s="27"/>
      <c r="E34" s="82">
        <v>123.5</v>
      </c>
      <c r="F34" s="28"/>
      <c r="G34" s="82"/>
    </row>
    <row r="35" spans="1:7" s="2" customFormat="1" ht="13.5" customHeight="1">
      <c r="A35" s="20">
        <v>7</v>
      </c>
      <c r="B35" s="21" t="s">
        <v>54</v>
      </c>
      <c r="C35" s="21" t="s">
        <v>55</v>
      </c>
      <c r="D35" s="21" t="s">
        <v>41</v>
      </c>
      <c r="E35" s="80">
        <v>123.5</v>
      </c>
      <c r="F35" s="22"/>
      <c r="G35" s="80">
        <f>E35*F35</f>
        <v>0</v>
      </c>
    </row>
    <row r="36" spans="1:7" s="2" customFormat="1" ht="13.5" customHeight="1">
      <c r="A36" s="23"/>
      <c r="B36" s="24"/>
      <c r="C36" s="24" t="s">
        <v>205</v>
      </c>
      <c r="D36" s="24"/>
      <c r="E36" s="81">
        <v>123.5</v>
      </c>
      <c r="F36" s="25"/>
      <c r="G36" s="81"/>
    </row>
    <row r="37" spans="1:7" s="2" customFormat="1" ht="24" customHeight="1">
      <c r="A37" s="20">
        <v>8</v>
      </c>
      <c r="B37" s="21" t="s">
        <v>56</v>
      </c>
      <c r="C37" s="21" t="s">
        <v>57</v>
      </c>
      <c r="D37" s="21" t="s">
        <v>41</v>
      </c>
      <c r="E37" s="80">
        <v>87.5</v>
      </c>
      <c r="F37" s="22"/>
      <c r="G37" s="80">
        <f>E37*F37</f>
        <v>0</v>
      </c>
    </row>
    <row r="38" spans="1:7" s="2" customFormat="1" ht="13.5" customHeight="1">
      <c r="A38" s="23"/>
      <c r="B38" s="24"/>
      <c r="C38" s="24" t="s">
        <v>206</v>
      </c>
      <c r="D38" s="24"/>
      <c r="E38" s="81">
        <v>87.5</v>
      </c>
      <c r="F38" s="25"/>
      <c r="G38" s="81"/>
    </row>
    <row r="39" spans="1:7" s="2" customFormat="1" ht="28.5" customHeight="1">
      <c r="A39" s="17"/>
      <c r="B39" s="18" t="s">
        <v>3</v>
      </c>
      <c r="C39" s="18" t="s">
        <v>19</v>
      </c>
      <c r="D39" s="18"/>
      <c r="E39" s="83"/>
      <c r="F39" s="19"/>
      <c r="G39" s="83"/>
    </row>
    <row r="40" spans="1:7" s="2" customFormat="1" ht="24" customHeight="1">
      <c r="A40" s="20">
        <v>9</v>
      </c>
      <c r="B40" s="21" t="s">
        <v>60</v>
      </c>
      <c r="C40" s="21" t="s">
        <v>61</v>
      </c>
      <c r="D40" s="21" t="s">
        <v>62</v>
      </c>
      <c r="E40" s="80">
        <v>180</v>
      </c>
      <c r="F40" s="22"/>
      <c r="G40" s="80">
        <f>E40*F40</f>
        <v>0</v>
      </c>
    </row>
    <row r="41" spans="1:7" s="2" customFormat="1" ht="13.5" customHeight="1">
      <c r="A41" s="23"/>
      <c r="B41" s="24"/>
      <c r="C41" s="24" t="s">
        <v>63</v>
      </c>
      <c r="D41" s="24"/>
      <c r="E41" s="81">
        <v>180</v>
      </c>
      <c r="F41" s="25"/>
      <c r="G41" s="81"/>
    </row>
    <row r="42" spans="1:7" s="2" customFormat="1" ht="24" customHeight="1">
      <c r="A42" s="20">
        <v>10</v>
      </c>
      <c r="B42" s="21" t="s">
        <v>207</v>
      </c>
      <c r="C42" s="21" t="s">
        <v>208</v>
      </c>
      <c r="D42" s="21" t="s">
        <v>62</v>
      </c>
      <c r="E42" s="80">
        <v>180</v>
      </c>
      <c r="F42" s="22"/>
      <c r="G42" s="80">
        <f>E42*F42</f>
        <v>0</v>
      </c>
    </row>
    <row r="43" spans="1:7" s="2" customFormat="1" ht="24" customHeight="1">
      <c r="A43" s="20">
        <v>11</v>
      </c>
      <c r="B43" s="21" t="s">
        <v>68</v>
      </c>
      <c r="C43" s="21" t="s">
        <v>69</v>
      </c>
      <c r="D43" s="21" t="s">
        <v>70</v>
      </c>
      <c r="E43" s="80">
        <v>19.688</v>
      </c>
      <c r="F43" s="22"/>
      <c r="G43" s="80">
        <f>E43*F43</f>
        <v>0</v>
      </c>
    </row>
    <row r="44" spans="1:7" s="2" customFormat="1" ht="13.5" customHeight="1">
      <c r="A44" s="23"/>
      <c r="B44" s="24"/>
      <c r="C44" s="24" t="s">
        <v>209</v>
      </c>
      <c r="D44" s="24"/>
      <c r="E44" s="81">
        <v>19.688</v>
      </c>
      <c r="F44" s="25"/>
      <c r="G44" s="81"/>
    </row>
    <row r="45" spans="1:7" s="2" customFormat="1" ht="24" customHeight="1">
      <c r="A45" s="20">
        <v>12</v>
      </c>
      <c r="B45" s="21" t="s">
        <v>74</v>
      </c>
      <c r="C45" s="21" t="s">
        <v>75</v>
      </c>
      <c r="D45" s="21" t="s">
        <v>70</v>
      </c>
      <c r="E45" s="80">
        <v>22.354</v>
      </c>
      <c r="F45" s="22"/>
      <c r="G45" s="80">
        <f>E45*F45</f>
        <v>0</v>
      </c>
    </row>
    <row r="46" spans="1:7" s="2" customFormat="1" ht="13.5" customHeight="1">
      <c r="A46" s="23"/>
      <c r="B46" s="24"/>
      <c r="C46" s="24" t="s">
        <v>210</v>
      </c>
      <c r="D46" s="24"/>
      <c r="E46" s="81">
        <v>22.354</v>
      </c>
      <c r="F46" s="25"/>
      <c r="G46" s="81"/>
    </row>
    <row r="47" spans="1:7" s="2" customFormat="1" ht="28.5" customHeight="1">
      <c r="A47" s="17"/>
      <c r="B47" s="18" t="s">
        <v>20</v>
      </c>
      <c r="C47" s="18" t="s">
        <v>21</v>
      </c>
      <c r="D47" s="18"/>
      <c r="E47" s="83"/>
      <c r="F47" s="19"/>
      <c r="G47" s="83"/>
    </row>
    <row r="48" spans="1:7" s="2" customFormat="1" ht="24" customHeight="1">
      <c r="A48" s="20">
        <v>13</v>
      </c>
      <c r="B48" s="21" t="s">
        <v>77</v>
      </c>
      <c r="C48" s="21" t="s">
        <v>78</v>
      </c>
      <c r="D48" s="21" t="s">
        <v>70</v>
      </c>
      <c r="E48" s="80">
        <v>42.042</v>
      </c>
      <c r="F48" s="22"/>
      <c r="G48" s="80">
        <f>E48*F48</f>
        <v>0</v>
      </c>
    </row>
    <row r="49" spans="1:7" s="2" customFormat="1" ht="13.5" customHeight="1">
      <c r="A49" s="23"/>
      <c r="B49" s="24"/>
      <c r="C49" s="24" t="s">
        <v>211</v>
      </c>
      <c r="D49" s="24"/>
      <c r="E49" s="81">
        <v>42.042</v>
      </c>
      <c r="F49" s="25"/>
      <c r="G49" s="81"/>
    </row>
    <row r="50" spans="1:7" s="2" customFormat="1" ht="45" customHeight="1">
      <c r="A50" s="20">
        <v>14</v>
      </c>
      <c r="B50" s="21" t="s">
        <v>80</v>
      </c>
      <c r="C50" s="21" t="s">
        <v>81</v>
      </c>
      <c r="D50" s="21" t="s">
        <v>70</v>
      </c>
      <c r="E50" s="80">
        <v>42.042</v>
      </c>
      <c r="F50" s="22"/>
      <c r="G50" s="80">
        <f>E50*F50</f>
        <v>0</v>
      </c>
    </row>
    <row r="51" spans="1:7" s="2" customFormat="1" ht="13.5" customHeight="1">
      <c r="A51" s="23"/>
      <c r="B51" s="24"/>
      <c r="C51" s="24" t="s">
        <v>212</v>
      </c>
      <c r="D51" s="24"/>
      <c r="E51" s="81">
        <v>42.042</v>
      </c>
      <c r="F51" s="25"/>
      <c r="G51" s="81"/>
    </row>
    <row r="52" spans="1:7" s="2" customFormat="1" ht="30.75" customHeight="1">
      <c r="A52" s="14"/>
      <c r="B52" s="15" t="s">
        <v>22</v>
      </c>
      <c r="C52" s="15" t="s">
        <v>23</v>
      </c>
      <c r="D52" s="15"/>
      <c r="E52" s="84"/>
      <c r="F52" s="16"/>
      <c r="G52" s="84"/>
    </row>
    <row r="53" spans="1:7" s="2" customFormat="1" ht="28.5" customHeight="1">
      <c r="A53" s="17"/>
      <c r="B53" s="18" t="s">
        <v>24</v>
      </c>
      <c r="C53" s="18" t="s">
        <v>25</v>
      </c>
      <c r="D53" s="18"/>
      <c r="E53" s="83"/>
      <c r="F53" s="19"/>
      <c r="G53" s="83"/>
    </row>
    <row r="54" spans="1:7" s="2" customFormat="1" ht="24" customHeight="1">
      <c r="A54" s="20">
        <v>15</v>
      </c>
      <c r="B54" s="21" t="s">
        <v>213</v>
      </c>
      <c r="C54" s="21" t="s">
        <v>214</v>
      </c>
      <c r="D54" s="21" t="s">
        <v>85</v>
      </c>
      <c r="E54" s="80">
        <v>2</v>
      </c>
      <c r="F54" s="22"/>
      <c r="G54" s="80">
        <f aca="true" t="shared" si="0" ref="G54:G64">E54*F54</f>
        <v>0</v>
      </c>
    </row>
    <row r="55" spans="1:7" s="2" customFormat="1" ht="13.5" customHeight="1">
      <c r="A55" s="29">
        <v>16</v>
      </c>
      <c r="B55" s="30" t="s">
        <v>215</v>
      </c>
      <c r="C55" s="30" t="s">
        <v>216</v>
      </c>
      <c r="D55" s="30" t="s">
        <v>85</v>
      </c>
      <c r="E55" s="85">
        <v>2</v>
      </c>
      <c r="F55" s="31"/>
      <c r="G55" s="80">
        <f t="shared" si="0"/>
        <v>0</v>
      </c>
    </row>
    <row r="56" spans="1:7" s="2" customFormat="1" ht="24" customHeight="1">
      <c r="A56" s="20">
        <v>17</v>
      </c>
      <c r="B56" s="21" t="s">
        <v>217</v>
      </c>
      <c r="C56" s="21" t="s">
        <v>218</v>
      </c>
      <c r="D56" s="21" t="s">
        <v>85</v>
      </c>
      <c r="E56" s="80">
        <v>2</v>
      </c>
      <c r="F56" s="22"/>
      <c r="G56" s="80">
        <f t="shared" si="0"/>
        <v>0</v>
      </c>
    </row>
    <row r="57" spans="1:7" s="2" customFormat="1" ht="13.5" customHeight="1">
      <c r="A57" s="29">
        <v>18</v>
      </c>
      <c r="B57" s="30" t="s">
        <v>219</v>
      </c>
      <c r="C57" s="30" t="s">
        <v>220</v>
      </c>
      <c r="D57" s="30" t="s">
        <v>85</v>
      </c>
      <c r="E57" s="85">
        <v>2</v>
      </c>
      <c r="F57" s="31"/>
      <c r="G57" s="80">
        <f t="shared" si="0"/>
        <v>0</v>
      </c>
    </row>
    <row r="58" spans="1:7" s="2" customFormat="1" ht="24" customHeight="1">
      <c r="A58" s="20">
        <v>19</v>
      </c>
      <c r="B58" s="21" t="s">
        <v>221</v>
      </c>
      <c r="C58" s="21" t="s">
        <v>222</v>
      </c>
      <c r="D58" s="21" t="s">
        <v>85</v>
      </c>
      <c r="E58" s="80">
        <v>2</v>
      </c>
      <c r="F58" s="22"/>
      <c r="G58" s="80">
        <f t="shared" si="0"/>
        <v>0</v>
      </c>
    </row>
    <row r="59" spans="1:7" s="2" customFormat="1" ht="13.5" customHeight="1">
      <c r="A59" s="29">
        <v>20</v>
      </c>
      <c r="B59" s="30" t="s">
        <v>223</v>
      </c>
      <c r="C59" s="30" t="s">
        <v>224</v>
      </c>
      <c r="D59" s="30" t="s">
        <v>85</v>
      </c>
      <c r="E59" s="85">
        <v>2</v>
      </c>
      <c r="F59" s="31"/>
      <c r="G59" s="80">
        <f t="shared" si="0"/>
        <v>0</v>
      </c>
    </row>
    <row r="60" spans="1:7" s="2" customFormat="1" ht="13.5" customHeight="1">
      <c r="A60" s="20">
        <v>21</v>
      </c>
      <c r="B60" s="21" t="s">
        <v>225</v>
      </c>
      <c r="C60" s="21" t="s">
        <v>226</v>
      </c>
      <c r="D60" s="21" t="s">
        <v>85</v>
      </c>
      <c r="E60" s="80">
        <v>2</v>
      </c>
      <c r="F60" s="22"/>
      <c r="G60" s="80">
        <f t="shared" si="0"/>
        <v>0</v>
      </c>
    </row>
    <row r="61" spans="1:7" s="2" customFormat="1" ht="13.5" customHeight="1">
      <c r="A61" s="20">
        <v>22</v>
      </c>
      <c r="B61" s="21" t="s">
        <v>227</v>
      </c>
      <c r="C61" s="21" t="s">
        <v>228</v>
      </c>
      <c r="D61" s="21" t="s">
        <v>62</v>
      </c>
      <c r="E61" s="80">
        <v>6</v>
      </c>
      <c r="F61" s="22"/>
      <c r="G61" s="80">
        <f t="shared" si="0"/>
        <v>0</v>
      </c>
    </row>
    <row r="62" spans="1:7" s="2" customFormat="1" ht="13.5" customHeight="1">
      <c r="A62" s="29">
        <v>23</v>
      </c>
      <c r="B62" s="30" t="s">
        <v>229</v>
      </c>
      <c r="C62" s="30" t="s">
        <v>230</v>
      </c>
      <c r="D62" s="30" t="s">
        <v>62</v>
      </c>
      <c r="E62" s="85">
        <v>6</v>
      </c>
      <c r="F62" s="31"/>
      <c r="G62" s="80">
        <f t="shared" si="0"/>
        <v>0</v>
      </c>
    </row>
    <row r="63" spans="1:7" s="2" customFormat="1" ht="24" customHeight="1">
      <c r="A63" s="20">
        <v>24</v>
      </c>
      <c r="B63" s="21" t="s">
        <v>231</v>
      </c>
      <c r="C63" s="21" t="s">
        <v>232</v>
      </c>
      <c r="D63" s="21" t="s">
        <v>62</v>
      </c>
      <c r="E63" s="80">
        <v>220</v>
      </c>
      <c r="F63" s="22"/>
      <c r="G63" s="80">
        <f t="shared" si="0"/>
        <v>0</v>
      </c>
    </row>
    <row r="64" spans="1:7" s="2" customFormat="1" ht="13.5" customHeight="1">
      <c r="A64" s="29">
        <v>25</v>
      </c>
      <c r="B64" s="30" t="s">
        <v>233</v>
      </c>
      <c r="C64" s="30" t="s">
        <v>234</v>
      </c>
      <c r="D64" s="30" t="s">
        <v>62</v>
      </c>
      <c r="E64" s="85">
        <v>231</v>
      </c>
      <c r="F64" s="31"/>
      <c r="G64" s="80">
        <f t="shared" si="0"/>
        <v>0</v>
      </c>
    </row>
    <row r="65" spans="1:7" s="2" customFormat="1" ht="13.5" customHeight="1">
      <c r="A65" s="26"/>
      <c r="B65" s="27"/>
      <c r="C65" s="27" t="s">
        <v>235</v>
      </c>
      <c r="D65" s="27"/>
      <c r="E65" s="82">
        <v>231</v>
      </c>
      <c r="F65" s="28"/>
      <c r="G65" s="82"/>
    </row>
    <row r="66" spans="1:7" s="2" customFormat="1" ht="28.5" customHeight="1">
      <c r="A66" s="17"/>
      <c r="B66" s="18" t="s">
        <v>26</v>
      </c>
      <c r="C66" s="18" t="s">
        <v>27</v>
      </c>
      <c r="D66" s="18"/>
      <c r="E66" s="83"/>
      <c r="F66" s="19"/>
      <c r="G66" s="83"/>
    </row>
    <row r="67" spans="1:7" s="2" customFormat="1" ht="24" customHeight="1">
      <c r="A67" s="20">
        <v>26</v>
      </c>
      <c r="B67" s="21" t="s">
        <v>164</v>
      </c>
      <c r="C67" s="21" t="s">
        <v>165</v>
      </c>
      <c r="D67" s="21" t="s">
        <v>62</v>
      </c>
      <c r="E67" s="80">
        <v>90</v>
      </c>
      <c r="F67" s="22"/>
      <c r="G67" s="80">
        <f aca="true" t="shared" si="1" ref="G67:G75">E67*F67</f>
        <v>0</v>
      </c>
    </row>
    <row r="68" spans="1:7" s="2" customFormat="1" ht="24" customHeight="1">
      <c r="A68" s="20">
        <v>27</v>
      </c>
      <c r="B68" s="21" t="s">
        <v>236</v>
      </c>
      <c r="C68" s="21" t="s">
        <v>237</v>
      </c>
      <c r="D68" s="21" t="s">
        <v>62</v>
      </c>
      <c r="E68" s="80">
        <v>90</v>
      </c>
      <c r="F68" s="22"/>
      <c r="G68" s="80">
        <f t="shared" si="1"/>
        <v>0</v>
      </c>
    </row>
    <row r="69" spans="1:7" s="2" customFormat="1" ht="13.5" customHeight="1">
      <c r="A69" s="29">
        <v>28</v>
      </c>
      <c r="B69" s="30" t="s">
        <v>238</v>
      </c>
      <c r="C69" s="30" t="s">
        <v>239</v>
      </c>
      <c r="D69" s="30" t="s">
        <v>70</v>
      </c>
      <c r="E69" s="85">
        <v>8.652</v>
      </c>
      <c r="F69" s="31"/>
      <c r="G69" s="80">
        <f t="shared" si="1"/>
        <v>0</v>
      </c>
    </row>
    <row r="70" spans="1:7" s="2" customFormat="1" ht="13.5" customHeight="1">
      <c r="A70" s="29">
        <v>29</v>
      </c>
      <c r="B70" s="30" t="s">
        <v>240</v>
      </c>
      <c r="C70" s="30" t="s">
        <v>241</v>
      </c>
      <c r="D70" s="30" t="s">
        <v>85</v>
      </c>
      <c r="E70" s="85">
        <v>1158.75</v>
      </c>
      <c r="F70" s="31"/>
      <c r="G70" s="80">
        <f t="shared" si="1"/>
        <v>0</v>
      </c>
    </row>
    <row r="71" spans="1:7" s="2" customFormat="1" ht="24" customHeight="1">
      <c r="A71" s="20">
        <v>30</v>
      </c>
      <c r="B71" s="21" t="s">
        <v>242</v>
      </c>
      <c r="C71" s="21" t="s">
        <v>243</v>
      </c>
      <c r="D71" s="21" t="s">
        <v>62</v>
      </c>
      <c r="E71" s="80">
        <v>32</v>
      </c>
      <c r="F71" s="22"/>
      <c r="G71" s="80">
        <f t="shared" si="1"/>
        <v>0</v>
      </c>
    </row>
    <row r="72" spans="1:7" s="2" customFormat="1" ht="24" customHeight="1">
      <c r="A72" s="29">
        <v>31</v>
      </c>
      <c r="B72" s="30" t="s">
        <v>244</v>
      </c>
      <c r="C72" s="30" t="s">
        <v>245</v>
      </c>
      <c r="D72" s="30" t="s">
        <v>62</v>
      </c>
      <c r="E72" s="85">
        <v>32</v>
      </c>
      <c r="F72" s="31"/>
      <c r="G72" s="80">
        <f t="shared" si="1"/>
        <v>0</v>
      </c>
    </row>
    <row r="73" spans="1:7" s="2" customFormat="1" ht="13.5" customHeight="1">
      <c r="A73" s="29">
        <v>32</v>
      </c>
      <c r="B73" s="30" t="s">
        <v>246</v>
      </c>
      <c r="C73" s="30" t="s">
        <v>247</v>
      </c>
      <c r="D73" s="30" t="s">
        <v>85</v>
      </c>
      <c r="E73" s="85">
        <v>32</v>
      </c>
      <c r="F73" s="31"/>
      <c r="G73" s="80">
        <f t="shared" si="1"/>
        <v>0</v>
      </c>
    </row>
    <row r="74" spans="1:7" s="2" customFormat="1" ht="24" customHeight="1">
      <c r="A74" s="20">
        <v>33</v>
      </c>
      <c r="B74" s="21" t="s">
        <v>178</v>
      </c>
      <c r="C74" s="21" t="s">
        <v>179</v>
      </c>
      <c r="D74" s="21" t="s">
        <v>62</v>
      </c>
      <c r="E74" s="80">
        <v>90</v>
      </c>
      <c r="F74" s="22"/>
      <c r="G74" s="80">
        <f t="shared" si="1"/>
        <v>0</v>
      </c>
    </row>
    <row r="75" spans="1:7" s="2" customFormat="1" ht="24" customHeight="1">
      <c r="A75" s="20">
        <v>34</v>
      </c>
      <c r="B75" s="21" t="s">
        <v>180</v>
      </c>
      <c r="C75" s="21" t="s">
        <v>181</v>
      </c>
      <c r="D75" s="21" t="s">
        <v>66</v>
      </c>
      <c r="E75" s="80">
        <v>4.725</v>
      </c>
      <c r="F75" s="22"/>
      <c r="G75" s="80">
        <f t="shared" si="1"/>
        <v>0</v>
      </c>
    </row>
    <row r="76" spans="1:7" s="2" customFormat="1" ht="13.5" customHeight="1">
      <c r="A76" s="23"/>
      <c r="B76" s="24"/>
      <c r="C76" s="24" t="s">
        <v>248</v>
      </c>
      <c r="D76" s="24"/>
      <c r="E76" s="81">
        <v>4.725</v>
      </c>
      <c r="F76" s="25"/>
      <c r="G76" s="81"/>
    </row>
    <row r="77" spans="1:7" s="2" customFormat="1" ht="13.5" customHeight="1">
      <c r="A77" s="20">
        <v>35</v>
      </c>
      <c r="B77" s="21" t="s">
        <v>183</v>
      </c>
      <c r="C77" s="21" t="s">
        <v>184</v>
      </c>
      <c r="D77" s="21" t="s">
        <v>66</v>
      </c>
      <c r="E77" s="80">
        <v>66.15</v>
      </c>
      <c r="F77" s="22"/>
      <c r="G77" s="80">
        <f>E77*F77</f>
        <v>0</v>
      </c>
    </row>
    <row r="78" spans="1:7" s="2" customFormat="1" ht="13.5" customHeight="1">
      <c r="A78" s="23"/>
      <c r="B78" s="24"/>
      <c r="C78" s="24" t="s">
        <v>249</v>
      </c>
      <c r="D78" s="24"/>
      <c r="E78" s="81">
        <v>66.15</v>
      </c>
      <c r="F78" s="25"/>
      <c r="G78" s="81"/>
    </row>
    <row r="79" spans="1:7" s="2" customFormat="1" ht="30.75" customHeight="1">
      <c r="A79" s="14"/>
      <c r="B79" s="15" t="s">
        <v>9</v>
      </c>
      <c r="C79" s="15" t="s">
        <v>28</v>
      </c>
      <c r="D79" s="15"/>
      <c r="E79" s="84"/>
      <c r="F79" s="16"/>
      <c r="G79" s="84"/>
    </row>
    <row r="80" spans="1:7" s="2" customFormat="1" ht="13.5" customHeight="1">
      <c r="A80" s="20">
        <v>36</v>
      </c>
      <c r="B80" s="21" t="s">
        <v>250</v>
      </c>
      <c r="C80" s="21" t="s">
        <v>251</v>
      </c>
      <c r="D80" s="21" t="s">
        <v>188</v>
      </c>
      <c r="E80" s="80">
        <v>8</v>
      </c>
      <c r="F80" s="22"/>
      <c r="G80" s="80">
        <f>E80*F80</f>
        <v>0</v>
      </c>
    </row>
    <row r="81" spans="1:7" s="2" customFormat="1" ht="13.5" customHeight="1">
      <c r="A81" s="20">
        <v>37</v>
      </c>
      <c r="B81" s="21" t="s">
        <v>252</v>
      </c>
      <c r="C81" s="21" t="s">
        <v>253</v>
      </c>
      <c r="D81" s="21" t="s">
        <v>188</v>
      </c>
      <c r="E81" s="80">
        <v>4</v>
      </c>
      <c r="F81" s="22"/>
      <c r="G81" s="80">
        <f>E81*F81</f>
        <v>0</v>
      </c>
    </row>
    <row r="82" spans="1:7" s="2" customFormat="1" ht="13.5" customHeight="1">
      <c r="A82" s="20">
        <v>38</v>
      </c>
      <c r="B82" s="21" t="s">
        <v>254</v>
      </c>
      <c r="C82" s="21" t="s">
        <v>255</v>
      </c>
      <c r="D82" s="21" t="s">
        <v>188</v>
      </c>
      <c r="E82" s="80">
        <v>4</v>
      </c>
      <c r="F82" s="22"/>
      <c r="G82" s="80">
        <f>E82*F82</f>
        <v>0</v>
      </c>
    </row>
    <row r="83" spans="1:7" s="2" customFormat="1" ht="13.5" customHeight="1">
      <c r="A83" s="20">
        <v>39</v>
      </c>
      <c r="B83" s="21" t="s">
        <v>256</v>
      </c>
      <c r="C83" s="21" t="s">
        <v>257</v>
      </c>
      <c r="D83" s="21" t="s">
        <v>188</v>
      </c>
      <c r="E83" s="80">
        <v>16</v>
      </c>
      <c r="F83" s="22"/>
      <c r="G83" s="80">
        <f>E83*F83</f>
        <v>0</v>
      </c>
    </row>
    <row r="84" spans="1:7" s="2" customFormat="1" ht="13.5" customHeight="1">
      <c r="A84" s="20">
        <v>40</v>
      </c>
      <c r="B84" s="21" t="s">
        <v>258</v>
      </c>
      <c r="C84" s="21" t="s">
        <v>259</v>
      </c>
      <c r="D84" s="21" t="s">
        <v>188</v>
      </c>
      <c r="E84" s="80">
        <v>8</v>
      </c>
      <c r="F84" s="22"/>
      <c r="G84" s="80">
        <f>E84*F84</f>
        <v>0</v>
      </c>
    </row>
    <row r="85" spans="1:7" s="2" customFormat="1" ht="30.75" customHeight="1">
      <c r="A85" s="32"/>
      <c r="B85" s="33"/>
      <c r="C85" s="33" t="s">
        <v>29</v>
      </c>
      <c r="D85" s="33"/>
      <c r="E85" s="34"/>
      <c r="F85" s="34"/>
      <c r="G85" s="86">
        <f>SUM(G15:G84)</f>
        <v>0</v>
      </c>
    </row>
  </sheetData>
  <sheetProtection password="C6AA" sheet="1" deleteColumns="0" deleteRows="0"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zoomScalePageLayoutView="0" workbookViewId="0" topLeftCell="A1">
      <pane ySplit="12" topLeftCell="A13" activePane="bottomLeft" state="frozen"/>
      <selection pane="topLeft" activeCell="A1" sqref="A1:G1"/>
      <selection pane="bottomLeft" activeCell="E17" sqref="E17"/>
    </sheetView>
  </sheetViews>
  <sheetFormatPr defaultColWidth="10.5" defaultRowHeight="12" customHeight="1"/>
  <cols>
    <col min="1" max="1" width="7.16015625" style="35" customWidth="1"/>
    <col min="2" max="2" width="14.33203125" style="36" customWidth="1"/>
    <col min="3" max="3" width="48.66015625" style="36" customWidth="1"/>
    <col min="4" max="4" width="5.16015625" style="36" customWidth="1"/>
    <col min="5" max="5" width="15.33203125" style="37" customWidth="1"/>
    <col min="6" max="6" width="18.16015625" style="37" customWidth="1"/>
    <col min="7" max="7" width="16.33203125" style="37" customWidth="1"/>
    <col min="8" max="16384" width="10.5" style="1" customWidth="1"/>
  </cols>
  <sheetData>
    <row r="1" spans="1:7" s="2" customFormat="1" ht="27.75" customHeight="1">
      <c r="A1" s="144" t="s">
        <v>30</v>
      </c>
      <c r="B1" s="144"/>
      <c r="C1" s="144"/>
      <c r="D1" s="144"/>
      <c r="E1" s="145"/>
      <c r="F1" s="144"/>
      <c r="G1" s="144"/>
    </row>
    <row r="2" spans="1:7" s="2" customFormat="1" ht="12.75" customHeight="1">
      <c r="A2" s="3" t="s">
        <v>10</v>
      </c>
      <c r="B2" s="4"/>
      <c r="C2" s="4"/>
      <c r="D2" s="4"/>
      <c r="E2" s="5"/>
      <c r="F2" s="4"/>
      <c r="G2" s="4"/>
    </row>
    <row r="3" spans="1:7" s="2" customFormat="1" ht="12.75" customHeight="1">
      <c r="A3" s="3" t="s">
        <v>260</v>
      </c>
      <c r="B3" s="4"/>
      <c r="C3" s="4"/>
      <c r="D3" s="4"/>
      <c r="E3" s="5"/>
      <c r="F3" s="4"/>
      <c r="G3" s="4"/>
    </row>
    <row r="4" spans="1:7" s="2" customFormat="1" ht="13.5" customHeight="1">
      <c r="A4" s="3"/>
      <c r="B4" s="3"/>
      <c r="C4" s="6"/>
      <c r="D4" s="4"/>
      <c r="E4" s="5"/>
      <c r="F4" s="4"/>
      <c r="G4" s="4"/>
    </row>
    <row r="5" spans="1:7" s="2" customFormat="1" ht="6.75" customHeight="1">
      <c r="A5" s="4"/>
      <c r="B5" s="4"/>
      <c r="C5" s="4"/>
      <c r="D5" s="4"/>
      <c r="E5" s="1"/>
      <c r="F5" s="4"/>
      <c r="G5" s="4"/>
    </row>
    <row r="6" spans="1:7" s="2" customFormat="1" ht="13.5" customHeight="1">
      <c r="A6" s="4" t="s">
        <v>12</v>
      </c>
      <c r="B6" s="7"/>
      <c r="C6" s="7"/>
      <c r="D6" s="7"/>
      <c r="E6" s="8"/>
      <c r="F6" s="9"/>
      <c r="G6" s="9"/>
    </row>
    <row r="7" spans="1:7" s="2" customFormat="1" ht="13.5" customHeight="1">
      <c r="A7" s="4" t="s">
        <v>31</v>
      </c>
      <c r="B7" s="7"/>
      <c r="C7" s="7"/>
      <c r="D7" s="7"/>
      <c r="E7" s="8"/>
      <c r="F7" s="146" t="s">
        <v>13</v>
      </c>
      <c r="G7" s="147"/>
    </row>
    <row r="8" spans="1:7" s="2" customFormat="1" ht="13.5" customHeight="1">
      <c r="A8" s="4" t="s">
        <v>261</v>
      </c>
      <c r="B8" s="7"/>
      <c r="C8" s="7"/>
      <c r="D8" s="7"/>
      <c r="E8" s="8"/>
      <c r="F8" s="4" t="s">
        <v>14</v>
      </c>
      <c r="G8" s="9"/>
    </row>
    <row r="9" spans="1:7" s="2" customFormat="1" ht="6.75" customHeight="1">
      <c r="A9" s="10"/>
      <c r="B9" s="10"/>
      <c r="C9" s="10"/>
      <c r="D9" s="10"/>
      <c r="E9" s="1"/>
      <c r="F9" s="10"/>
      <c r="G9" s="10"/>
    </row>
    <row r="10" spans="1:7" s="2" customFormat="1" ht="22.5" customHeight="1">
      <c r="A10" s="11" t="s">
        <v>33</v>
      </c>
      <c r="B10" s="11" t="s">
        <v>34</v>
      </c>
      <c r="C10" s="11" t="s">
        <v>15</v>
      </c>
      <c r="D10" s="11" t="s">
        <v>35</v>
      </c>
      <c r="E10" s="12" t="s">
        <v>36</v>
      </c>
      <c r="F10" s="11" t="s">
        <v>37</v>
      </c>
      <c r="G10" s="11" t="s">
        <v>38</v>
      </c>
    </row>
    <row r="11" spans="1:7" s="2" customFormat="1" ht="12.75" customHeight="1" hidden="1">
      <c r="A11" s="13" t="s">
        <v>0</v>
      </c>
      <c r="B11" s="13" t="s">
        <v>2</v>
      </c>
      <c r="C11" s="13" t="s">
        <v>4</v>
      </c>
      <c r="D11" s="13" t="s">
        <v>5</v>
      </c>
      <c r="E11" s="12" t="s">
        <v>6</v>
      </c>
      <c r="F11" s="13" t="s">
        <v>7</v>
      </c>
      <c r="G11" s="13" t="s">
        <v>8</v>
      </c>
    </row>
    <row r="12" spans="1:7" s="2" customFormat="1" ht="4.5" customHeight="1">
      <c r="A12" s="10"/>
      <c r="B12" s="10"/>
      <c r="C12" s="10"/>
      <c r="D12" s="10"/>
      <c r="E12" s="1"/>
      <c r="F12" s="10"/>
      <c r="G12" s="10"/>
    </row>
    <row r="13" spans="1:7" s="2" customFormat="1" ht="30.75" customHeight="1">
      <c r="A13" s="14"/>
      <c r="B13" s="15" t="s">
        <v>0</v>
      </c>
      <c r="C13" s="15" t="s">
        <v>17</v>
      </c>
      <c r="D13" s="15"/>
      <c r="E13" s="16"/>
      <c r="F13" s="16"/>
      <c r="G13" s="16"/>
    </row>
    <row r="14" spans="1:7" s="2" customFormat="1" ht="24" customHeight="1">
      <c r="A14" s="20">
        <v>1</v>
      </c>
      <c r="B14" s="21" t="s">
        <v>39</v>
      </c>
      <c r="C14" s="21" t="s">
        <v>40</v>
      </c>
      <c r="D14" s="21" t="s">
        <v>41</v>
      </c>
      <c r="E14" s="80">
        <v>1.25</v>
      </c>
      <c r="F14" s="22"/>
      <c r="G14" s="80">
        <f>E14*F14</f>
        <v>0</v>
      </c>
    </row>
    <row r="15" spans="1:7" s="2" customFormat="1" ht="13.5" customHeight="1">
      <c r="A15" s="23"/>
      <c r="B15" s="24"/>
      <c r="C15" s="24" t="s">
        <v>262</v>
      </c>
      <c r="D15" s="24"/>
      <c r="E15" s="81">
        <v>1.25</v>
      </c>
      <c r="F15" s="25"/>
      <c r="G15" s="81"/>
    </row>
    <row r="16" spans="1:7" s="2" customFormat="1" ht="30.75" customHeight="1">
      <c r="A16" s="14"/>
      <c r="B16" s="15" t="s">
        <v>5</v>
      </c>
      <c r="C16" s="15" t="s">
        <v>263</v>
      </c>
      <c r="D16" s="15"/>
      <c r="E16" s="84"/>
      <c r="F16" s="16"/>
      <c r="G16" s="84"/>
    </row>
    <row r="17" spans="1:7" s="2" customFormat="1" ht="24" customHeight="1">
      <c r="A17" s="20">
        <v>2</v>
      </c>
      <c r="B17" s="21" t="s">
        <v>264</v>
      </c>
      <c r="C17" s="21" t="s">
        <v>265</v>
      </c>
      <c r="D17" s="21" t="s">
        <v>85</v>
      </c>
      <c r="E17" s="80">
        <v>8</v>
      </c>
      <c r="F17" s="22"/>
      <c r="G17" s="80">
        <f>E17*F17</f>
        <v>0</v>
      </c>
    </row>
    <row r="18" spans="1:7" s="2" customFormat="1" ht="30.75" customHeight="1">
      <c r="A18" s="14"/>
      <c r="B18" s="15" t="s">
        <v>6</v>
      </c>
      <c r="C18" s="15" t="s">
        <v>18</v>
      </c>
      <c r="D18" s="15"/>
      <c r="E18" s="84"/>
      <c r="F18" s="16"/>
      <c r="G18" s="84"/>
    </row>
    <row r="19" spans="1:7" s="2" customFormat="1" ht="24" customHeight="1">
      <c r="A19" s="20">
        <v>3</v>
      </c>
      <c r="B19" s="21" t="s">
        <v>49</v>
      </c>
      <c r="C19" s="21" t="s">
        <v>266</v>
      </c>
      <c r="D19" s="21" t="s">
        <v>41</v>
      </c>
      <c r="E19" s="80">
        <v>1.25</v>
      </c>
      <c r="F19" s="22"/>
      <c r="G19" s="80">
        <f>E19*F19</f>
        <v>0</v>
      </c>
    </row>
    <row r="20" spans="1:7" s="2" customFormat="1" ht="24" customHeight="1">
      <c r="A20" s="20">
        <v>4</v>
      </c>
      <c r="B20" s="21" t="s">
        <v>267</v>
      </c>
      <c r="C20" s="21" t="s">
        <v>268</v>
      </c>
      <c r="D20" s="21" t="s">
        <v>41</v>
      </c>
      <c r="E20" s="80">
        <v>1.25</v>
      </c>
      <c r="F20" s="22"/>
      <c r="G20" s="80">
        <f>E20*F20</f>
        <v>0</v>
      </c>
    </row>
    <row r="21" spans="1:7" s="2" customFormat="1" ht="13.5" customHeight="1">
      <c r="A21" s="23"/>
      <c r="B21" s="24"/>
      <c r="C21" s="24" t="s">
        <v>262</v>
      </c>
      <c r="D21" s="24"/>
      <c r="E21" s="81">
        <v>1.25</v>
      </c>
      <c r="F21" s="25"/>
      <c r="G21" s="81"/>
    </row>
    <row r="22" spans="1:7" s="2" customFormat="1" ht="30.75" customHeight="1">
      <c r="A22" s="14"/>
      <c r="B22" s="15" t="s">
        <v>24</v>
      </c>
      <c r="C22" s="15" t="s">
        <v>269</v>
      </c>
      <c r="D22" s="15"/>
      <c r="E22" s="84"/>
      <c r="F22" s="16"/>
      <c r="G22" s="84"/>
    </row>
    <row r="23" spans="1:7" s="2" customFormat="1" ht="24" customHeight="1">
      <c r="A23" s="20">
        <v>5</v>
      </c>
      <c r="B23" s="21" t="s">
        <v>270</v>
      </c>
      <c r="C23" s="21" t="s">
        <v>271</v>
      </c>
      <c r="D23" s="21" t="s">
        <v>85</v>
      </c>
      <c r="E23" s="80">
        <v>5</v>
      </c>
      <c r="F23" s="22"/>
      <c r="G23" s="80">
        <f aca="true" t="shared" si="0" ref="G23:G29">E23*F23</f>
        <v>0</v>
      </c>
    </row>
    <row r="24" spans="1:7" s="2" customFormat="1" ht="13.5" customHeight="1">
      <c r="A24" s="29">
        <v>6</v>
      </c>
      <c r="B24" s="30" t="s">
        <v>272</v>
      </c>
      <c r="C24" s="30" t="s">
        <v>273</v>
      </c>
      <c r="D24" s="30" t="s">
        <v>85</v>
      </c>
      <c r="E24" s="85">
        <v>5</v>
      </c>
      <c r="F24" s="31"/>
      <c r="G24" s="80">
        <f t="shared" si="0"/>
        <v>0</v>
      </c>
    </row>
    <row r="25" spans="1:7" s="2" customFormat="1" ht="24" customHeight="1">
      <c r="A25" s="20">
        <v>7</v>
      </c>
      <c r="B25" s="21" t="s">
        <v>274</v>
      </c>
      <c r="C25" s="21" t="s">
        <v>275</v>
      </c>
      <c r="D25" s="21" t="s">
        <v>85</v>
      </c>
      <c r="E25" s="80">
        <v>4</v>
      </c>
      <c r="F25" s="22"/>
      <c r="G25" s="80">
        <f t="shared" si="0"/>
        <v>0</v>
      </c>
    </row>
    <row r="26" spans="1:7" s="2" customFormat="1" ht="13.5" customHeight="1">
      <c r="A26" s="29">
        <v>8</v>
      </c>
      <c r="B26" s="30" t="s">
        <v>276</v>
      </c>
      <c r="C26" s="30" t="s">
        <v>277</v>
      </c>
      <c r="D26" s="30" t="s">
        <v>85</v>
      </c>
      <c r="E26" s="85">
        <v>4</v>
      </c>
      <c r="F26" s="31"/>
      <c r="G26" s="80">
        <f t="shared" si="0"/>
        <v>0</v>
      </c>
    </row>
    <row r="27" spans="1:7" s="2" customFormat="1" ht="13.5" customHeight="1">
      <c r="A27" s="20">
        <v>9</v>
      </c>
      <c r="B27" s="21" t="s">
        <v>278</v>
      </c>
      <c r="C27" s="21" t="s">
        <v>279</v>
      </c>
      <c r="D27" s="21" t="s">
        <v>62</v>
      </c>
      <c r="E27" s="80">
        <v>65</v>
      </c>
      <c r="F27" s="22"/>
      <c r="G27" s="80">
        <f t="shared" si="0"/>
        <v>0</v>
      </c>
    </row>
    <row r="28" spans="1:7" s="2" customFormat="1" ht="24" customHeight="1">
      <c r="A28" s="29">
        <v>10</v>
      </c>
      <c r="B28" s="30" t="s">
        <v>280</v>
      </c>
      <c r="C28" s="30" t="s">
        <v>281</v>
      </c>
      <c r="D28" s="30" t="s">
        <v>128</v>
      </c>
      <c r="E28" s="85">
        <v>65</v>
      </c>
      <c r="F28" s="31"/>
      <c r="G28" s="80">
        <f t="shared" si="0"/>
        <v>0</v>
      </c>
    </row>
    <row r="29" spans="1:7" s="2" customFormat="1" ht="24" customHeight="1">
      <c r="A29" s="20">
        <v>11</v>
      </c>
      <c r="B29" s="21" t="s">
        <v>129</v>
      </c>
      <c r="C29" s="21" t="s">
        <v>282</v>
      </c>
      <c r="D29" s="21" t="s">
        <v>62</v>
      </c>
      <c r="E29" s="80">
        <v>2.4</v>
      </c>
      <c r="F29" s="22"/>
      <c r="G29" s="80">
        <f t="shared" si="0"/>
        <v>0</v>
      </c>
    </row>
    <row r="30" spans="1:7" s="2" customFormat="1" ht="13.5" customHeight="1">
      <c r="A30" s="23"/>
      <c r="B30" s="24"/>
      <c r="C30" s="24" t="s">
        <v>283</v>
      </c>
      <c r="D30" s="24"/>
      <c r="E30" s="81">
        <v>2.4</v>
      </c>
      <c r="F30" s="25"/>
      <c r="G30" s="81"/>
    </row>
    <row r="31" spans="1:7" s="2" customFormat="1" ht="13.5" customHeight="1">
      <c r="A31" s="29">
        <v>12</v>
      </c>
      <c r="B31" s="30" t="s">
        <v>131</v>
      </c>
      <c r="C31" s="30" t="s">
        <v>132</v>
      </c>
      <c r="D31" s="30" t="s">
        <v>128</v>
      </c>
      <c r="E31" s="85">
        <v>0.24</v>
      </c>
      <c r="F31" s="31"/>
      <c r="G31" s="80">
        <f aca="true" t="shared" si="1" ref="G31:G41">E31*F31</f>
        <v>0</v>
      </c>
    </row>
    <row r="32" spans="1:7" s="2" customFormat="1" ht="13.5" customHeight="1">
      <c r="A32" s="29">
        <v>13</v>
      </c>
      <c r="B32" s="30" t="s">
        <v>133</v>
      </c>
      <c r="C32" s="30" t="s">
        <v>134</v>
      </c>
      <c r="D32" s="30" t="s">
        <v>128</v>
      </c>
      <c r="E32" s="85">
        <v>0.24</v>
      </c>
      <c r="F32" s="31"/>
      <c r="G32" s="80">
        <f t="shared" si="1"/>
        <v>0</v>
      </c>
    </row>
    <row r="33" spans="1:7" s="2" customFormat="1" ht="13.5" customHeight="1">
      <c r="A33" s="29">
        <v>14</v>
      </c>
      <c r="B33" s="30" t="s">
        <v>135</v>
      </c>
      <c r="C33" s="30" t="s">
        <v>136</v>
      </c>
      <c r="D33" s="30" t="s">
        <v>128</v>
      </c>
      <c r="E33" s="85">
        <v>0.48</v>
      </c>
      <c r="F33" s="31"/>
      <c r="G33" s="80">
        <f t="shared" si="1"/>
        <v>0</v>
      </c>
    </row>
    <row r="34" spans="1:7" s="2" customFormat="1" ht="13.5" customHeight="1">
      <c r="A34" s="20">
        <v>15</v>
      </c>
      <c r="B34" s="21" t="s">
        <v>137</v>
      </c>
      <c r="C34" s="21" t="s">
        <v>284</v>
      </c>
      <c r="D34" s="21" t="s">
        <v>62</v>
      </c>
      <c r="E34" s="80">
        <v>25</v>
      </c>
      <c r="F34" s="22"/>
      <c r="G34" s="80">
        <f t="shared" si="1"/>
        <v>0</v>
      </c>
    </row>
    <row r="35" spans="1:7" s="2" customFormat="1" ht="24" customHeight="1">
      <c r="A35" s="29">
        <v>16</v>
      </c>
      <c r="B35" s="30" t="s">
        <v>126</v>
      </c>
      <c r="C35" s="30" t="s">
        <v>285</v>
      </c>
      <c r="D35" s="30" t="s">
        <v>128</v>
      </c>
      <c r="E35" s="85">
        <v>23.55</v>
      </c>
      <c r="F35" s="31"/>
      <c r="G35" s="80">
        <f t="shared" si="1"/>
        <v>0</v>
      </c>
    </row>
    <row r="36" spans="1:7" s="2" customFormat="1" ht="13.5" customHeight="1">
      <c r="A36" s="20">
        <v>17</v>
      </c>
      <c r="B36" s="21" t="s">
        <v>140</v>
      </c>
      <c r="C36" s="21" t="s">
        <v>141</v>
      </c>
      <c r="D36" s="21" t="s">
        <v>85</v>
      </c>
      <c r="E36" s="80">
        <v>25</v>
      </c>
      <c r="F36" s="22"/>
      <c r="G36" s="80">
        <f t="shared" si="1"/>
        <v>0</v>
      </c>
    </row>
    <row r="37" spans="1:7" s="2" customFormat="1" ht="24" customHeight="1">
      <c r="A37" s="29">
        <v>18</v>
      </c>
      <c r="B37" s="30" t="s">
        <v>286</v>
      </c>
      <c r="C37" s="30" t="s">
        <v>287</v>
      </c>
      <c r="D37" s="30" t="s">
        <v>85</v>
      </c>
      <c r="E37" s="85">
        <v>25</v>
      </c>
      <c r="F37" s="31"/>
      <c r="G37" s="80">
        <f t="shared" si="1"/>
        <v>0</v>
      </c>
    </row>
    <row r="38" spans="1:7" s="2" customFormat="1" ht="13.5" customHeight="1">
      <c r="A38" s="20">
        <v>19</v>
      </c>
      <c r="B38" s="21" t="s">
        <v>144</v>
      </c>
      <c r="C38" s="21" t="s">
        <v>145</v>
      </c>
      <c r="D38" s="21" t="s">
        <v>85</v>
      </c>
      <c r="E38" s="80">
        <v>8</v>
      </c>
      <c r="F38" s="22"/>
      <c r="G38" s="80">
        <f t="shared" si="1"/>
        <v>0</v>
      </c>
    </row>
    <row r="39" spans="1:7" s="2" customFormat="1" ht="24" customHeight="1">
      <c r="A39" s="29">
        <v>20</v>
      </c>
      <c r="B39" s="30" t="s">
        <v>288</v>
      </c>
      <c r="C39" s="30" t="s">
        <v>289</v>
      </c>
      <c r="D39" s="30" t="s">
        <v>85</v>
      </c>
      <c r="E39" s="85">
        <v>8</v>
      </c>
      <c r="F39" s="31"/>
      <c r="G39" s="80">
        <f t="shared" si="1"/>
        <v>0</v>
      </c>
    </row>
    <row r="40" spans="1:7" s="2" customFormat="1" ht="13.5" customHeight="1">
      <c r="A40" s="20">
        <v>21</v>
      </c>
      <c r="B40" s="21" t="s">
        <v>290</v>
      </c>
      <c r="C40" s="21" t="s">
        <v>291</v>
      </c>
      <c r="D40" s="21" t="s">
        <v>62</v>
      </c>
      <c r="E40" s="80">
        <v>35</v>
      </c>
      <c r="F40" s="22"/>
      <c r="G40" s="80">
        <f t="shared" si="1"/>
        <v>0</v>
      </c>
    </row>
    <row r="41" spans="1:7" s="2" customFormat="1" ht="13.5" customHeight="1">
      <c r="A41" s="29">
        <v>22</v>
      </c>
      <c r="B41" s="30" t="s">
        <v>292</v>
      </c>
      <c r="C41" s="30" t="s">
        <v>293</v>
      </c>
      <c r="D41" s="30" t="s">
        <v>128</v>
      </c>
      <c r="E41" s="85">
        <v>4.725</v>
      </c>
      <c r="F41" s="31"/>
      <c r="G41" s="80">
        <f t="shared" si="1"/>
        <v>0</v>
      </c>
    </row>
    <row r="42" spans="1:7" s="2" customFormat="1" ht="13.5" customHeight="1">
      <c r="A42" s="26"/>
      <c r="B42" s="27"/>
      <c r="C42" s="27" t="s">
        <v>294</v>
      </c>
      <c r="D42" s="27"/>
      <c r="E42" s="82">
        <v>4.725</v>
      </c>
      <c r="F42" s="28"/>
      <c r="G42" s="82"/>
    </row>
    <row r="43" spans="1:7" s="2" customFormat="1" ht="13.5" customHeight="1">
      <c r="A43" s="20">
        <v>23</v>
      </c>
      <c r="B43" s="21" t="s">
        <v>295</v>
      </c>
      <c r="C43" s="21" t="s">
        <v>296</v>
      </c>
      <c r="D43" s="21" t="s">
        <v>62</v>
      </c>
      <c r="E43" s="80">
        <v>70</v>
      </c>
      <c r="F43" s="22"/>
      <c r="G43" s="80">
        <f aca="true" t="shared" si="2" ref="G43:G52">E43*F43</f>
        <v>0</v>
      </c>
    </row>
    <row r="44" spans="1:7" s="2" customFormat="1" ht="13.5" customHeight="1">
      <c r="A44" s="29">
        <v>24</v>
      </c>
      <c r="B44" s="30" t="s">
        <v>297</v>
      </c>
      <c r="C44" s="30" t="s">
        <v>298</v>
      </c>
      <c r="D44" s="30" t="s">
        <v>62</v>
      </c>
      <c r="E44" s="85">
        <v>70</v>
      </c>
      <c r="F44" s="31"/>
      <c r="G44" s="80">
        <f t="shared" si="2"/>
        <v>0</v>
      </c>
    </row>
    <row r="45" spans="1:7" s="2" customFormat="1" ht="13.5" customHeight="1">
      <c r="A45" s="20">
        <v>25</v>
      </c>
      <c r="B45" s="21" t="s">
        <v>299</v>
      </c>
      <c r="C45" s="21" t="s">
        <v>300</v>
      </c>
      <c r="D45" s="21" t="s">
        <v>85</v>
      </c>
      <c r="E45" s="80">
        <v>10</v>
      </c>
      <c r="F45" s="22"/>
      <c r="G45" s="80">
        <f t="shared" si="2"/>
        <v>0</v>
      </c>
    </row>
    <row r="46" spans="1:7" s="2" customFormat="1" ht="13.5" customHeight="1">
      <c r="A46" s="29">
        <v>26</v>
      </c>
      <c r="B46" s="30" t="s">
        <v>301</v>
      </c>
      <c r="C46" s="30" t="s">
        <v>302</v>
      </c>
      <c r="D46" s="30" t="s">
        <v>85</v>
      </c>
      <c r="E46" s="85">
        <v>10</v>
      </c>
      <c r="F46" s="31"/>
      <c r="G46" s="80">
        <f t="shared" si="2"/>
        <v>0</v>
      </c>
    </row>
    <row r="47" spans="1:7" s="2" customFormat="1" ht="13.5" customHeight="1">
      <c r="A47" s="20">
        <v>27</v>
      </c>
      <c r="B47" s="21" t="s">
        <v>303</v>
      </c>
      <c r="C47" s="21" t="s">
        <v>304</v>
      </c>
      <c r="D47" s="21" t="s">
        <v>85</v>
      </c>
      <c r="E47" s="80">
        <v>2</v>
      </c>
      <c r="F47" s="22"/>
      <c r="G47" s="80">
        <f t="shared" si="2"/>
        <v>0</v>
      </c>
    </row>
    <row r="48" spans="1:7" s="2" customFormat="1" ht="13.5" customHeight="1">
      <c r="A48" s="29">
        <v>28</v>
      </c>
      <c r="B48" s="30" t="s">
        <v>305</v>
      </c>
      <c r="C48" s="30" t="s">
        <v>306</v>
      </c>
      <c r="D48" s="30" t="s">
        <v>85</v>
      </c>
      <c r="E48" s="85">
        <v>2</v>
      </c>
      <c r="F48" s="31"/>
      <c r="G48" s="80">
        <f t="shared" si="2"/>
        <v>0</v>
      </c>
    </row>
    <row r="49" spans="1:7" s="2" customFormat="1" ht="13.5" customHeight="1">
      <c r="A49" s="20">
        <v>29</v>
      </c>
      <c r="B49" s="21" t="s">
        <v>307</v>
      </c>
      <c r="C49" s="21" t="s">
        <v>308</v>
      </c>
      <c r="D49" s="21" t="s">
        <v>85</v>
      </c>
      <c r="E49" s="80">
        <v>2</v>
      </c>
      <c r="F49" s="22"/>
      <c r="G49" s="80">
        <f t="shared" si="2"/>
        <v>0</v>
      </c>
    </row>
    <row r="50" spans="1:7" s="2" customFormat="1" ht="13.5" customHeight="1">
      <c r="A50" s="29">
        <v>30</v>
      </c>
      <c r="B50" s="30" t="s">
        <v>309</v>
      </c>
      <c r="C50" s="30" t="s">
        <v>308</v>
      </c>
      <c r="D50" s="30" t="s">
        <v>85</v>
      </c>
      <c r="E50" s="85">
        <v>2</v>
      </c>
      <c r="F50" s="31"/>
      <c r="G50" s="80">
        <f t="shared" si="2"/>
        <v>0</v>
      </c>
    </row>
    <row r="51" spans="1:7" s="2" customFormat="1" ht="13.5" customHeight="1">
      <c r="A51" s="20">
        <v>31</v>
      </c>
      <c r="B51" s="21" t="s">
        <v>310</v>
      </c>
      <c r="C51" s="21" t="s">
        <v>311</v>
      </c>
      <c r="D51" s="21" t="s">
        <v>85</v>
      </c>
      <c r="E51" s="80">
        <v>1</v>
      </c>
      <c r="F51" s="22"/>
      <c r="G51" s="80">
        <f t="shared" si="2"/>
        <v>0</v>
      </c>
    </row>
    <row r="52" spans="1:7" s="2" customFormat="1" ht="13.5" customHeight="1">
      <c r="A52" s="29">
        <v>32</v>
      </c>
      <c r="B52" s="30" t="s">
        <v>312</v>
      </c>
      <c r="C52" s="30" t="s">
        <v>313</v>
      </c>
      <c r="D52" s="30" t="s">
        <v>85</v>
      </c>
      <c r="E52" s="85">
        <v>1</v>
      </c>
      <c r="F52" s="31"/>
      <c r="G52" s="80">
        <f t="shared" si="2"/>
        <v>0</v>
      </c>
    </row>
    <row r="53" spans="1:7" s="2" customFormat="1" ht="30.75" customHeight="1">
      <c r="A53" s="14"/>
      <c r="B53" s="15" t="s">
        <v>26</v>
      </c>
      <c r="C53" s="15" t="s">
        <v>27</v>
      </c>
      <c r="D53" s="15"/>
      <c r="E53" s="84"/>
      <c r="F53" s="16"/>
      <c r="G53" s="84"/>
    </row>
    <row r="54" spans="1:7" s="2" customFormat="1" ht="24" customHeight="1">
      <c r="A54" s="20">
        <v>33</v>
      </c>
      <c r="B54" s="21" t="s">
        <v>314</v>
      </c>
      <c r="C54" s="21" t="s">
        <v>315</v>
      </c>
      <c r="D54" s="21" t="s">
        <v>62</v>
      </c>
      <c r="E54" s="80">
        <v>3</v>
      </c>
      <c r="F54" s="22"/>
      <c r="G54" s="80">
        <f>E54*F54</f>
        <v>0</v>
      </c>
    </row>
    <row r="55" spans="1:7" s="2" customFormat="1" ht="24" customHeight="1">
      <c r="A55" s="20">
        <v>34</v>
      </c>
      <c r="B55" s="21" t="s">
        <v>316</v>
      </c>
      <c r="C55" s="21" t="s">
        <v>317</v>
      </c>
      <c r="D55" s="21" t="s">
        <v>62</v>
      </c>
      <c r="E55" s="80">
        <v>15</v>
      </c>
      <c r="F55" s="22"/>
      <c r="G55" s="80">
        <f>E55*F55</f>
        <v>0</v>
      </c>
    </row>
    <row r="56" spans="1:7" s="2" customFormat="1" ht="24" customHeight="1">
      <c r="A56" s="20">
        <v>35</v>
      </c>
      <c r="B56" s="21" t="s">
        <v>318</v>
      </c>
      <c r="C56" s="21" t="s">
        <v>319</v>
      </c>
      <c r="D56" s="21" t="s">
        <v>62</v>
      </c>
      <c r="E56" s="80">
        <v>18</v>
      </c>
      <c r="F56" s="22"/>
      <c r="G56" s="80">
        <f>E56*F56</f>
        <v>0</v>
      </c>
    </row>
    <row r="57" spans="1:7" s="2" customFormat="1" ht="13.5" customHeight="1">
      <c r="A57" s="29">
        <v>36</v>
      </c>
      <c r="B57" s="30" t="s">
        <v>320</v>
      </c>
      <c r="C57" s="30" t="s">
        <v>321</v>
      </c>
      <c r="D57" s="30" t="s">
        <v>70</v>
      </c>
      <c r="E57" s="85">
        <v>1.008</v>
      </c>
      <c r="F57" s="31"/>
      <c r="G57" s="80">
        <f>E57*F57</f>
        <v>0</v>
      </c>
    </row>
    <row r="58" spans="1:7" s="2" customFormat="1" ht="13.5" customHeight="1">
      <c r="A58" s="26"/>
      <c r="B58" s="27"/>
      <c r="C58" s="27" t="s">
        <v>322</v>
      </c>
      <c r="D58" s="27"/>
      <c r="E58" s="82">
        <v>1.008</v>
      </c>
      <c r="F58" s="28"/>
      <c r="G58" s="82"/>
    </row>
    <row r="59" spans="1:7" s="2" customFormat="1" ht="24" customHeight="1">
      <c r="A59" s="20">
        <v>37</v>
      </c>
      <c r="B59" s="21" t="s">
        <v>170</v>
      </c>
      <c r="C59" s="21" t="s">
        <v>171</v>
      </c>
      <c r="D59" s="21" t="s">
        <v>62</v>
      </c>
      <c r="E59" s="80">
        <v>18</v>
      </c>
      <c r="F59" s="22"/>
      <c r="G59" s="80">
        <f aca="true" t="shared" si="3" ref="G59:G68">E59*F59</f>
        <v>0</v>
      </c>
    </row>
    <row r="60" spans="1:7" s="2" customFormat="1" ht="13.5" customHeight="1">
      <c r="A60" s="29">
        <v>38</v>
      </c>
      <c r="B60" s="30" t="s">
        <v>172</v>
      </c>
      <c r="C60" s="30" t="s">
        <v>173</v>
      </c>
      <c r="D60" s="30" t="s">
        <v>62</v>
      </c>
      <c r="E60" s="85">
        <v>18</v>
      </c>
      <c r="F60" s="31"/>
      <c r="G60" s="80">
        <f t="shared" si="3"/>
        <v>0</v>
      </c>
    </row>
    <row r="61" spans="1:7" s="2" customFormat="1" ht="24" customHeight="1">
      <c r="A61" s="20">
        <v>39</v>
      </c>
      <c r="B61" s="21" t="s">
        <v>323</v>
      </c>
      <c r="C61" s="21" t="s">
        <v>324</v>
      </c>
      <c r="D61" s="21" t="s">
        <v>62</v>
      </c>
      <c r="E61" s="80">
        <v>38</v>
      </c>
      <c r="F61" s="22"/>
      <c r="G61" s="80">
        <f t="shared" si="3"/>
        <v>0</v>
      </c>
    </row>
    <row r="62" spans="1:7" s="2" customFormat="1" ht="13.5" customHeight="1">
      <c r="A62" s="29">
        <v>40</v>
      </c>
      <c r="B62" s="30" t="s">
        <v>246</v>
      </c>
      <c r="C62" s="30" t="s">
        <v>247</v>
      </c>
      <c r="D62" s="30" t="s">
        <v>62</v>
      </c>
      <c r="E62" s="85">
        <v>47.406</v>
      </c>
      <c r="F62" s="31"/>
      <c r="G62" s="80">
        <f t="shared" si="3"/>
        <v>0</v>
      </c>
    </row>
    <row r="63" spans="1:7" s="2" customFormat="1" ht="13.5" customHeight="1">
      <c r="A63" s="29">
        <v>41</v>
      </c>
      <c r="B63" s="30" t="s">
        <v>325</v>
      </c>
      <c r="C63" s="30" t="s">
        <v>326</v>
      </c>
      <c r="D63" s="30" t="s">
        <v>62</v>
      </c>
      <c r="E63" s="85">
        <v>18</v>
      </c>
      <c r="F63" s="31"/>
      <c r="G63" s="80">
        <f t="shared" si="3"/>
        <v>0</v>
      </c>
    </row>
    <row r="64" spans="1:7" s="2" customFormat="1" ht="13.5" customHeight="1">
      <c r="A64" s="29">
        <v>42</v>
      </c>
      <c r="B64" s="30" t="s">
        <v>327</v>
      </c>
      <c r="C64" s="30" t="s">
        <v>328</v>
      </c>
      <c r="D64" s="30" t="s">
        <v>62</v>
      </c>
      <c r="E64" s="85">
        <v>20</v>
      </c>
      <c r="F64" s="31"/>
      <c r="G64" s="80">
        <f t="shared" si="3"/>
        <v>0</v>
      </c>
    </row>
    <row r="65" spans="1:7" s="2" customFormat="1" ht="13.5" customHeight="1">
      <c r="A65" s="29">
        <v>43</v>
      </c>
      <c r="B65" s="30" t="s">
        <v>329</v>
      </c>
      <c r="C65" s="30" t="s">
        <v>330</v>
      </c>
      <c r="D65" s="30" t="s">
        <v>85</v>
      </c>
      <c r="E65" s="85">
        <v>6</v>
      </c>
      <c r="F65" s="31"/>
      <c r="G65" s="80">
        <f t="shared" si="3"/>
        <v>0</v>
      </c>
    </row>
    <row r="66" spans="1:7" s="2" customFormat="1" ht="24" customHeight="1">
      <c r="A66" s="20">
        <v>44</v>
      </c>
      <c r="B66" s="21" t="s">
        <v>331</v>
      </c>
      <c r="C66" s="21" t="s">
        <v>332</v>
      </c>
      <c r="D66" s="21" t="s">
        <v>62</v>
      </c>
      <c r="E66" s="80">
        <v>3</v>
      </c>
      <c r="F66" s="22"/>
      <c r="G66" s="80">
        <f t="shared" si="3"/>
        <v>0</v>
      </c>
    </row>
    <row r="67" spans="1:7" s="2" customFormat="1" ht="24" customHeight="1">
      <c r="A67" s="20">
        <v>45</v>
      </c>
      <c r="B67" s="21" t="s">
        <v>333</v>
      </c>
      <c r="C67" s="21" t="s">
        <v>334</v>
      </c>
      <c r="D67" s="21" t="s">
        <v>62</v>
      </c>
      <c r="E67" s="80">
        <v>15</v>
      </c>
      <c r="F67" s="22"/>
      <c r="G67" s="80">
        <f t="shared" si="3"/>
        <v>0</v>
      </c>
    </row>
    <row r="68" spans="1:7" s="2" customFormat="1" ht="24" customHeight="1">
      <c r="A68" s="20">
        <v>46</v>
      </c>
      <c r="B68" s="21" t="s">
        <v>180</v>
      </c>
      <c r="C68" s="21" t="s">
        <v>181</v>
      </c>
      <c r="D68" s="21" t="s">
        <v>66</v>
      </c>
      <c r="E68" s="80">
        <v>0.63</v>
      </c>
      <c r="F68" s="22"/>
      <c r="G68" s="80">
        <f t="shared" si="3"/>
        <v>0</v>
      </c>
    </row>
    <row r="69" spans="1:7" s="2" customFormat="1" ht="13.5" customHeight="1">
      <c r="A69" s="23"/>
      <c r="B69" s="24"/>
      <c r="C69" s="24" t="s">
        <v>335</v>
      </c>
      <c r="D69" s="24"/>
      <c r="E69" s="81">
        <v>0.63</v>
      </c>
      <c r="F69" s="25"/>
      <c r="G69" s="81"/>
    </row>
    <row r="70" spans="1:7" s="2" customFormat="1" ht="13.5" customHeight="1">
      <c r="A70" s="20">
        <v>47</v>
      </c>
      <c r="B70" s="21" t="s">
        <v>183</v>
      </c>
      <c r="C70" s="21" t="s">
        <v>184</v>
      </c>
      <c r="D70" s="21" t="s">
        <v>66</v>
      </c>
      <c r="E70" s="80">
        <v>8.82</v>
      </c>
      <c r="F70" s="22"/>
      <c r="G70" s="80">
        <f>E70*F70</f>
        <v>0</v>
      </c>
    </row>
    <row r="71" spans="1:7" s="2" customFormat="1" ht="13.5" customHeight="1">
      <c r="A71" s="23"/>
      <c r="B71" s="24"/>
      <c r="C71" s="24" t="s">
        <v>336</v>
      </c>
      <c r="D71" s="24"/>
      <c r="E71" s="81">
        <v>8.82</v>
      </c>
      <c r="F71" s="25"/>
      <c r="G71" s="81"/>
    </row>
    <row r="72" spans="1:7" s="2" customFormat="1" ht="30.75" customHeight="1">
      <c r="A72" s="14"/>
      <c r="B72" s="15" t="s">
        <v>9</v>
      </c>
      <c r="C72" s="15" t="s">
        <v>28</v>
      </c>
      <c r="D72" s="15"/>
      <c r="E72" s="84"/>
      <c r="F72" s="16"/>
      <c r="G72" s="84"/>
    </row>
    <row r="73" spans="1:7" s="2" customFormat="1" ht="24" customHeight="1">
      <c r="A73" s="20">
        <v>48</v>
      </c>
      <c r="B73" s="21" t="s">
        <v>337</v>
      </c>
      <c r="C73" s="21" t="s">
        <v>338</v>
      </c>
      <c r="D73" s="21" t="s">
        <v>188</v>
      </c>
      <c r="E73" s="80">
        <v>8</v>
      </c>
      <c r="F73" s="22"/>
      <c r="G73" s="80">
        <f>E73*F73</f>
        <v>0</v>
      </c>
    </row>
    <row r="74" spans="1:7" s="2" customFormat="1" ht="24" customHeight="1">
      <c r="A74" s="20">
        <v>49</v>
      </c>
      <c r="B74" s="21" t="s">
        <v>339</v>
      </c>
      <c r="C74" s="21" t="s">
        <v>340</v>
      </c>
      <c r="D74" s="21" t="s">
        <v>188</v>
      </c>
      <c r="E74" s="80">
        <v>8</v>
      </c>
      <c r="F74" s="22"/>
      <c r="G74" s="80">
        <f>E74*F74</f>
        <v>0</v>
      </c>
    </row>
    <row r="75" spans="1:7" s="2" customFormat="1" ht="34.5" customHeight="1">
      <c r="A75" s="20">
        <v>50</v>
      </c>
      <c r="B75" s="21" t="s">
        <v>189</v>
      </c>
      <c r="C75" s="21" t="s">
        <v>190</v>
      </c>
      <c r="D75" s="21" t="s">
        <v>188</v>
      </c>
      <c r="E75" s="80">
        <v>8</v>
      </c>
      <c r="F75" s="22"/>
      <c r="G75" s="80">
        <f>E75*F75</f>
        <v>0</v>
      </c>
    </row>
    <row r="76" spans="1:7" s="2" customFormat="1" ht="30.75" customHeight="1">
      <c r="A76" s="32"/>
      <c r="B76" s="33"/>
      <c r="C76" s="33" t="s">
        <v>29</v>
      </c>
      <c r="D76" s="33"/>
      <c r="E76" s="34"/>
      <c r="F76" s="34"/>
      <c r="G76" s="86">
        <f>SUM(G14:G75)</f>
        <v>0</v>
      </c>
    </row>
  </sheetData>
  <sheetProtection sheet="1" deleteColumns="0" deleteRows="0"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15" sqref="E15"/>
    </sheetView>
  </sheetViews>
  <sheetFormatPr defaultColWidth="10.5" defaultRowHeight="12" customHeight="1"/>
  <cols>
    <col min="1" max="1" width="7.16015625" style="35" customWidth="1"/>
    <col min="2" max="2" width="14.33203125" style="36" customWidth="1"/>
    <col min="3" max="3" width="48.66015625" style="36" customWidth="1"/>
    <col min="4" max="4" width="5.16015625" style="36" customWidth="1"/>
    <col min="5" max="5" width="15.33203125" style="37" customWidth="1"/>
    <col min="6" max="6" width="18.16015625" style="37" customWidth="1"/>
    <col min="7" max="7" width="16.33203125" style="37" customWidth="1"/>
    <col min="8" max="16384" width="10.5" style="1" customWidth="1"/>
  </cols>
  <sheetData>
    <row r="1" spans="1:7" s="2" customFormat="1" ht="27.75" customHeight="1">
      <c r="A1" s="144" t="s">
        <v>30</v>
      </c>
      <c r="B1" s="144"/>
      <c r="C1" s="144"/>
      <c r="D1" s="144"/>
      <c r="E1" s="145"/>
      <c r="F1" s="144"/>
      <c r="G1" s="144"/>
    </row>
    <row r="2" spans="1:7" s="2" customFormat="1" ht="12.75" customHeight="1">
      <c r="A2" s="3" t="s">
        <v>10</v>
      </c>
      <c r="B2" s="4"/>
      <c r="C2" s="4"/>
      <c r="D2" s="4"/>
      <c r="E2" s="5"/>
      <c r="F2" s="4"/>
      <c r="G2" s="4"/>
    </row>
    <row r="3" spans="1:7" s="2" customFormat="1" ht="12.75" customHeight="1">
      <c r="A3" s="3" t="s">
        <v>11</v>
      </c>
      <c r="B3" s="4"/>
      <c r="C3" s="4"/>
      <c r="D3" s="4"/>
      <c r="E3" s="5"/>
      <c r="F3" s="4"/>
      <c r="G3" s="4"/>
    </row>
    <row r="4" spans="1:7" s="2" customFormat="1" ht="13.5" customHeight="1">
      <c r="A4" s="3"/>
      <c r="B4" s="3"/>
      <c r="C4" s="6"/>
      <c r="D4" s="4"/>
      <c r="E4" s="5"/>
      <c r="F4" s="4"/>
      <c r="G4" s="4"/>
    </row>
    <row r="5" spans="1:7" s="2" customFormat="1" ht="6.75" customHeight="1">
      <c r="A5" s="4"/>
      <c r="B5" s="4"/>
      <c r="C5" s="4"/>
      <c r="D5" s="4"/>
      <c r="E5" s="1"/>
      <c r="F5" s="4"/>
      <c r="G5" s="4"/>
    </row>
    <row r="6" spans="1:7" s="2" customFormat="1" ht="13.5" customHeight="1">
      <c r="A6" s="4" t="s">
        <v>12</v>
      </c>
      <c r="B6" s="7"/>
      <c r="C6" s="7"/>
      <c r="D6" s="7"/>
      <c r="E6" s="8"/>
      <c r="F6" s="9"/>
      <c r="G6" s="9"/>
    </row>
    <row r="7" spans="1:7" s="2" customFormat="1" ht="13.5" customHeight="1">
      <c r="A7" s="4" t="s">
        <v>31</v>
      </c>
      <c r="B7" s="7"/>
      <c r="C7" s="7"/>
      <c r="D7" s="7"/>
      <c r="E7" s="8"/>
      <c r="F7" s="146" t="s">
        <v>13</v>
      </c>
      <c r="G7" s="147"/>
    </row>
    <row r="8" spans="1:7" s="2" customFormat="1" ht="13.5" customHeight="1">
      <c r="A8" s="4" t="s">
        <v>32</v>
      </c>
      <c r="B8" s="7"/>
      <c r="C8" s="7"/>
      <c r="D8" s="7"/>
      <c r="E8" s="8"/>
      <c r="F8" s="4" t="s">
        <v>14</v>
      </c>
      <c r="G8" s="9"/>
    </row>
    <row r="9" spans="1:7" s="2" customFormat="1" ht="6.75" customHeight="1">
      <c r="A9" s="10"/>
      <c r="B9" s="10"/>
      <c r="C9" s="10"/>
      <c r="D9" s="10"/>
      <c r="E9" s="1"/>
      <c r="F9" s="10"/>
      <c r="G9" s="10"/>
    </row>
    <row r="10" spans="1:7" s="2" customFormat="1" ht="22.5" customHeight="1">
      <c r="A10" s="11" t="s">
        <v>33</v>
      </c>
      <c r="B10" s="11" t="s">
        <v>34</v>
      </c>
      <c r="C10" s="11" t="s">
        <v>15</v>
      </c>
      <c r="D10" s="11" t="s">
        <v>35</v>
      </c>
      <c r="E10" s="12" t="s">
        <v>36</v>
      </c>
      <c r="F10" s="11" t="s">
        <v>37</v>
      </c>
      <c r="G10" s="11" t="s">
        <v>38</v>
      </c>
    </row>
    <row r="11" spans="1:7" s="2" customFormat="1" ht="12.75" customHeight="1" hidden="1">
      <c r="A11" s="13" t="s">
        <v>0</v>
      </c>
      <c r="B11" s="13" t="s">
        <v>2</v>
      </c>
      <c r="C11" s="13" t="s">
        <v>4</v>
      </c>
      <c r="D11" s="13" t="s">
        <v>5</v>
      </c>
      <c r="E11" s="12" t="s">
        <v>6</v>
      </c>
      <c r="F11" s="13" t="s">
        <v>7</v>
      </c>
      <c r="G11" s="13" t="s">
        <v>8</v>
      </c>
    </row>
    <row r="12" spans="1:7" s="2" customFormat="1" ht="4.5" customHeight="1">
      <c r="A12" s="10"/>
      <c r="B12" s="10"/>
      <c r="C12" s="10"/>
      <c r="D12" s="10"/>
      <c r="E12" s="1"/>
      <c r="F12" s="10"/>
      <c r="G12" s="10"/>
    </row>
    <row r="13" spans="1:7" s="2" customFormat="1" ht="30.75" customHeight="1">
      <c r="A13" s="14"/>
      <c r="B13" s="15" t="s">
        <v>1</v>
      </c>
      <c r="C13" s="15" t="s">
        <v>16</v>
      </c>
      <c r="D13" s="15"/>
      <c r="E13" s="16"/>
      <c r="F13" s="16"/>
      <c r="G13" s="16"/>
    </row>
    <row r="14" spans="1:7" s="2" customFormat="1" ht="28.5" customHeight="1">
      <c r="A14" s="17"/>
      <c r="B14" s="18" t="s">
        <v>0</v>
      </c>
      <c r="C14" s="18" t="s">
        <v>17</v>
      </c>
      <c r="D14" s="18"/>
      <c r="E14" s="19"/>
      <c r="F14" s="19"/>
      <c r="G14" s="19"/>
    </row>
    <row r="15" spans="1:7" s="2" customFormat="1" ht="24" customHeight="1">
      <c r="A15" s="20">
        <v>1</v>
      </c>
      <c r="B15" s="21" t="s">
        <v>39</v>
      </c>
      <c r="C15" s="21" t="s">
        <v>40</v>
      </c>
      <c r="D15" s="21" t="s">
        <v>41</v>
      </c>
      <c r="E15" s="80">
        <v>0.675</v>
      </c>
      <c r="F15" s="22"/>
      <c r="G15" s="80">
        <f>E15*F15</f>
        <v>0</v>
      </c>
    </row>
    <row r="16" spans="1:7" s="2" customFormat="1" ht="13.5" customHeight="1">
      <c r="A16" s="23"/>
      <c r="B16" s="24"/>
      <c r="C16" s="24" t="s">
        <v>42</v>
      </c>
      <c r="D16" s="24"/>
      <c r="E16" s="81">
        <v>0.675</v>
      </c>
      <c r="F16" s="25"/>
      <c r="G16" s="81"/>
    </row>
    <row r="17" spans="1:7" s="2" customFormat="1" ht="24" customHeight="1">
      <c r="A17" s="20">
        <v>2</v>
      </c>
      <c r="B17" s="21" t="s">
        <v>43</v>
      </c>
      <c r="C17" s="21" t="s">
        <v>44</v>
      </c>
      <c r="D17" s="21" t="s">
        <v>41</v>
      </c>
      <c r="E17" s="80">
        <v>85.5</v>
      </c>
      <c r="F17" s="22"/>
      <c r="G17" s="80">
        <f>E17*F17</f>
        <v>0</v>
      </c>
    </row>
    <row r="18" spans="1:7" s="2" customFormat="1" ht="13.5" customHeight="1">
      <c r="A18" s="23"/>
      <c r="B18" s="24"/>
      <c r="C18" s="24" t="s">
        <v>45</v>
      </c>
      <c r="D18" s="24"/>
      <c r="E18" s="81">
        <v>85.5</v>
      </c>
      <c r="F18" s="25"/>
      <c r="G18" s="81"/>
    </row>
    <row r="19" spans="1:7" s="2" customFormat="1" ht="24" customHeight="1">
      <c r="A19" s="20">
        <v>3</v>
      </c>
      <c r="B19" s="21" t="s">
        <v>46</v>
      </c>
      <c r="C19" s="21" t="s">
        <v>47</v>
      </c>
      <c r="D19" s="21" t="s">
        <v>41</v>
      </c>
      <c r="E19" s="80">
        <v>121.5</v>
      </c>
      <c r="F19" s="22"/>
      <c r="G19" s="80">
        <f>E19*F19</f>
        <v>0</v>
      </c>
    </row>
    <row r="20" spans="1:7" s="2" customFormat="1" ht="13.5" customHeight="1">
      <c r="A20" s="23"/>
      <c r="B20" s="24"/>
      <c r="C20" s="24" t="s">
        <v>48</v>
      </c>
      <c r="D20" s="24"/>
      <c r="E20" s="81">
        <v>121.5</v>
      </c>
      <c r="F20" s="25"/>
      <c r="G20" s="81"/>
    </row>
    <row r="21" spans="1:7" s="2" customFormat="1" ht="28.5" customHeight="1">
      <c r="A21" s="17"/>
      <c r="B21" s="18" t="s">
        <v>6</v>
      </c>
      <c r="C21" s="18" t="s">
        <v>18</v>
      </c>
      <c r="D21" s="18"/>
      <c r="E21" s="83"/>
      <c r="F21" s="19"/>
      <c r="G21" s="83"/>
    </row>
    <row r="22" spans="1:7" s="2" customFormat="1" ht="24" customHeight="1">
      <c r="A22" s="20">
        <v>4</v>
      </c>
      <c r="B22" s="21" t="s">
        <v>49</v>
      </c>
      <c r="C22" s="21" t="s">
        <v>50</v>
      </c>
      <c r="D22" s="21" t="s">
        <v>41</v>
      </c>
      <c r="E22" s="80">
        <v>0.675</v>
      </c>
      <c r="F22" s="22"/>
      <c r="G22" s="80">
        <f>E22*F22</f>
        <v>0</v>
      </c>
    </row>
    <row r="23" spans="1:7" s="2" customFormat="1" ht="13.5" customHeight="1">
      <c r="A23" s="23"/>
      <c r="B23" s="24"/>
      <c r="C23" s="24" t="s">
        <v>51</v>
      </c>
      <c r="D23" s="24"/>
      <c r="E23" s="81">
        <v>0.675</v>
      </c>
      <c r="F23" s="25"/>
      <c r="G23" s="81"/>
    </row>
    <row r="24" spans="1:7" s="2" customFormat="1" ht="24" customHeight="1">
      <c r="A24" s="20">
        <v>5</v>
      </c>
      <c r="B24" s="21" t="s">
        <v>52</v>
      </c>
      <c r="C24" s="21" t="s">
        <v>53</v>
      </c>
      <c r="D24" s="21" t="s">
        <v>41</v>
      </c>
      <c r="E24" s="80">
        <v>121.5</v>
      </c>
      <c r="F24" s="22"/>
      <c r="G24" s="80">
        <f>E24*F24</f>
        <v>0</v>
      </c>
    </row>
    <row r="25" spans="1:7" s="2" customFormat="1" ht="13.5" customHeight="1">
      <c r="A25" s="23"/>
      <c r="B25" s="24"/>
      <c r="C25" s="24" t="s">
        <v>48</v>
      </c>
      <c r="D25" s="24"/>
      <c r="E25" s="81">
        <v>121.5</v>
      </c>
      <c r="F25" s="25"/>
      <c r="G25" s="81"/>
    </row>
    <row r="26" spans="1:7" s="2" customFormat="1" ht="13.5" customHeight="1">
      <c r="A26" s="20">
        <v>6</v>
      </c>
      <c r="B26" s="21" t="s">
        <v>54</v>
      </c>
      <c r="C26" s="21" t="s">
        <v>55</v>
      </c>
      <c r="D26" s="21" t="s">
        <v>41</v>
      </c>
      <c r="E26" s="80">
        <v>121.5</v>
      </c>
      <c r="F26" s="22"/>
      <c r="G26" s="80">
        <f>E26*F26</f>
        <v>0</v>
      </c>
    </row>
    <row r="27" spans="1:7" s="2" customFormat="1" ht="13.5" customHeight="1">
      <c r="A27" s="23"/>
      <c r="B27" s="24"/>
      <c r="C27" s="24" t="s">
        <v>48</v>
      </c>
      <c r="D27" s="24"/>
      <c r="E27" s="81">
        <v>121.5</v>
      </c>
      <c r="F27" s="25"/>
      <c r="G27" s="81"/>
    </row>
    <row r="28" spans="1:7" s="2" customFormat="1" ht="24" customHeight="1">
      <c r="A28" s="20">
        <v>7</v>
      </c>
      <c r="B28" s="21" t="s">
        <v>56</v>
      </c>
      <c r="C28" s="21" t="s">
        <v>57</v>
      </c>
      <c r="D28" s="21" t="s">
        <v>41</v>
      </c>
      <c r="E28" s="80">
        <v>85.5</v>
      </c>
      <c r="F28" s="22"/>
      <c r="G28" s="80">
        <f>E28*F28</f>
        <v>0</v>
      </c>
    </row>
    <row r="29" spans="1:7" s="2" customFormat="1" ht="13.5" customHeight="1">
      <c r="A29" s="23"/>
      <c r="B29" s="24"/>
      <c r="C29" s="24" t="s">
        <v>45</v>
      </c>
      <c r="D29" s="24"/>
      <c r="E29" s="81">
        <v>85.5</v>
      </c>
      <c r="F29" s="25"/>
      <c r="G29" s="81"/>
    </row>
    <row r="30" spans="1:7" s="2" customFormat="1" ht="13.5" customHeight="1">
      <c r="A30" s="20">
        <v>8</v>
      </c>
      <c r="B30" s="21" t="s">
        <v>58</v>
      </c>
      <c r="C30" s="21" t="s">
        <v>59</v>
      </c>
      <c r="D30" s="21" t="s">
        <v>41</v>
      </c>
      <c r="E30" s="80">
        <v>0.675</v>
      </c>
      <c r="F30" s="22"/>
      <c r="G30" s="80">
        <f>E30*F30</f>
        <v>0</v>
      </c>
    </row>
    <row r="31" spans="1:7" s="2" customFormat="1" ht="13.5" customHeight="1">
      <c r="A31" s="23"/>
      <c r="B31" s="24"/>
      <c r="C31" s="24" t="s">
        <v>51</v>
      </c>
      <c r="D31" s="24"/>
      <c r="E31" s="81">
        <v>0.675</v>
      </c>
      <c r="F31" s="25"/>
      <c r="G31" s="81"/>
    </row>
    <row r="32" spans="1:7" s="2" customFormat="1" ht="28.5" customHeight="1">
      <c r="A32" s="17"/>
      <c r="B32" s="18" t="s">
        <v>3</v>
      </c>
      <c r="C32" s="18" t="s">
        <v>19</v>
      </c>
      <c r="D32" s="18"/>
      <c r="E32" s="83"/>
      <c r="F32" s="19"/>
      <c r="G32" s="83"/>
    </row>
    <row r="33" spans="1:7" s="2" customFormat="1" ht="24" customHeight="1">
      <c r="A33" s="20">
        <v>9</v>
      </c>
      <c r="B33" s="21" t="s">
        <v>60</v>
      </c>
      <c r="C33" s="21" t="s">
        <v>61</v>
      </c>
      <c r="D33" s="21" t="s">
        <v>62</v>
      </c>
      <c r="E33" s="80">
        <v>180</v>
      </c>
      <c r="F33" s="22"/>
      <c r="G33" s="80">
        <f>E33*F33</f>
        <v>0</v>
      </c>
    </row>
    <row r="34" spans="1:7" s="2" customFormat="1" ht="13.5" customHeight="1">
      <c r="A34" s="23"/>
      <c r="B34" s="24"/>
      <c r="C34" s="24" t="s">
        <v>63</v>
      </c>
      <c r="D34" s="24"/>
      <c r="E34" s="81">
        <v>180</v>
      </c>
      <c r="F34" s="25"/>
      <c r="G34" s="81"/>
    </row>
    <row r="35" spans="1:7" s="2" customFormat="1" ht="24" customHeight="1">
      <c r="A35" s="20">
        <v>11</v>
      </c>
      <c r="B35" s="21" t="s">
        <v>64</v>
      </c>
      <c r="C35" s="21" t="s">
        <v>65</v>
      </c>
      <c r="D35" s="21" t="s">
        <v>66</v>
      </c>
      <c r="E35" s="80">
        <v>1.156</v>
      </c>
      <c r="F35" s="22"/>
      <c r="G35" s="80">
        <f>E35*F35</f>
        <v>0</v>
      </c>
    </row>
    <row r="36" spans="1:7" s="2" customFormat="1" ht="13.5" customHeight="1">
      <c r="A36" s="23"/>
      <c r="B36" s="24"/>
      <c r="C36" s="24" t="s">
        <v>67</v>
      </c>
      <c r="D36" s="24"/>
      <c r="E36" s="81">
        <v>1.156</v>
      </c>
      <c r="F36" s="25"/>
      <c r="G36" s="81"/>
    </row>
    <row r="37" spans="1:7" s="2" customFormat="1" ht="24" customHeight="1">
      <c r="A37" s="20">
        <v>12</v>
      </c>
      <c r="B37" s="21" t="s">
        <v>68</v>
      </c>
      <c r="C37" s="21" t="s">
        <v>69</v>
      </c>
      <c r="D37" s="21" t="s">
        <v>70</v>
      </c>
      <c r="E37" s="80">
        <v>20.394</v>
      </c>
      <c r="F37" s="22"/>
      <c r="G37" s="80">
        <f>E37*F37</f>
        <v>0</v>
      </c>
    </row>
    <row r="38" spans="1:7" s="2" customFormat="1" ht="13.5" customHeight="1">
      <c r="A38" s="23"/>
      <c r="B38" s="24"/>
      <c r="C38" s="24" t="s">
        <v>71</v>
      </c>
      <c r="D38" s="24"/>
      <c r="E38" s="81">
        <v>19.238</v>
      </c>
      <c r="F38" s="25"/>
      <c r="G38" s="81"/>
    </row>
    <row r="39" spans="1:7" s="2" customFormat="1" ht="13.5" customHeight="1">
      <c r="A39" s="23"/>
      <c r="B39" s="24"/>
      <c r="C39" s="24" t="s">
        <v>72</v>
      </c>
      <c r="D39" s="24"/>
      <c r="E39" s="81">
        <v>1.156</v>
      </c>
      <c r="F39" s="25"/>
      <c r="G39" s="81"/>
    </row>
    <row r="40" spans="1:7" s="2" customFormat="1" ht="13.5" customHeight="1">
      <c r="A40" s="26"/>
      <c r="B40" s="27"/>
      <c r="C40" s="27" t="s">
        <v>73</v>
      </c>
      <c r="D40" s="27"/>
      <c r="E40" s="82">
        <v>20.394</v>
      </c>
      <c r="F40" s="28"/>
      <c r="G40" s="82"/>
    </row>
    <row r="41" spans="1:7" s="2" customFormat="1" ht="24" customHeight="1">
      <c r="A41" s="20">
        <v>13</v>
      </c>
      <c r="B41" s="21" t="s">
        <v>74</v>
      </c>
      <c r="C41" s="21" t="s">
        <v>75</v>
      </c>
      <c r="D41" s="21" t="s">
        <v>70</v>
      </c>
      <c r="E41" s="80">
        <v>21.992</v>
      </c>
      <c r="F41" s="22"/>
      <c r="G41" s="80">
        <f>E41*F41</f>
        <v>0</v>
      </c>
    </row>
    <row r="42" spans="1:7" s="2" customFormat="1" ht="13.5" customHeight="1">
      <c r="A42" s="23"/>
      <c r="B42" s="24"/>
      <c r="C42" s="24" t="s">
        <v>76</v>
      </c>
      <c r="D42" s="24"/>
      <c r="E42" s="81">
        <v>21.992</v>
      </c>
      <c r="F42" s="25"/>
      <c r="G42" s="81"/>
    </row>
    <row r="43" spans="1:7" s="2" customFormat="1" ht="28.5" customHeight="1">
      <c r="A43" s="17"/>
      <c r="B43" s="18" t="s">
        <v>20</v>
      </c>
      <c r="C43" s="18" t="s">
        <v>21</v>
      </c>
      <c r="D43" s="18"/>
      <c r="E43" s="83"/>
      <c r="F43" s="19"/>
      <c r="G43" s="83"/>
    </row>
    <row r="44" spans="1:7" s="2" customFormat="1" ht="24" customHeight="1">
      <c r="A44" s="20">
        <v>14</v>
      </c>
      <c r="B44" s="21" t="s">
        <v>77</v>
      </c>
      <c r="C44" s="21" t="s">
        <v>78</v>
      </c>
      <c r="D44" s="21" t="s">
        <v>70</v>
      </c>
      <c r="E44" s="80">
        <v>42.386</v>
      </c>
      <c r="F44" s="22"/>
      <c r="G44" s="80">
        <f>E44*F44</f>
        <v>0</v>
      </c>
    </row>
    <row r="45" spans="1:7" s="2" customFormat="1" ht="13.5" customHeight="1">
      <c r="A45" s="23"/>
      <c r="B45" s="24"/>
      <c r="C45" s="24" t="s">
        <v>79</v>
      </c>
      <c r="D45" s="24"/>
      <c r="E45" s="81">
        <v>42.386</v>
      </c>
      <c r="F45" s="25"/>
      <c r="G45" s="81"/>
    </row>
    <row r="46" spans="1:7" s="2" customFormat="1" ht="45" customHeight="1">
      <c r="A46" s="20">
        <v>15</v>
      </c>
      <c r="B46" s="21" t="s">
        <v>80</v>
      </c>
      <c r="C46" s="21" t="s">
        <v>81</v>
      </c>
      <c r="D46" s="21" t="s">
        <v>70</v>
      </c>
      <c r="E46" s="80">
        <v>84.772</v>
      </c>
      <c r="F46" s="22"/>
      <c r="G46" s="80">
        <f>E46*F46</f>
        <v>0</v>
      </c>
    </row>
    <row r="47" spans="1:7" s="2" customFormat="1" ht="13.5" customHeight="1">
      <c r="A47" s="23"/>
      <c r="B47" s="24"/>
      <c r="C47" s="24" t="s">
        <v>82</v>
      </c>
      <c r="D47" s="24"/>
      <c r="E47" s="81">
        <v>84.772</v>
      </c>
      <c r="F47" s="25"/>
      <c r="G47" s="81"/>
    </row>
    <row r="48" spans="1:7" s="2" customFormat="1" ht="30.75" customHeight="1">
      <c r="A48" s="14"/>
      <c r="B48" s="15" t="s">
        <v>22</v>
      </c>
      <c r="C48" s="15" t="s">
        <v>23</v>
      </c>
      <c r="D48" s="15"/>
      <c r="E48" s="84"/>
      <c r="F48" s="16"/>
      <c r="G48" s="84"/>
    </row>
    <row r="49" spans="1:7" s="2" customFormat="1" ht="28.5" customHeight="1">
      <c r="A49" s="17"/>
      <c r="B49" s="18" t="s">
        <v>24</v>
      </c>
      <c r="C49" s="18" t="s">
        <v>25</v>
      </c>
      <c r="D49" s="18"/>
      <c r="E49" s="83"/>
      <c r="F49" s="19"/>
      <c r="G49" s="83"/>
    </row>
    <row r="50" spans="1:7" s="2" customFormat="1" ht="24" customHeight="1">
      <c r="A50" s="20">
        <v>16</v>
      </c>
      <c r="B50" s="21" t="s">
        <v>83</v>
      </c>
      <c r="C50" s="21" t="s">
        <v>84</v>
      </c>
      <c r="D50" s="21" t="s">
        <v>85</v>
      </c>
      <c r="E50" s="80">
        <v>1</v>
      </c>
      <c r="F50" s="22"/>
      <c r="G50" s="80">
        <f>E50*F50</f>
        <v>0</v>
      </c>
    </row>
    <row r="51" spans="1:7" s="2" customFormat="1" ht="13.5" customHeight="1">
      <c r="A51" s="29">
        <v>17</v>
      </c>
      <c r="B51" s="30" t="s">
        <v>86</v>
      </c>
      <c r="C51" s="30" t="s">
        <v>87</v>
      </c>
      <c r="D51" s="30" t="s">
        <v>85</v>
      </c>
      <c r="E51" s="85">
        <v>1</v>
      </c>
      <c r="F51" s="31"/>
      <c r="G51" s="80">
        <f aca="true" t="shared" si="0" ref="G51:G103">E51*F51</f>
        <v>0</v>
      </c>
    </row>
    <row r="52" spans="1:7" s="2" customFormat="1" ht="24" customHeight="1">
      <c r="A52" s="20">
        <v>18</v>
      </c>
      <c r="B52" s="21" t="s">
        <v>88</v>
      </c>
      <c r="C52" s="21" t="s">
        <v>89</v>
      </c>
      <c r="D52" s="21" t="s">
        <v>85</v>
      </c>
      <c r="E52" s="80">
        <v>16</v>
      </c>
      <c r="F52" s="22"/>
      <c r="G52" s="80">
        <f t="shared" si="0"/>
        <v>0</v>
      </c>
    </row>
    <row r="53" spans="1:7" s="2" customFormat="1" ht="13.5" customHeight="1">
      <c r="A53" s="29">
        <v>19</v>
      </c>
      <c r="B53" s="30" t="s">
        <v>90</v>
      </c>
      <c r="C53" s="30" t="s">
        <v>91</v>
      </c>
      <c r="D53" s="30" t="s">
        <v>85</v>
      </c>
      <c r="E53" s="85">
        <v>16</v>
      </c>
      <c r="F53" s="31"/>
      <c r="G53" s="80">
        <f t="shared" si="0"/>
        <v>0</v>
      </c>
    </row>
    <row r="54" spans="1:7" s="2" customFormat="1" ht="13.5" customHeight="1">
      <c r="A54" s="20">
        <v>20</v>
      </c>
      <c r="B54" s="21" t="s">
        <v>92</v>
      </c>
      <c r="C54" s="21" t="s">
        <v>93</v>
      </c>
      <c r="D54" s="21" t="s">
        <v>85</v>
      </c>
      <c r="E54" s="80">
        <v>4</v>
      </c>
      <c r="F54" s="22"/>
      <c r="G54" s="80">
        <f t="shared" si="0"/>
        <v>0</v>
      </c>
    </row>
    <row r="55" spans="1:7" s="2" customFormat="1" ht="13.5" customHeight="1">
      <c r="A55" s="29">
        <v>21</v>
      </c>
      <c r="B55" s="30" t="s">
        <v>94</v>
      </c>
      <c r="C55" s="30" t="s">
        <v>95</v>
      </c>
      <c r="D55" s="30" t="s">
        <v>85</v>
      </c>
      <c r="E55" s="85">
        <v>4</v>
      </c>
      <c r="F55" s="31"/>
      <c r="G55" s="80">
        <f t="shared" si="0"/>
        <v>0</v>
      </c>
    </row>
    <row r="56" spans="1:7" s="2" customFormat="1" ht="13.5" customHeight="1">
      <c r="A56" s="29">
        <v>22</v>
      </c>
      <c r="B56" s="30" t="s">
        <v>96</v>
      </c>
      <c r="C56" s="30" t="s">
        <v>97</v>
      </c>
      <c r="D56" s="30" t="s">
        <v>85</v>
      </c>
      <c r="E56" s="85">
        <v>4</v>
      </c>
      <c r="F56" s="31"/>
      <c r="G56" s="80">
        <f t="shared" si="0"/>
        <v>0</v>
      </c>
    </row>
    <row r="57" spans="1:7" s="2" customFormat="1" ht="24" customHeight="1">
      <c r="A57" s="20">
        <v>23</v>
      </c>
      <c r="B57" s="21" t="s">
        <v>98</v>
      </c>
      <c r="C57" s="21" t="s">
        <v>99</v>
      </c>
      <c r="D57" s="21" t="s">
        <v>85</v>
      </c>
      <c r="E57" s="80">
        <v>4</v>
      </c>
      <c r="F57" s="22"/>
      <c r="G57" s="80">
        <f t="shared" si="0"/>
        <v>0</v>
      </c>
    </row>
    <row r="58" spans="1:7" s="2" customFormat="1" ht="13.5" customHeight="1">
      <c r="A58" s="29">
        <v>24</v>
      </c>
      <c r="B58" s="30" t="s">
        <v>100</v>
      </c>
      <c r="C58" s="30" t="s">
        <v>101</v>
      </c>
      <c r="D58" s="30" t="s">
        <v>85</v>
      </c>
      <c r="E58" s="85">
        <v>4</v>
      </c>
      <c r="F58" s="31"/>
      <c r="G58" s="80">
        <f t="shared" si="0"/>
        <v>0</v>
      </c>
    </row>
    <row r="59" spans="1:7" s="2" customFormat="1" ht="24" customHeight="1">
      <c r="A59" s="20">
        <v>25</v>
      </c>
      <c r="B59" s="21" t="s">
        <v>102</v>
      </c>
      <c r="C59" s="21" t="s">
        <v>103</v>
      </c>
      <c r="D59" s="21" t="s">
        <v>85</v>
      </c>
      <c r="E59" s="80">
        <v>4</v>
      </c>
      <c r="F59" s="22"/>
      <c r="G59" s="80">
        <f t="shared" si="0"/>
        <v>0</v>
      </c>
    </row>
    <row r="60" spans="1:7" s="2" customFormat="1" ht="24" customHeight="1">
      <c r="A60" s="20">
        <v>26</v>
      </c>
      <c r="B60" s="21" t="s">
        <v>104</v>
      </c>
      <c r="C60" s="21" t="s">
        <v>105</v>
      </c>
      <c r="D60" s="21" t="s">
        <v>85</v>
      </c>
      <c r="E60" s="80">
        <v>1</v>
      </c>
      <c r="F60" s="22"/>
      <c r="G60" s="80">
        <f t="shared" si="0"/>
        <v>0</v>
      </c>
    </row>
    <row r="61" spans="1:7" s="2" customFormat="1" ht="24" customHeight="1">
      <c r="A61" s="29">
        <v>27</v>
      </c>
      <c r="B61" s="30" t="s">
        <v>106</v>
      </c>
      <c r="C61" s="30" t="s">
        <v>107</v>
      </c>
      <c r="D61" s="30" t="s">
        <v>85</v>
      </c>
      <c r="E61" s="85">
        <v>1</v>
      </c>
      <c r="F61" s="31"/>
      <c r="G61" s="80">
        <f t="shared" si="0"/>
        <v>0</v>
      </c>
    </row>
    <row r="62" spans="1:7" s="2" customFormat="1" ht="24" customHeight="1">
      <c r="A62" s="20">
        <v>28</v>
      </c>
      <c r="B62" s="21" t="s">
        <v>108</v>
      </c>
      <c r="C62" s="21" t="s">
        <v>109</v>
      </c>
      <c r="D62" s="21" t="s">
        <v>85</v>
      </c>
      <c r="E62" s="80">
        <v>1</v>
      </c>
      <c r="F62" s="22"/>
      <c r="G62" s="80">
        <f t="shared" si="0"/>
        <v>0</v>
      </c>
    </row>
    <row r="63" spans="1:7" s="2" customFormat="1" ht="13.5" customHeight="1">
      <c r="A63" s="20">
        <v>29</v>
      </c>
      <c r="B63" s="21" t="s">
        <v>110</v>
      </c>
      <c r="C63" s="21" t="s">
        <v>111</v>
      </c>
      <c r="D63" s="21" t="s">
        <v>85</v>
      </c>
      <c r="E63" s="80">
        <v>1</v>
      </c>
      <c r="F63" s="22"/>
      <c r="G63" s="80">
        <f t="shared" si="0"/>
        <v>0</v>
      </c>
    </row>
    <row r="64" spans="1:7" s="2" customFormat="1" ht="13.5" customHeight="1">
      <c r="A64" s="20">
        <v>30</v>
      </c>
      <c r="B64" s="21" t="s">
        <v>112</v>
      </c>
      <c r="C64" s="21" t="s">
        <v>113</v>
      </c>
      <c r="D64" s="21" t="s">
        <v>85</v>
      </c>
      <c r="E64" s="80">
        <v>1</v>
      </c>
      <c r="F64" s="22"/>
      <c r="G64" s="80">
        <f t="shared" si="0"/>
        <v>0</v>
      </c>
    </row>
    <row r="65" spans="1:7" s="2" customFormat="1" ht="13.5" customHeight="1">
      <c r="A65" s="29">
        <v>31</v>
      </c>
      <c r="B65" s="30" t="s">
        <v>114</v>
      </c>
      <c r="C65" s="30" t="s">
        <v>115</v>
      </c>
      <c r="D65" s="30" t="s">
        <v>85</v>
      </c>
      <c r="E65" s="85">
        <v>1</v>
      </c>
      <c r="F65" s="31"/>
      <c r="G65" s="80">
        <f t="shared" si="0"/>
        <v>0</v>
      </c>
    </row>
    <row r="66" spans="1:7" s="2" customFormat="1" ht="24" customHeight="1">
      <c r="A66" s="20">
        <v>32</v>
      </c>
      <c r="B66" s="21" t="s">
        <v>116</v>
      </c>
      <c r="C66" s="21" t="s">
        <v>117</v>
      </c>
      <c r="D66" s="21" t="s">
        <v>85</v>
      </c>
      <c r="E66" s="80">
        <v>1</v>
      </c>
      <c r="F66" s="22"/>
      <c r="G66" s="80">
        <f t="shared" si="0"/>
        <v>0</v>
      </c>
    </row>
    <row r="67" spans="1:7" s="2" customFormat="1" ht="13.5" customHeight="1">
      <c r="A67" s="20">
        <v>33</v>
      </c>
      <c r="B67" s="21" t="s">
        <v>118</v>
      </c>
      <c r="C67" s="21" t="s">
        <v>119</v>
      </c>
      <c r="D67" s="21" t="s">
        <v>85</v>
      </c>
      <c r="E67" s="80">
        <v>1</v>
      </c>
      <c r="F67" s="22"/>
      <c r="G67" s="80">
        <f t="shared" si="0"/>
        <v>0</v>
      </c>
    </row>
    <row r="68" spans="1:7" s="2" customFormat="1" ht="13.5" customHeight="1">
      <c r="A68" s="29">
        <v>34</v>
      </c>
      <c r="B68" s="30" t="s">
        <v>120</v>
      </c>
      <c r="C68" s="30" t="s">
        <v>121</v>
      </c>
      <c r="D68" s="30" t="s">
        <v>85</v>
      </c>
      <c r="E68" s="85">
        <v>1</v>
      </c>
      <c r="F68" s="31"/>
      <c r="G68" s="80">
        <f t="shared" si="0"/>
        <v>0</v>
      </c>
    </row>
    <row r="69" spans="1:7" s="2" customFormat="1" ht="13.5" customHeight="1">
      <c r="A69" s="20">
        <v>35</v>
      </c>
      <c r="B69" s="21" t="s">
        <v>122</v>
      </c>
      <c r="C69" s="21" t="s">
        <v>123</v>
      </c>
      <c r="D69" s="21" t="s">
        <v>85</v>
      </c>
      <c r="E69" s="80">
        <v>1</v>
      </c>
      <c r="F69" s="22"/>
      <c r="G69" s="80">
        <f t="shared" si="0"/>
        <v>0</v>
      </c>
    </row>
    <row r="70" spans="1:7" s="2" customFormat="1" ht="13.5" customHeight="1">
      <c r="A70" s="20">
        <v>36</v>
      </c>
      <c r="B70" s="21" t="s">
        <v>124</v>
      </c>
      <c r="C70" s="21" t="s">
        <v>125</v>
      </c>
      <c r="D70" s="21" t="s">
        <v>62</v>
      </c>
      <c r="E70" s="80">
        <v>1</v>
      </c>
      <c r="F70" s="22"/>
      <c r="G70" s="80">
        <f t="shared" si="0"/>
        <v>0</v>
      </c>
    </row>
    <row r="71" spans="1:7" s="2" customFormat="1" ht="24" customHeight="1">
      <c r="A71" s="29">
        <v>37</v>
      </c>
      <c r="B71" s="30" t="s">
        <v>126</v>
      </c>
      <c r="C71" s="30" t="s">
        <v>127</v>
      </c>
      <c r="D71" s="30" t="s">
        <v>128</v>
      </c>
      <c r="E71" s="85">
        <v>1</v>
      </c>
      <c r="F71" s="31"/>
      <c r="G71" s="80">
        <f t="shared" si="0"/>
        <v>0</v>
      </c>
    </row>
    <row r="72" spans="1:7" s="2" customFormat="1" ht="24" customHeight="1">
      <c r="A72" s="20">
        <v>38</v>
      </c>
      <c r="B72" s="21" t="s">
        <v>129</v>
      </c>
      <c r="C72" s="21" t="s">
        <v>130</v>
      </c>
      <c r="D72" s="21" t="s">
        <v>62</v>
      </c>
      <c r="E72" s="80">
        <v>1</v>
      </c>
      <c r="F72" s="22"/>
      <c r="G72" s="80">
        <f t="shared" si="0"/>
        <v>0</v>
      </c>
    </row>
    <row r="73" spans="1:7" s="2" customFormat="1" ht="13.5" customHeight="1">
      <c r="A73" s="29">
        <v>39</v>
      </c>
      <c r="B73" s="30" t="s">
        <v>131</v>
      </c>
      <c r="C73" s="30" t="s">
        <v>132</v>
      </c>
      <c r="D73" s="30" t="s">
        <v>128</v>
      </c>
      <c r="E73" s="85">
        <v>0.5</v>
      </c>
      <c r="F73" s="31"/>
      <c r="G73" s="80">
        <f t="shared" si="0"/>
        <v>0</v>
      </c>
    </row>
    <row r="74" spans="1:7" s="2" customFormat="1" ht="13.5" customHeight="1">
      <c r="A74" s="29">
        <v>40</v>
      </c>
      <c r="B74" s="30" t="s">
        <v>133</v>
      </c>
      <c r="C74" s="30" t="s">
        <v>134</v>
      </c>
      <c r="D74" s="30" t="s">
        <v>128</v>
      </c>
      <c r="E74" s="85">
        <v>0.5</v>
      </c>
      <c r="F74" s="31"/>
      <c r="G74" s="80">
        <f t="shared" si="0"/>
        <v>0</v>
      </c>
    </row>
    <row r="75" spans="1:7" s="2" customFormat="1" ht="13.5" customHeight="1">
      <c r="A75" s="29">
        <v>41</v>
      </c>
      <c r="B75" s="30" t="s">
        <v>135</v>
      </c>
      <c r="C75" s="30" t="s">
        <v>136</v>
      </c>
      <c r="D75" s="30" t="s">
        <v>128</v>
      </c>
      <c r="E75" s="85">
        <v>1</v>
      </c>
      <c r="F75" s="31"/>
      <c r="G75" s="80">
        <f t="shared" si="0"/>
        <v>0</v>
      </c>
    </row>
    <row r="76" spans="1:7" s="2" customFormat="1" ht="13.5" customHeight="1">
      <c r="A76" s="20">
        <v>42</v>
      </c>
      <c r="B76" s="21" t="s">
        <v>137</v>
      </c>
      <c r="C76" s="21" t="s">
        <v>138</v>
      </c>
      <c r="D76" s="21" t="s">
        <v>85</v>
      </c>
      <c r="E76" s="80">
        <v>90</v>
      </c>
      <c r="F76" s="22"/>
      <c r="G76" s="80">
        <f t="shared" si="0"/>
        <v>0</v>
      </c>
    </row>
    <row r="77" spans="1:7" s="2" customFormat="1" ht="24" customHeight="1">
      <c r="A77" s="29">
        <v>43</v>
      </c>
      <c r="B77" s="30" t="s">
        <v>126</v>
      </c>
      <c r="C77" s="30" t="s">
        <v>127</v>
      </c>
      <c r="D77" s="30" t="s">
        <v>128</v>
      </c>
      <c r="E77" s="85">
        <v>94.5</v>
      </c>
      <c r="F77" s="31"/>
      <c r="G77" s="80">
        <f t="shared" si="0"/>
        <v>0</v>
      </c>
    </row>
    <row r="78" spans="1:7" s="2" customFormat="1" ht="13.5" customHeight="1">
      <c r="A78" s="26"/>
      <c r="B78" s="27"/>
      <c r="C78" s="27" t="s">
        <v>139</v>
      </c>
      <c r="D78" s="27"/>
      <c r="E78" s="82">
        <v>94.5</v>
      </c>
      <c r="F78" s="28"/>
      <c r="G78" s="82"/>
    </row>
    <row r="79" spans="1:7" s="2" customFormat="1" ht="13.5" customHeight="1">
      <c r="A79" s="20">
        <v>44</v>
      </c>
      <c r="B79" s="21" t="s">
        <v>140</v>
      </c>
      <c r="C79" s="21" t="s">
        <v>141</v>
      </c>
      <c r="D79" s="21" t="s">
        <v>85</v>
      </c>
      <c r="E79" s="80">
        <v>1</v>
      </c>
      <c r="F79" s="22"/>
      <c r="G79" s="80">
        <f t="shared" si="0"/>
        <v>0</v>
      </c>
    </row>
    <row r="80" spans="1:7" s="2" customFormat="1" ht="24" customHeight="1">
      <c r="A80" s="29">
        <v>45</v>
      </c>
      <c r="B80" s="30" t="s">
        <v>142</v>
      </c>
      <c r="C80" s="30" t="s">
        <v>143</v>
      </c>
      <c r="D80" s="30" t="s">
        <v>85</v>
      </c>
      <c r="E80" s="85">
        <v>1</v>
      </c>
      <c r="F80" s="31"/>
      <c r="G80" s="80">
        <f t="shared" si="0"/>
        <v>0</v>
      </c>
    </row>
    <row r="81" spans="1:7" s="2" customFormat="1" ht="13.5" customHeight="1">
      <c r="A81" s="20">
        <v>46</v>
      </c>
      <c r="B81" s="21" t="s">
        <v>144</v>
      </c>
      <c r="C81" s="21" t="s">
        <v>145</v>
      </c>
      <c r="D81" s="21" t="s">
        <v>85</v>
      </c>
      <c r="E81" s="80">
        <v>3</v>
      </c>
      <c r="F81" s="22"/>
      <c r="G81" s="80">
        <f t="shared" si="0"/>
        <v>0</v>
      </c>
    </row>
    <row r="82" spans="1:7" s="2" customFormat="1" ht="24" customHeight="1">
      <c r="A82" s="29">
        <v>47</v>
      </c>
      <c r="B82" s="30" t="s">
        <v>146</v>
      </c>
      <c r="C82" s="30" t="s">
        <v>147</v>
      </c>
      <c r="D82" s="30" t="s">
        <v>85</v>
      </c>
      <c r="E82" s="85">
        <v>3</v>
      </c>
      <c r="F82" s="31"/>
      <c r="G82" s="80">
        <f t="shared" si="0"/>
        <v>0</v>
      </c>
    </row>
    <row r="83" spans="1:7" s="2" customFormat="1" ht="13.5" customHeight="1">
      <c r="A83" s="20">
        <v>48</v>
      </c>
      <c r="B83" s="21" t="s">
        <v>148</v>
      </c>
      <c r="C83" s="21" t="s">
        <v>149</v>
      </c>
      <c r="D83" s="21" t="s">
        <v>62</v>
      </c>
      <c r="E83" s="80">
        <v>10</v>
      </c>
      <c r="F83" s="22"/>
      <c r="G83" s="80">
        <f t="shared" si="0"/>
        <v>0</v>
      </c>
    </row>
    <row r="84" spans="1:7" s="2" customFormat="1" ht="13.5" customHeight="1">
      <c r="A84" s="29">
        <v>49</v>
      </c>
      <c r="B84" s="30" t="s">
        <v>150</v>
      </c>
      <c r="C84" s="30" t="s">
        <v>151</v>
      </c>
      <c r="D84" s="30" t="s">
        <v>62</v>
      </c>
      <c r="E84" s="85">
        <v>10.5</v>
      </c>
      <c r="F84" s="31"/>
      <c r="G84" s="80">
        <f t="shared" si="0"/>
        <v>0</v>
      </c>
    </row>
    <row r="85" spans="1:7" s="2" customFormat="1" ht="13.5" customHeight="1">
      <c r="A85" s="26"/>
      <c r="B85" s="27"/>
      <c r="C85" s="27" t="s">
        <v>152</v>
      </c>
      <c r="D85" s="27"/>
      <c r="E85" s="82">
        <v>10.5</v>
      </c>
      <c r="F85" s="28"/>
      <c r="G85" s="82"/>
    </row>
    <row r="86" spans="1:7" s="2" customFormat="1" ht="13.5" customHeight="1">
      <c r="A86" s="20">
        <v>50</v>
      </c>
      <c r="B86" s="21" t="s">
        <v>153</v>
      </c>
      <c r="C86" s="21" t="s">
        <v>154</v>
      </c>
      <c r="D86" s="21" t="s">
        <v>62</v>
      </c>
      <c r="E86" s="80">
        <v>100</v>
      </c>
      <c r="F86" s="22"/>
      <c r="G86" s="80">
        <f t="shared" si="0"/>
        <v>0</v>
      </c>
    </row>
    <row r="87" spans="1:7" s="2" customFormat="1" ht="13.5" customHeight="1">
      <c r="A87" s="29">
        <v>51</v>
      </c>
      <c r="B87" s="30" t="s">
        <v>155</v>
      </c>
      <c r="C87" s="30" t="s">
        <v>156</v>
      </c>
      <c r="D87" s="30" t="s">
        <v>62</v>
      </c>
      <c r="E87" s="85">
        <v>105</v>
      </c>
      <c r="F87" s="31"/>
      <c r="G87" s="80">
        <f t="shared" si="0"/>
        <v>0</v>
      </c>
    </row>
    <row r="88" spans="1:7" s="2" customFormat="1" ht="13.5" customHeight="1">
      <c r="A88" s="26"/>
      <c r="B88" s="27"/>
      <c r="C88" s="27" t="s">
        <v>157</v>
      </c>
      <c r="D88" s="27"/>
      <c r="E88" s="82">
        <v>105</v>
      </c>
      <c r="F88" s="28"/>
      <c r="G88" s="82"/>
    </row>
    <row r="89" spans="1:7" s="2" customFormat="1" ht="24" customHeight="1">
      <c r="A89" s="20">
        <v>52</v>
      </c>
      <c r="B89" s="21" t="s">
        <v>158</v>
      </c>
      <c r="C89" s="21" t="s">
        <v>159</v>
      </c>
      <c r="D89" s="21" t="s">
        <v>62</v>
      </c>
      <c r="E89" s="80">
        <v>100</v>
      </c>
      <c r="F89" s="22"/>
      <c r="G89" s="80">
        <f t="shared" si="0"/>
        <v>0</v>
      </c>
    </row>
    <row r="90" spans="1:7" s="2" customFormat="1" ht="13.5" customHeight="1">
      <c r="A90" s="20">
        <v>53</v>
      </c>
      <c r="B90" s="21" t="s">
        <v>160</v>
      </c>
      <c r="C90" s="21" t="s">
        <v>161</v>
      </c>
      <c r="D90" s="21" t="s">
        <v>62</v>
      </c>
      <c r="E90" s="80">
        <v>8</v>
      </c>
      <c r="F90" s="22"/>
      <c r="G90" s="80">
        <f t="shared" si="0"/>
        <v>0</v>
      </c>
    </row>
    <row r="91" spans="1:7" s="2" customFormat="1" ht="24" customHeight="1">
      <c r="A91" s="20">
        <v>54</v>
      </c>
      <c r="B91" s="21" t="s">
        <v>162</v>
      </c>
      <c r="C91" s="21" t="s">
        <v>163</v>
      </c>
      <c r="D91" s="21" t="s">
        <v>62</v>
      </c>
      <c r="E91" s="80">
        <v>8</v>
      </c>
      <c r="F91" s="22"/>
      <c r="G91" s="80">
        <f t="shared" si="0"/>
        <v>0</v>
      </c>
    </row>
    <row r="92" spans="1:7" s="2" customFormat="1" ht="28.5" customHeight="1">
      <c r="A92" s="17"/>
      <c r="B92" s="18" t="s">
        <v>26</v>
      </c>
      <c r="C92" s="18" t="s">
        <v>27</v>
      </c>
      <c r="D92" s="18"/>
      <c r="E92" s="83"/>
      <c r="F92" s="19"/>
      <c r="G92" s="83"/>
    </row>
    <row r="93" spans="1:7" s="2" customFormat="1" ht="24" customHeight="1">
      <c r="A93" s="20">
        <v>55</v>
      </c>
      <c r="B93" s="21" t="s">
        <v>164</v>
      </c>
      <c r="C93" s="21" t="s">
        <v>165</v>
      </c>
      <c r="D93" s="21" t="s">
        <v>62</v>
      </c>
      <c r="E93" s="80">
        <v>90</v>
      </c>
      <c r="F93" s="22"/>
      <c r="G93" s="80">
        <f t="shared" si="0"/>
        <v>0</v>
      </c>
    </row>
    <row r="94" spans="1:7" s="2" customFormat="1" ht="24" customHeight="1">
      <c r="A94" s="20">
        <v>56</v>
      </c>
      <c r="B94" s="21" t="s">
        <v>166</v>
      </c>
      <c r="C94" s="21" t="s">
        <v>167</v>
      </c>
      <c r="D94" s="21" t="s">
        <v>62</v>
      </c>
      <c r="E94" s="80">
        <v>90</v>
      </c>
      <c r="F94" s="22"/>
      <c r="G94" s="80">
        <f t="shared" si="0"/>
        <v>0</v>
      </c>
    </row>
    <row r="95" spans="1:7" s="2" customFormat="1" ht="13.5" customHeight="1">
      <c r="A95" s="29">
        <v>57</v>
      </c>
      <c r="B95" s="30" t="s">
        <v>168</v>
      </c>
      <c r="C95" s="30" t="s">
        <v>169</v>
      </c>
      <c r="D95" s="30" t="s">
        <v>70</v>
      </c>
      <c r="E95" s="85">
        <v>5.293</v>
      </c>
      <c r="F95" s="31"/>
      <c r="G95" s="80">
        <f t="shared" si="0"/>
        <v>0</v>
      </c>
    </row>
    <row r="96" spans="1:7" s="2" customFormat="1" ht="24" customHeight="1">
      <c r="A96" s="20">
        <v>58</v>
      </c>
      <c r="B96" s="21" t="s">
        <v>170</v>
      </c>
      <c r="C96" s="21" t="s">
        <v>171</v>
      </c>
      <c r="D96" s="21" t="s">
        <v>62</v>
      </c>
      <c r="E96" s="80">
        <v>90</v>
      </c>
      <c r="F96" s="22"/>
      <c r="G96" s="80">
        <f t="shared" si="0"/>
        <v>0</v>
      </c>
    </row>
    <row r="97" spans="1:7" s="2" customFormat="1" ht="13.5" customHeight="1">
      <c r="A97" s="29">
        <v>59</v>
      </c>
      <c r="B97" s="30" t="s">
        <v>172</v>
      </c>
      <c r="C97" s="30" t="s">
        <v>173</v>
      </c>
      <c r="D97" s="30" t="s">
        <v>62</v>
      </c>
      <c r="E97" s="85">
        <v>90</v>
      </c>
      <c r="F97" s="31"/>
      <c r="G97" s="80">
        <f t="shared" si="0"/>
        <v>0</v>
      </c>
    </row>
    <row r="98" spans="1:7" s="2" customFormat="1" ht="24" customHeight="1">
      <c r="A98" s="20">
        <v>60</v>
      </c>
      <c r="B98" s="21" t="s">
        <v>174</v>
      </c>
      <c r="C98" s="21" t="s">
        <v>175</v>
      </c>
      <c r="D98" s="21" t="s">
        <v>62</v>
      </c>
      <c r="E98" s="80">
        <v>90</v>
      </c>
      <c r="F98" s="22"/>
      <c r="G98" s="80">
        <f t="shared" si="0"/>
        <v>0</v>
      </c>
    </row>
    <row r="99" spans="1:7" s="2" customFormat="1" ht="13.5" customHeight="1">
      <c r="A99" s="29">
        <v>61</v>
      </c>
      <c r="B99" s="30" t="s">
        <v>176</v>
      </c>
      <c r="C99" s="30" t="s">
        <v>177</v>
      </c>
      <c r="D99" s="30" t="s">
        <v>62</v>
      </c>
      <c r="E99" s="85">
        <v>90</v>
      </c>
      <c r="F99" s="31"/>
      <c r="G99" s="80">
        <f t="shared" si="0"/>
        <v>0</v>
      </c>
    </row>
    <row r="100" spans="1:7" s="2" customFormat="1" ht="24" customHeight="1">
      <c r="A100" s="20">
        <v>62</v>
      </c>
      <c r="B100" s="21" t="s">
        <v>178</v>
      </c>
      <c r="C100" s="21" t="s">
        <v>179</v>
      </c>
      <c r="D100" s="21" t="s">
        <v>62</v>
      </c>
      <c r="E100" s="80">
        <v>90</v>
      </c>
      <c r="F100" s="22"/>
      <c r="G100" s="80">
        <f t="shared" si="0"/>
        <v>0</v>
      </c>
    </row>
    <row r="101" spans="1:7" s="2" customFormat="1" ht="24" customHeight="1">
      <c r="A101" s="20">
        <v>63</v>
      </c>
      <c r="B101" s="21" t="s">
        <v>180</v>
      </c>
      <c r="C101" s="21" t="s">
        <v>181</v>
      </c>
      <c r="D101" s="21" t="s">
        <v>66</v>
      </c>
      <c r="E101" s="80">
        <v>3.15</v>
      </c>
      <c r="F101" s="22"/>
      <c r="G101" s="80">
        <f t="shared" si="0"/>
        <v>0</v>
      </c>
    </row>
    <row r="102" spans="1:7" s="2" customFormat="1" ht="13.5" customHeight="1">
      <c r="A102" s="23"/>
      <c r="B102" s="24"/>
      <c r="C102" s="24" t="s">
        <v>182</v>
      </c>
      <c r="D102" s="24"/>
      <c r="E102" s="81">
        <v>3.15</v>
      </c>
      <c r="F102" s="25"/>
      <c r="G102" s="81"/>
    </row>
    <row r="103" spans="1:7" s="2" customFormat="1" ht="13.5" customHeight="1">
      <c r="A103" s="20">
        <v>64</v>
      </c>
      <c r="B103" s="21" t="s">
        <v>183</v>
      </c>
      <c r="C103" s="21" t="s">
        <v>184</v>
      </c>
      <c r="D103" s="21" t="s">
        <v>66</v>
      </c>
      <c r="E103" s="80">
        <v>44.1</v>
      </c>
      <c r="F103" s="22"/>
      <c r="G103" s="80">
        <f t="shared" si="0"/>
        <v>0</v>
      </c>
    </row>
    <row r="104" spans="1:7" s="2" customFormat="1" ht="13.5" customHeight="1">
      <c r="A104" s="23"/>
      <c r="B104" s="24"/>
      <c r="C104" s="24" t="s">
        <v>185</v>
      </c>
      <c r="D104" s="24"/>
      <c r="E104" s="81">
        <v>44.1</v>
      </c>
      <c r="F104" s="25"/>
      <c r="G104" s="81"/>
    </row>
    <row r="105" spans="1:7" s="2" customFormat="1" ht="30.75" customHeight="1">
      <c r="A105" s="14"/>
      <c r="B105" s="15" t="s">
        <v>9</v>
      </c>
      <c r="C105" s="15" t="s">
        <v>28</v>
      </c>
      <c r="D105" s="15"/>
      <c r="E105" s="84"/>
      <c r="F105" s="16"/>
      <c r="G105" s="84"/>
    </row>
    <row r="106" spans="1:7" s="2" customFormat="1" ht="34.5" customHeight="1">
      <c r="A106" s="20">
        <v>65</v>
      </c>
      <c r="B106" s="21" t="s">
        <v>186</v>
      </c>
      <c r="C106" s="21" t="s">
        <v>187</v>
      </c>
      <c r="D106" s="21" t="s">
        <v>188</v>
      </c>
      <c r="E106" s="80">
        <v>8</v>
      </c>
      <c r="F106" s="22"/>
      <c r="G106" s="80">
        <f>E106*F106</f>
        <v>0</v>
      </c>
    </row>
    <row r="107" spans="1:7" s="2" customFormat="1" ht="34.5" customHeight="1">
      <c r="A107" s="20">
        <v>66</v>
      </c>
      <c r="B107" s="21" t="s">
        <v>189</v>
      </c>
      <c r="C107" s="21" t="s">
        <v>190</v>
      </c>
      <c r="D107" s="21" t="s">
        <v>188</v>
      </c>
      <c r="E107" s="80">
        <v>8</v>
      </c>
      <c r="F107" s="22"/>
      <c r="G107" s="80">
        <f>E107*F107</f>
        <v>0</v>
      </c>
    </row>
    <row r="108" spans="1:7" s="2" customFormat="1" ht="30.75" customHeight="1">
      <c r="A108" s="32"/>
      <c r="B108" s="33"/>
      <c r="C108" s="33" t="s">
        <v>29</v>
      </c>
      <c r="D108" s="33"/>
      <c r="E108" s="34"/>
      <c r="F108" s="34"/>
      <c r="G108" s="86">
        <f>SUM(G15:G107)</f>
        <v>0</v>
      </c>
    </row>
  </sheetData>
  <sheetProtection password="C6AA" sheet="1" deleteColumns="0" deleteRows="0"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Jamnická Zuzana, JUDr.</cp:lastModifiedBy>
  <cp:lastPrinted>2021-08-02T06:12:59Z</cp:lastPrinted>
  <dcterms:created xsi:type="dcterms:W3CDTF">2016-11-25T12:24:47Z</dcterms:created>
  <dcterms:modified xsi:type="dcterms:W3CDTF">2021-08-02T06:20:47Z</dcterms:modified>
  <cp:category/>
  <cp:version/>
  <cp:contentType/>
  <cp:contentStatus/>
</cp:coreProperties>
</file>