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AGM\Klienti\Banskobystricky samospravny kraj\Obstaranie externeho dopravcu\Sutazne podklady - FINAL na oznamenie\"/>
    </mc:Choice>
  </mc:AlternateContent>
  <xr:revisionPtr revIDLastSave="0" documentId="13_ncr:1_{9D635AD4-E279-45D4-91D0-A0F90B1D2494}" xr6:coauthVersionLast="47" xr6:coauthVersionMax="47" xr10:uidLastSave="{00000000-0000-0000-0000-000000000000}"/>
  <bookViews>
    <workbookView xWindow="-54435" yWindow="3210" windowWidth="21600" windowHeight="11385" xr2:uid="{611B2AFF-1DC5-4896-8878-1458AF631558}"/>
  </bookViews>
  <sheets>
    <sheet name="Skladba typu vozidiel_celé BBSK" sheetId="1" r:id="rId1"/>
    <sheet name="Skladba typu vozidiel - oblasti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K23" i="1" s="1"/>
  <c r="G24" i="1"/>
  <c r="K24" i="1" s="1"/>
  <c r="G25" i="1"/>
  <c r="K25" i="1" s="1"/>
  <c r="G26" i="1"/>
  <c r="K26" i="1" s="1"/>
  <c r="G27" i="1"/>
  <c r="G28" i="1"/>
  <c r="G29" i="1"/>
  <c r="K29" i="1" s="1"/>
  <c r="G30" i="1"/>
  <c r="K30" i="1" s="1"/>
  <c r="G21" i="1"/>
  <c r="E22" i="1"/>
  <c r="I22" i="1" s="1"/>
  <c r="E23" i="1"/>
  <c r="I23" i="1" s="1"/>
  <c r="E24" i="1"/>
  <c r="I24" i="1" s="1"/>
  <c r="E25" i="1"/>
  <c r="I25" i="1" s="1"/>
  <c r="E26" i="1"/>
  <c r="I26" i="1" s="1"/>
  <c r="E27" i="1"/>
  <c r="E28" i="1"/>
  <c r="I28" i="1" s="1"/>
  <c r="E29" i="1"/>
  <c r="E30" i="1"/>
  <c r="E21" i="1"/>
  <c r="I21" i="1" s="1"/>
  <c r="F22" i="1"/>
  <c r="F23" i="1"/>
  <c r="F24" i="1"/>
  <c r="F25" i="1"/>
  <c r="J25" i="1" s="1"/>
  <c r="F26" i="1"/>
  <c r="J26" i="1" s="1"/>
  <c r="F27" i="1"/>
  <c r="F28" i="1"/>
  <c r="F29" i="1"/>
  <c r="F30" i="1"/>
  <c r="F21" i="1"/>
  <c r="J21" i="1" s="1"/>
  <c r="I29" i="1"/>
  <c r="I30" i="1"/>
  <c r="I27" i="1"/>
  <c r="K22" i="1"/>
  <c r="K27" i="1"/>
  <c r="K28" i="1"/>
  <c r="K21" i="1"/>
  <c r="J22" i="1"/>
  <c r="J23" i="1"/>
  <c r="J24" i="1"/>
  <c r="J27" i="1"/>
  <c r="J28" i="1"/>
  <c r="J29" i="1"/>
  <c r="J30" i="1"/>
</calcChain>
</file>

<file path=xl/sharedStrings.xml><?xml version="1.0" encoding="utf-8"?>
<sst xmlns="http://schemas.openxmlformats.org/spreadsheetml/2006/main" count="195" uniqueCount="40">
  <si>
    <t>č.</t>
  </si>
  <si>
    <t>oblasť</t>
  </si>
  <si>
    <t>počet liniek</t>
  </si>
  <si>
    <t>V</t>
  </si>
  <si>
    <t>S</t>
  </si>
  <si>
    <t>M</t>
  </si>
  <si>
    <t>Veľký Krtíš</t>
  </si>
  <si>
    <t>Krupina</t>
  </si>
  <si>
    <t>Zvolen</t>
  </si>
  <si>
    <t>Banská Bystrica</t>
  </si>
  <si>
    <t>Žiar nad Hronom</t>
  </si>
  <si>
    <t>Detva</t>
  </si>
  <si>
    <t>Brezno</t>
  </si>
  <si>
    <t>Revúca</t>
  </si>
  <si>
    <t>Lučenec</t>
  </si>
  <si>
    <t>Rimavská Sobota</t>
  </si>
  <si>
    <t>Celkom</t>
  </si>
  <si>
    <t>Počet liniek</t>
  </si>
  <si>
    <t>Oblasť</t>
  </si>
  <si>
    <t>Predpokládaná skladba typu vozidiel pre jednotlivé oblasti</t>
  </si>
  <si>
    <t>odhadovaný počet km pre oblasť za rok</t>
  </si>
  <si>
    <t>Rozdelenie km pre jednotlivé typy vozidiel</t>
  </si>
  <si>
    <t>Kategórie autobusov</t>
  </si>
  <si>
    <t>Percentuálny podiel autobusov podľa kategórie</t>
  </si>
  <si>
    <t>Odhadovaný počet km pre jednotlivé typy autobusov</t>
  </si>
  <si>
    <t>1. Prevádzková oblasť Veľký Krtíš</t>
  </si>
  <si>
    <t>2. Prevádzková oblasť Krupina</t>
  </si>
  <si>
    <t>3. Prevádzková oblasť Zvolen</t>
  </si>
  <si>
    <t>4. Prevádzková oblasť Banská Bystrica</t>
  </si>
  <si>
    <t>5. Prevádzková oblasť Žiar nad Hronom</t>
  </si>
  <si>
    <t>6. Prevádzková oblasť Detva</t>
  </si>
  <si>
    <t>7. Prevádzková oblasť Brezno</t>
  </si>
  <si>
    <t>8. Prevádzková oblasť Revúca</t>
  </si>
  <si>
    <t>9. Prevádzková oblasť Lučenec</t>
  </si>
  <si>
    <t>10. Prevádzková oblasť Rimavská Sobota</t>
  </si>
  <si>
    <t>Počet autobusov</t>
  </si>
  <si>
    <t xml:space="preserve">Predpokládaná skladba typu vozidiel </t>
  </si>
  <si>
    <t>s počtem autobusů</t>
  </si>
  <si>
    <t>bez počtu autobusů (jen procentuální poměr podle kategorie)</t>
  </si>
  <si>
    <t>Odhadovaný počet autobusov celkovo bez záložných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</si>
</sst>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17" xfId="0" applyBorder="1" applyAlignment="1">
      <alignment horizontal="center"/>
    </xf>
    <xf numFmtId="9" fontId="0" fillId="0" borderId="17" xfId="1" applyFont="1" applyBorder="1" applyAlignment="1">
      <alignment horizontal="center"/>
    </xf>
    <xf numFmtId="9" fontId="0" fillId="0" borderId="18" xfId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3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0" xfId="0" applyNumberFormat="1"/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/>
    </xf>
    <xf numFmtId="0" fontId="0" fillId="2" borderId="26" xfId="0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25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/>
    <xf numFmtId="0" fontId="0" fillId="2" borderId="8" xfId="0" applyFill="1" applyBorder="1" applyAlignment="1">
      <alignment horizontal="center"/>
    </xf>
    <xf numFmtId="9" fontId="0" fillId="0" borderId="8" xfId="0" applyNumberFormat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2" borderId="9" xfId="0" applyFill="1" applyBorder="1" applyAlignment="1">
      <alignment horizontal="center"/>
    </xf>
    <xf numFmtId="0" fontId="0" fillId="0" borderId="7" xfId="0" applyBorder="1" applyAlignment="1">
      <alignment wrapText="1"/>
    </xf>
    <xf numFmtId="9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9" fontId="0" fillId="0" borderId="17" xfId="0" applyNumberFormat="1" applyBorder="1" applyAlignment="1">
      <alignment horizontal="center" vertical="center"/>
    </xf>
    <xf numFmtId="9" fontId="0" fillId="0" borderId="1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6" fillId="0" borderId="0" xfId="0" applyFont="1"/>
    <xf numFmtId="0" fontId="5" fillId="4" borderId="0" xfId="0" applyFont="1" applyFill="1"/>
    <xf numFmtId="0" fontId="6" fillId="4" borderId="0" xfId="0" applyFont="1" applyFill="1"/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976D3-5F01-4B7A-9D78-1B78036B4FBC}">
  <dimension ref="B2:L31"/>
  <sheetViews>
    <sheetView tabSelected="1" workbookViewId="0">
      <selection activeCell="H8" sqref="H8"/>
    </sheetView>
  </sheetViews>
  <sheetFormatPr defaultRowHeight="15" x14ac:dyDescent="0.25"/>
  <cols>
    <col min="2" max="2" width="3" bestFit="1" customWidth="1"/>
    <col min="3" max="3" width="16" bestFit="1" customWidth="1"/>
    <col min="4" max="4" width="11.42578125" bestFit="1" customWidth="1"/>
    <col min="5" max="7" width="16.28515625" bestFit="1" customWidth="1"/>
    <col min="8" max="8" width="55" bestFit="1" customWidth="1"/>
    <col min="9" max="9" width="14.42578125" customWidth="1"/>
    <col min="10" max="10" width="14.5703125" customWidth="1"/>
    <col min="11" max="11" width="15.85546875" customWidth="1"/>
    <col min="12" max="12" width="13.5703125" bestFit="1" customWidth="1"/>
  </cols>
  <sheetData>
    <row r="2" spans="2:8" ht="23.25" x14ac:dyDescent="0.35">
      <c r="C2" s="27" t="s">
        <v>19</v>
      </c>
    </row>
    <row r="3" spans="2:8" ht="15.75" thickBot="1" x14ac:dyDescent="0.3"/>
    <row r="4" spans="2:8" ht="15.75" thickBot="1" x14ac:dyDescent="0.3">
      <c r="B4" s="28" t="s">
        <v>0</v>
      </c>
      <c r="C4" s="29" t="s">
        <v>1</v>
      </c>
      <c r="D4" s="29" t="s">
        <v>2</v>
      </c>
      <c r="E4" s="30" t="s">
        <v>3</v>
      </c>
      <c r="F4" s="30" t="s">
        <v>4</v>
      </c>
      <c r="G4" s="30" t="s">
        <v>5</v>
      </c>
      <c r="H4" s="31" t="s">
        <v>39</v>
      </c>
    </row>
    <row r="5" spans="2:8" x14ac:dyDescent="0.25">
      <c r="B5" s="1">
        <v>1</v>
      </c>
      <c r="C5" s="2" t="s">
        <v>6</v>
      </c>
      <c r="D5" s="3">
        <v>16</v>
      </c>
      <c r="E5" s="3">
        <v>0</v>
      </c>
      <c r="F5" s="3">
        <v>22</v>
      </c>
      <c r="G5" s="3">
        <v>11</v>
      </c>
      <c r="H5" s="4">
        <v>33</v>
      </c>
    </row>
    <row r="6" spans="2:8" x14ac:dyDescent="0.25">
      <c r="B6" s="5">
        <v>2</v>
      </c>
      <c r="C6" s="6" t="s">
        <v>7</v>
      </c>
      <c r="D6" s="7">
        <v>13</v>
      </c>
      <c r="E6" s="7">
        <v>0</v>
      </c>
      <c r="F6" s="7">
        <v>16</v>
      </c>
      <c r="G6" s="7">
        <v>7</v>
      </c>
      <c r="H6" s="8">
        <v>23</v>
      </c>
    </row>
    <row r="7" spans="2:8" x14ac:dyDescent="0.25">
      <c r="B7" s="5">
        <v>3</v>
      </c>
      <c r="C7" s="6" t="s">
        <v>8</v>
      </c>
      <c r="D7" s="7">
        <v>23</v>
      </c>
      <c r="E7" s="7">
        <v>0</v>
      </c>
      <c r="F7" s="7">
        <v>28</v>
      </c>
      <c r="G7" s="7">
        <v>17</v>
      </c>
      <c r="H7" s="8">
        <v>45</v>
      </c>
    </row>
    <row r="8" spans="2:8" x14ac:dyDescent="0.25">
      <c r="B8" s="5">
        <v>4</v>
      </c>
      <c r="C8" s="6" t="s">
        <v>9</v>
      </c>
      <c r="D8" s="7">
        <v>17</v>
      </c>
      <c r="E8" s="7">
        <v>10</v>
      </c>
      <c r="F8" s="7">
        <v>34</v>
      </c>
      <c r="G8" s="7">
        <v>12</v>
      </c>
      <c r="H8" s="8">
        <v>56</v>
      </c>
    </row>
    <row r="9" spans="2:8" x14ac:dyDescent="0.25">
      <c r="B9" s="5">
        <v>5</v>
      </c>
      <c r="C9" s="6" t="s">
        <v>10</v>
      </c>
      <c r="D9" s="7">
        <v>27</v>
      </c>
      <c r="E9" s="7">
        <v>0</v>
      </c>
      <c r="F9" s="7">
        <v>39</v>
      </c>
      <c r="G9" s="7">
        <v>8</v>
      </c>
      <c r="H9" s="8">
        <v>47</v>
      </c>
    </row>
    <row r="10" spans="2:8" x14ac:dyDescent="0.25">
      <c r="B10" s="5">
        <v>6</v>
      </c>
      <c r="C10" s="6" t="s">
        <v>11</v>
      </c>
      <c r="D10" s="7">
        <v>16</v>
      </c>
      <c r="E10" s="7">
        <v>4</v>
      </c>
      <c r="F10" s="7">
        <v>14</v>
      </c>
      <c r="G10" s="7">
        <v>11</v>
      </c>
      <c r="H10" s="8">
        <v>29</v>
      </c>
    </row>
    <row r="11" spans="2:8" x14ac:dyDescent="0.25">
      <c r="B11" s="5">
        <v>7</v>
      </c>
      <c r="C11" s="6" t="s">
        <v>12</v>
      </c>
      <c r="D11" s="7">
        <v>17</v>
      </c>
      <c r="E11" s="7">
        <v>0</v>
      </c>
      <c r="F11" s="7">
        <v>24</v>
      </c>
      <c r="G11" s="7">
        <v>16</v>
      </c>
      <c r="H11" s="8">
        <v>40</v>
      </c>
    </row>
    <row r="12" spans="2:8" x14ac:dyDescent="0.25">
      <c r="B12" s="5">
        <v>8</v>
      </c>
      <c r="C12" s="6" t="s">
        <v>13</v>
      </c>
      <c r="D12" s="7">
        <v>26</v>
      </c>
      <c r="E12" s="7">
        <v>0</v>
      </c>
      <c r="F12" s="7">
        <v>12</v>
      </c>
      <c r="G12" s="7">
        <v>21</v>
      </c>
      <c r="H12" s="8">
        <v>33</v>
      </c>
    </row>
    <row r="13" spans="2:8" x14ac:dyDescent="0.25">
      <c r="B13" s="5">
        <v>9</v>
      </c>
      <c r="C13" s="6" t="s">
        <v>14</v>
      </c>
      <c r="D13" s="7">
        <v>25</v>
      </c>
      <c r="E13" s="7">
        <v>0</v>
      </c>
      <c r="F13" s="7">
        <v>42</v>
      </c>
      <c r="G13" s="7">
        <v>12</v>
      </c>
      <c r="H13" s="8">
        <v>54</v>
      </c>
    </row>
    <row r="14" spans="2:8" ht="15.75" thickBot="1" x14ac:dyDescent="0.3">
      <c r="B14" s="9">
        <v>10</v>
      </c>
      <c r="C14" s="10" t="s">
        <v>15</v>
      </c>
      <c r="D14" s="11">
        <v>24</v>
      </c>
      <c r="E14" s="11">
        <v>0</v>
      </c>
      <c r="F14" s="11">
        <v>20</v>
      </c>
      <c r="G14" s="11">
        <v>23</v>
      </c>
      <c r="H14" s="12">
        <v>43</v>
      </c>
    </row>
    <row r="15" spans="2:8" ht="15.75" thickBot="1" x14ac:dyDescent="0.3">
      <c r="B15" s="13"/>
      <c r="C15" s="14" t="s">
        <v>16</v>
      </c>
      <c r="D15" s="15">
        <v>204</v>
      </c>
      <c r="E15" s="15"/>
      <c r="F15" s="15"/>
      <c r="G15" s="15"/>
      <c r="H15" s="16">
        <v>403</v>
      </c>
    </row>
    <row r="16" spans="2:8" x14ac:dyDescent="0.25">
      <c r="E16" s="17"/>
      <c r="F16" s="17"/>
      <c r="G16" s="17"/>
      <c r="H16" s="17"/>
    </row>
    <row r="18" spans="2:12" ht="15.75" thickBot="1" x14ac:dyDescent="0.3"/>
    <row r="19" spans="2:12" ht="15.75" thickBot="1" x14ac:dyDescent="0.3">
      <c r="I19" s="71" t="s">
        <v>21</v>
      </c>
      <c r="J19" s="72"/>
      <c r="K19" s="73"/>
    </row>
    <row r="20" spans="2:12" ht="15.75" thickBot="1" x14ac:dyDescent="0.3">
      <c r="B20" s="28" t="s">
        <v>0</v>
      </c>
      <c r="C20" s="30" t="s">
        <v>18</v>
      </c>
      <c r="D20" s="30" t="s">
        <v>17</v>
      </c>
      <c r="E20" s="30" t="s">
        <v>3</v>
      </c>
      <c r="F20" s="30" t="s">
        <v>4</v>
      </c>
      <c r="G20" s="32" t="s">
        <v>5</v>
      </c>
      <c r="H20" s="50" t="s">
        <v>20</v>
      </c>
      <c r="I20" s="49" t="s">
        <v>3</v>
      </c>
      <c r="J20" s="30" t="s">
        <v>4</v>
      </c>
      <c r="K20" s="41" t="s">
        <v>5</v>
      </c>
    </row>
    <row r="21" spans="2:12" x14ac:dyDescent="0.25">
      <c r="B21" s="18">
        <v>1</v>
      </c>
      <c r="C21" s="19" t="s">
        <v>6</v>
      </c>
      <c r="D21" s="22">
        <v>16</v>
      </c>
      <c r="E21" s="23">
        <f>E5/H5</f>
        <v>0</v>
      </c>
      <c r="F21" s="23">
        <f>F5/H5</f>
        <v>0.66666666666666663</v>
      </c>
      <c r="G21" s="24">
        <f>G5/H5</f>
        <v>0.33333333333333331</v>
      </c>
      <c r="H21" s="37">
        <v>2466829.5460000001</v>
      </c>
      <c r="I21" s="42">
        <f t="shared" ref="I21:I28" si="0">E21*H21</f>
        <v>0</v>
      </c>
      <c r="J21" s="43">
        <f t="shared" ref="J21:J30" si="1">F21*H21</f>
        <v>1644553.0306666666</v>
      </c>
      <c r="K21" s="33">
        <f t="shared" ref="K21:K30" si="2">G21*H21</f>
        <v>822276.51533333329</v>
      </c>
      <c r="L21" s="36"/>
    </row>
    <row r="22" spans="2:12" x14ac:dyDescent="0.25">
      <c r="B22" s="5">
        <v>2</v>
      </c>
      <c r="C22" s="6" t="s">
        <v>7</v>
      </c>
      <c r="D22" s="7">
        <v>13</v>
      </c>
      <c r="E22" s="23">
        <f t="shared" ref="E22:E30" si="3">E6/H6</f>
        <v>0</v>
      </c>
      <c r="F22" s="23">
        <f t="shared" ref="F22:F30" si="4">F6/H6</f>
        <v>0.69565217391304346</v>
      </c>
      <c r="G22" s="24">
        <f t="shared" ref="G22:G30" si="5">G6/H6</f>
        <v>0.30434782608695654</v>
      </c>
      <c r="H22" s="38">
        <v>1498729.7300000002</v>
      </c>
      <c r="I22" s="46">
        <f t="shared" si="0"/>
        <v>0</v>
      </c>
      <c r="J22" s="45">
        <f t="shared" si="1"/>
        <v>1042594.5947826088</v>
      </c>
      <c r="K22" s="34">
        <f t="shared" si="2"/>
        <v>456135.13521739142</v>
      </c>
      <c r="L22" s="36"/>
    </row>
    <row r="23" spans="2:12" x14ac:dyDescent="0.25">
      <c r="B23" s="5">
        <v>3</v>
      </c>
      <c r="C23" s="6" t="s">
        <v>8</v>
      </c>
      <c r="D23" s="7">
        <v>23</v>
      </c>
      <c r="E23" s="23">
        <f t="shared" si="3"/>
        <v>0</v>
      </c>
      <c r="F23" s="23">
        <f t="shared" si="4"/>
        <v>0.62222222222222223</v>
      </c>
      <c r="G23" s="24">
        <f t="shared" si="5"/>
        <v>0.37777777777777777</v>
      </c>
      <c r="H23" s="38">
        <v>2833748.7020000005</v>
      </c>
      <c r="I23" s="46">
        <f t="shared" si="0"/>
        <v>0</v>
      </c>
      <c r="J23" s="45">
        <f t="shared" si="1"/>
        <v>1763221.4145777782</v>
      </c>
      <c r="K23" s="34">
        <f t="shared" si="2"/>
        <v>1070527.2874222223</v>
      </c>
      <c r="L23" s="36"/>
    </row>
    <row r="24" spans="2:12" x14ac:dyDescent="0.25">
      <c r="B24" s="5">
        <v>4</v>
      </c>
      <c r="C24" s="6" t="s">
        <v>9</v>
      </c>
      <c r="D24" s="7">
        <v>17</v>
      </c>
      <c r="E24" s="23">
        <f t="shared" si="3"/>
        <v>0.17857142857142858</v>
      </c>
      <c r="F24" s="23">
        <f t="shared" si="4"/>
        <v>0.6071428571428571</v>
      </c>
      <c r="G24" s="24">
        <f t="shared" si="5"/>
        <v>0.21428571428571427</v>
      </c>
      <c r="H24" s="39">
        <v>4054120.6809999999</v>
      </c>
      <c r="I24" s="44">
        <f t="shared" si="0"/>
        <v>723950.12160714285</v>
      </c>
      <c r="J24" s="45">
        <f t="shared" si="1"/>
        <v>2461430.4134642854</v>
      </c>
      <c r="K24" s="34">
        <f t="shared" si="2"/>
        <v>868740.14592857135</v>
      </c>
      <c r="L24" s="36"/>
    </row>
    <row r="25" spans="2:12" x14ac:dyDescent="0.25">
      <c r="B25" s="5">
        <v>5</v>
      </c>
      <c r="C25" s="6" t="s">
        <v>10</v>
      </c>
      <c r="D25" s="7">
        <v>27</v>
      </c>
      <c r="E25" s="23">
        <f t="shared" si="3"/>
        <v>0</v>
      </c>
      <c r="F25" s="23">
        <f t="shared" si="4"/>
        <v>0.82978723404255317</v>
      </c>
      <c r="G25" s="24">
        <f t="shared" si="5"/>
        <v>0.1702127659574468</v>
      </c>
      <c r="H25" s="38">
        <v>3184128.9190000002</v>
      </c>
      <c r="I25" s="46">
        <f t="shared" si="0"/>
        <v>0</v>
      </c>
      <c r="J25" s="45">
        <f t="shared" si="1"/>
        <v>2642149.528531915</v>
      </c>
      <c r="K25" s="34">
        <f t="shared" si="2"/>
        <v>541979.39046808518</v>
      </c>
      <c r="L25" s="36"/>
    </row>
    <row r="26" spans="2:12" x14ac:dyDescent="0.25">
      <c r="B26" s="5">
        <v>6</v>
      </c>
      <c r="C26" s="6" t="s">
        <v>11</v>
      </c>
      <c r="D26" s="7">
        <v>16</v>
      </c>
      <c r="E26" s="23">
        <f t="shared" si="3"/>
        <v>0.13793103448275862</v>
      </c>
      <c r="F26" s="23">
        <f t="shared" si="4"/>
        <v>0.48275862068965519</v>
      </c>
      <c r="G26" s="24">
        <f t="shared" si="5"/>
        <v>0.37931034482758619</v>
      </c>
      <c r="H26" s="38">
        <v>1920851.7169999999</v>
      </c>
      <c r="I26" s="44">
        <f t="shared" si="0"/>
        <v>264945.06441379309</v>
      </c>
      <c r="J26" s="45">
        <f t="shared" si="1"/>
        <v>927307.72544827592</v>
      </c>
      <c r="K26" s="34">
        <f t="shared" si="2"/>
        <v>728598.92713793099</v>
      </c>
      <c r="L26" s="36"/>
    </row>
    <row r="27" spans="2:12" x14ac:dyDescent="0.25">
      <c r="B27" s="5">
        <v>7</v>
      </c>
      <c r="C27" s="6" t="s">
        <v>12</v>
      </c>
      <c r="D27" s="7">
        <v>17</v>
      </c>
      <c r="E27" s="23">
        <f t="shared" si="3"/>
        <v>0</v>
      </c>
      <c r="F27" s="23">
        <f t="shared" si="4"/>
        <v>0.6</v>
      </c>
      <c r="G27" s="24">
        <f t="shared" si="5"/>
        <v>0.4</v>
      </c>
      <c r="H27" s="38">
        <v>2817958.628</v>
      </c>
      <c r="I27" s="46">
        <f t="shared" si="0"/>
        <v>0</v>
      </c>
      <c r="J27" s="45">
        <f t="shared" si="1"/>
        <v>1690775.1768</v>
      </c>
      <c r="K27" s="34">
        <f t="shared" si="2"/>
        <v>1127183.4512</v>
      </c>
      <c r="L27" s="36"/>
    </row>
    <row r="28" spans="2:12" x14ac:dyDescent="0.25">
      <c r="B28" s="5">
        <v>8</v>
      </c>
      <c r="C28" s="6" t="s">
        <v>13</v>
      </c>
      <c r="D28" s="7">
        <v>26</v>
      </c>
      <c r="E28" s="23">
        <f t="shared" si="3"/>
        <v>0</v>
      </c>
      <c r="F28" s="23">
        <f t="shared" si="4"/>
        <v>0.36363636363636365</v>
      </c>
      <c r="G28" s="24">
        <f t="shared" si="5"/>
        <v>0.63636363636363635</v>
      </c>
      <c r="H28" s="38">
        <v>2262872.5189999999</v>
      </c>
      <c r="I28" s="46">
        <f t="shared" si="0"/>
        <v>0</v>
      </c>
      <c r="J28" s="45">
        <f t="shared" si="1"/>
        <v>822862.7341818182</v>
      </c>
      <c r="K28" s="34">
        <f t="shared" si="2"/>
        <v>1440009.7848181818</v>
      </c>
      <c r="L28" s="36"/>
    </row>
    <row r="29" spans="2:12" x14ac:dyDescent="0.25">
      <c r="B29" s="5">
        <v>9</v>
      </c>
      <c r="C29" s="6" t="s">
        <v>14</v>
      </c>
      <c r="D29" s="7">
        <v>25</v>
      </c>
      <c r="E29" s="23">
        <f t="shared" si="3"/>
        <v>0</v>
      </c>
      <c r="F29" s="23">
        <f t="shared" si="4"/>
        <v>0.77777777777777779</v>
      </c>
      <c r="G29" s="24">
        <f t="shared" si="5"/>
        <v>0.22222222222222221</v>
      </c>
      <c r="H29" s="38">
        <v>3324422.1420000009</v>
      </c>
      <c r="I29" s="46">
        <f t="shared" ref="I29:I30" si="6">E29*H29</f>
        <v>0</v>
      </c>
      <c r="J29" s="45">
        <f t="shared" si="1"/>
        <v>2585661.6660000007</v>
      </c>
      <c r="K29" s="34">
        <f t="shared" si="2"/>
        <v>738760.47600000014</v>
      </c>
      <c r="L29" s="36"/>
    </row>
    <row r="30" spans="2:12" ht="15.75" thickBot="1" x14ac:dyDescent="0.3">
      <c r="B30" s="9">
        <v>10</v>
      </c>
      <c r="C30" s="10" t="s">
        <v>15</v>
      </c>
      <c r="D30" s="11">
        <v>24</v>
      </c>
      <c r="E30" s="23">
        <f t="shared" si="3"/>
        <v>0</v>
      </c>
      <c r="F30" s="23">
        <f t="shared" si="4"/>
        <v>0.46511627906976744</v>
      </c>
      <c r="G30" s="24">
        <f t="shared" si="5"/>
        <v>0.53488372093023251</v>
      </c>
      <c r="H30" s="40">
        <v>3138236.1590000005</v>
      </c>
      <c r="I30" s="47">
        <f t="shared" si="6"/>
        <v>0</v>
      </c>
      <c r="J30" s="48">
        <f t="shared" si="1"/>
        <v>1459644.7251162792</v>
      </c>
      <c r="K30" s="35">
        <f t="shared" si="2"/>
        <v>1678591.433883721</v>
      </c>
      <c r="L30" s="36"/>
    </row>
    <row r="31" spans="2:12" ht="15.75" thickBot="1" x14ac:dyDescent="0.3">
      <c r="B31" s="20"/>
      <c r="C31" s="21" t="s">
        <v>16</v>
      </c>
      <c r="D31" s="25">
        <v>204</v>
      </c>
      <c r="E31" s="25"/>
      <c r="F31" s="25"/>
      <c r="G31" s="26"/>
      <c r="L31" s="36"/>
    </row>
  </sheetData>
  <mergeCells count="1">
    <mergeCell ref="I19:K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EDB0A-54AE-43CE-8024-F14EB54B278B}">
  <dimension ref="B2:O91"/>
  <sheetViews>
    <sheetView topLeftCell="A85" workbookViewId="0"/>
  </sheetViews>
  <sheetFormatPr defaultRowHeight="15" x14ac:dyDescent="0.25"/>
  <cols>
    <col min="2" max="2" width="25.85546875" customWidth="1"/>
    <col min="3" max="3" width="10.85546875" customWidth="1"/>
    <col min="4" max="4" width="14.5703125" customWidth="1"/>
    <col min="5" max="5" width="14.7109375" customWidth="1"/>
    <col min="9" max="9" width="25" bestFit="1" customWidth="1"/>
    <col min="10" max="10" width="7.42578125" bestFit="1" customWidth="1"/>
    <col min="11" max="12" width="8.85546875" bestFit="1" customWidth="1"/>
  </cols>
  <sheetData>
    <row r="2" spans="2:15" s="68" customFormat="1" ht="21" x14ac:dyDescent="0.35">
      <c r="B2" s="69" t="s">
        <v>36</v>
      </c>
      <c r="C2" s="70"/>
      <c r="D2" s="70"/>
      <c r="E2" s="70"/>
      <c r="I2" s="69" t="s">
        <v>36</v>
      </c>
      <c r="J2" s="70"/>
      <c r="K2" s="70"/>
      <c r="L2" s="70"/>
      <c r="M2" s="70"/>
      <c r="N2" s="70"/>
      <c r="O2" s="70"/>
    </row>
    <row r="3" spans="2:15" s="68" customFormat="1" ht="21" x14ac:dyDescent="0.35">
      <c r="B3" s="69" t="s">
        <v>37</v>
      </c>
      <c r="C3" s="70"/>
      <c r="D3" s="70"/>
      <c r="E3" s="70"/>
      <c r="I3" s="69" t="s">
        <v>38</v>
      </c>
      <c r="J3" s="70"/>
      <c r="K3" s="70"/>
      <c r="L3" s="70"/>
      <c r="M3" s="70"/>
      <c r="N3" s="70"/>
      <c r="O3" s="70"/>
    </row>
    <row r="4" spans="2:15" ht="15.75" thickBot="1" x14ac:dyDescent="0.3"/>
    <row r="5" spans="2:15" ht="15.75" thickBot="1" x14ac:dyDescent="0.3">
      <c r="B5" s="77" t="s">
        <v>25</v>
      </c>
      <c r="C5" s="78"/>
      <c r="D5" s="78"/>
      <c r="E5" s="79"/>
      <c r="F5" s="51"/>
      <c r="G5" s="51"/>
    </row>
    <row r="6" spans="2:15" x14ac:dyDescent="0.25">
      <c r="B6" s="5"/>
      <c r="C6" s="6"/>
      <c r="D6" s="6"/>
      <c r="E6" s="62"/>
      <c r="I6" s="77" t="s">
        <v>25</v>
      </c>
      <c r="J6" s="78"/>
      <c r="K6" s="78"/>
      <c r="L6" s="79"/>
    </row>
    <row r="7" spans="2:15" x14ac:dyDescent="0.25">
      <c r="B7" s="5" t="s">
        <v>22</v>
      </c>
      <c r="C7" s="53" t="s">
        <v>3</v>
      </c>
      <c r="D7" s="53" t="s">
        <v>4</v>
      </c>
      <c r="E7" s="57" t="s">
        <v>5</v>
      </c>
      <c r="I7" s="5"/>
      <c r="J7" s="6"/>
      <c r="K7" s="6"/>
      <c r="L7" s="62"/>
    </row>
    <row r="8" spans="2:15" x14ac:dyDescent="0.25">
      <c r="B8" s="5" t="s">
        <v>35</v>
      </c>
      <c r="C8" s="61">
        <v>0</v>
      </c>
      <c r="D8" s="61">
        <v>22</v>
      </c>
      <c r="E8" s="63">
        <v>11</v>
      </c>
      <c r="I8" s="5" t="s">
        <v>22</v>
      </c>
      <c r="J8" s="53" t="s">
        <v>3</v>
      </c>
      <c r="K8" s="53" t="s">
        <v>4</v>
      </c>
      <c r="L8" s="57" t="s">
        <v>5</v>
      </c>
    </row>
    <row r="9" spans="2:15" ht="30" x14ac:dyDescent="0.25">
      <c r="B9" s="58" t="s">
        <v>23</v>
      </c>
      <c r="C9" s="54">
        <v>0</v>
      </c>
      <c r="D9" s="54">
        <v>0.66666666666666663</v>
      </c>
      <c r="E9" s="59">
        <v>0.33333333333333331</v>
      </c>
      <c r="I9" s="58" t="s">
        <v>23</v>
      </c>
      <c r="J9" s="54">
        <v>0</v>
      </c>
      <c r="K9" s="54">
        <v>0.66666666666666663</v>
      </c>
      <c r="L9" s="59">
        <v>0.33333333333333331</v>
      </c>
    </row>
    <row r="10" spans="2:15" ht="30.75" thickBot="1" x14ac:dyDescent="0.3">
      <c r="B10" s="60" t="s">
        <v>24</v>
      </c>
      <c r="C10" s="66">
        <v>0</v>
      </c>
      <c r="D10" s="66">
        <v>1644553.0306666666</v>
      </c>
      <c r="E10" s="67">
        <v>822276.51533333329</v>
      </c>
      <c r="I10" s="60" t="s">
        <v>24</v>
      </c>
      <c r="J10" s="66">
        <v>0</v>
      </c>
      <c r="K10" s="66">
        <v>1644553.0306666666</v>
      </c>
      <c r="L10" s="67">
        <v>822276.51533333329</v>
      </c>
    </row>
    <row r="13" spans="2:15" ht="15.75" thickBot="1" x14ac:dyDescent="0.3"/>
    <row r="14" spans="2:15" ht="15.75" thickBot="1" x14ac:dyDescent="0.3">
      <c r="B14" s="74" t="s">
        <v>26</v>
      </c>
      <c r="C14" s="75"/>
      <c r="D14" s="75"/>
      <c r="E14" s="76"/>
    </row>
    <row r="15" spans="2:15" x14ac:dyDescent="0.25">
      <c r="B15" s="55"/>
      <c r="C15" s="52"/>
      <c r="D15" s="52"/>
      <c r="E15" s="56"/>
      <c r="I15" s="74" t="s">
        <v>26</v>
      </c>
      <c r="J15" s="75"/>
      <c r="K15" s="75"/>
      <c r="L15" s="76"/>
    </row>
    <row r="16" spans="2:15" x14ac:dyDescent="0.25">
      <c r="B16" s="5" t="s">
        <v>22</v>
      </c>
      <c r="C16" s="53" t="s">
        <v>3</v>
      </c>
      <c r="D16" s="53" t="s">
        <v>4</v>
      </c>
      <c r="E16" s="57" t="s">
        <v>5</v>
      </c>
      <c r="I16" s="55"/>
      <c r="J16" s="52"/>
      <c r="K16" s="52"/>
      <c r="L16" s="56"/>
    </row>
    <row r="17" spans="2:12" x14ac:dyDescent="0.25">
      <c r="B17" s="5" t="s">
        <v>35</v>
      </c>
      <c r="C17" s="7">
        <v>0</v>
      </c>
      <c r="D17" s="7">
        <v>16</v>
      </c>
      <c r="E17" s="8">
        <v>7</v>
      </c>
      <c r="I17" s="5" t="s">
        <v>22</v>
      </c>
      <c r="J17" s="53" t="s">
        <v>3</v>
      </c>
      <c r="K17" s="53" t="s">
        <v>4</v>
      </c>
      <c r="L17" s="57" t="s">
        <v>5</v>
      </c>
    </row>
    <row r="18" spans="2:12" ht="30" x14ac:dyDescent="0.25">
      <c r="B18" s="58" t="s">
        <v>23</v>
      </c>
      <c r="C18" s="54">
        <v>0</v>
      </c>
      <c r="D18" s="54">
        <v>0.69565217391304346</v>
      </c>
      <c r="E18" s="59">
        <v>0.30434782608695654</v>
      </c>
      <c r="I18" s="58" t="s">
        <v>23</v>
      </c>
      <c r="J18" s="54">
        <v>0</v>
      </c>
      <c r="K18" s="54">
        <v>0.69565217391304346</v>
      </c>
      <c r="L18" s="59">
        <v>0.30434782608695654</v>
      </c>
    </row>
    <row r="19" spans="2:12" ht="30.75" thickBot="1" x14ac:dyDescent="0.3">
      <c r="B19" s="60" t="s">
        <v>24</v>
      </c>
      <c r="C19" s="66">
        <v>0</v>
      </c>
      <c r="D19" s="66">
        <v>1042594.5947826088</v>
      </c>
      <c r="E19" s="67">
        <v>456135.13521739142</v>
      </c>
      <c r="I19" s="60" t="s">
        <v>24</v>
      </c>
      <c r="J19" s="66">
        <v>0</v>
      </c>
      <c r="K19" s="66">
        <v>1042594.5947826088</v>
      </c>
      <c r="L19" s="67">
        <v>456135.13521739142</v>
      </c>
    </row>
    <row r="22" spans="2:12" ht="15.75" thickBot="1" x14ac:dyDescent="0.3"/>
    <row r="23" spans="2:12" ht="15.75" thickBot="1" x14ac:dyDescent="0.3">
      <c r="B23" s="74" t="s">
        <v>27</v>
      </c>
      <c r="C23" s="75"/>
      <c r="D23" s="75"/>
      <c r="E23" s="76"/>
    </row>
    <row r="24" spans="2:12" x14ac:dyDescent="0.25">
      <c r="B24" s="55"/>
      <c r="C24" s="52"/>
      <c r="D24" s="52"/>
      <c r="E24" s="56"/>
      <c r="I24" s="74" t="s">
        <v>27</v>
      </c>
      <c r="J24" s="75"/>
      <c r="K24" s="75"/>
      <c r="L24" s="76"/>
    </row>
    <row r="25" spans="2:12" x14ac:dyDescent="0.25">
      <c r="B25" s="5" t="s">
        <v>22</v>
      </c>
      <c r="C25" s="53" t="s">
        <v>3</v>
      </c>
      <c r="D25" s="53" t="s">
        <v>4</v>
      </c>
      <c r="E25" s="57" t="s">
        <v>5</v>
      </c>
      <c r="I25" s="55"/>
      <c r="J25" s="52"/>
      <c r="K25" s="52"/>
      <c r="L25" s="56"/>
    </row>
    <row r="26" spans="2:12" x14ac:dyDescent="0.25">
      <c r="B26" s="5" t="s">
        <v>35</v>
      </c>
      <c r="C26" s="7">
        <v>0</v>
      </c>
      <c r="D26" s="7">
        <v>28</v>
      </c>
      <c r="E26" s="8">
        <v>17</v>
      </c>
      <c r="I26" s="5" t="s">
        <v>22</v>
      </c>
      <c r="J26" s="53" t="s">
        <v>3</v>
      </c>
      <c r="K26" s="53" t="s">
        <v>4</v>
      </c>
      <c r="L26" s="57" t="s">
        <v>5</v>
      </c>
    </row>
    <row r="27" spans="2:12" ht="30" x14ac:dyDescent="0.25">
      <c r="B27" s="58" t="s">
        <v>23</v>
      </c>
      <c r="C27" s="54">
        <v>0</v>
      </c>
      <c r="D27" s="54">
        <v>0.62222222222222223</v>
      </c>
      <c r="E27" s="59">
        <v>0.37777777777777777</v>
      </c>
      <c r="I27" s="58" t="s">
        <v>23</v>
      </c>
      <c r="J27" s="54">
        <v>0</v>
      </c>
      <c r="K27" s="54">
        <v>0.62222222222222223</v>
      </c>
      <c r="L27" s="59">
        <v>0.37777777777777777</v>
      </c>
    </row>
    <row r="28" spans="2:12" ht="30.75" thickBot="1" x14ac:dyDescent="0.3">
      <c r="B28" s="60" t="s">
        <v>24</v>
      </c>
      <c r="C28" s="66">
        <v>0</v>
      </c>
      <c r="D28" s="66">
        <v>1763221.4145777782</v>
      </c>
      <c r="E28" s="67">
        <v>1070527.2874222223</v>
      </c>
      <c r="I28" s="60" t="s">
        <v>24</v>
      </c>
      <c r="J28" s="66">
        <v>0</v>
      </c>
      <c r="K28" s="66">
        <v>1763221.4145777782</v>
      </c>
      <c r="L28" s="67">
        <v>1070527.2874222223</v>
      </c>
    </row>
    <row r="31" spans="2:12" ht="15.75" thickBot="1" x14ac:dyDescent="0.3"/>
    <row r="32" spans="2:12" ht="15.75" thickBot="1" x14ac:dyDescent="0.3">
      <c r="B32" s="74" t="s">
        <v>28</v>
      </c>
      <c r="C32" s="75"/>
      <c r="D32" s="75"/>
      <c r="E32" s="76"/>
    </row>
    <row r="33" spans="2:12" x14ac:dyDescent="0.25">
      <c r="B33" s="55"/>
      <c r="C33" s="52"/>
      <c r="D33" s="52"/>
      <c r="E33" s="56"/>
      <c r="I33" s="74" t="s">
        <v>28</v>
      </c>
      <c r="J33" s="75"/>
      <c r="K33" s="75"/>
      <c r="L33" s="76"/>
    </row>
    <row r="34" spans="2:12" x14ac:dyDescent="0.25">
      <c r="B34" s="5" t="s">
        <v>22</v>
      </c>
      <c r="C34" s="53" t="s">
        <v>3</v>
      </c>
      <c r="D34" s="53" t="s">
        <v>4</v>
      </c>
      <c r="E34" s="57" t="s">
        <v>5</v>
      </c>
      <c r="I34" s="55"/>
      <c r="J34" s="52"/>
      <c r="K34" s="52"/>
      <c r="L34" s="56"/>
    </row>
    <row r="35" spans="2:12" x14ac:dyDescent="0.25">
      <c r="B35" s="5" t="s">
        <v>35</v>
      </c>
      <c r="C35" s="7">
        <v>10</v>
      </c>
      <c r="D35" s="7">
        <v>34</v>
      </c>
      <c r="E35" s="8">
        <v>12</v>
      </c>
      <c r="I35" s="5" t="s">
        <v>22</v>
      </c>
      <c r="J35" s="53" t="s">
        <v>3</v>
      </c>
      <c r="K35" s="53" t="s">
        <v>4</v>
      </c>
      <c r="L35" s="57" t="s">
        <v>5</v>
      </c>
    </row>
    <row r="36" spans="2:12" ht="30" x14ac:dyDescent="0.25">
      <c r="B36" s="58" t="s">
        <v>23</v>
      </c>
      <c r="C36" s="54">
        <v>0.17857142857142858</v>
      </c>
      <c r="D36" s="54">
        <v>0.6071428571428571</v>
      </c>
      <c r="E36" s="59">
        <v>0.21428571428571427</v>
      </c>
      <c r="I36" s="58" t="s">
        <v>23</v>
      </c>
      <c r="J36" s="54">
        <v>0.17857142857142858</v>
      </c>
      <c r="K36" s="54">
        <v>0.6071428571428571</v>
      </c>
      <c r="L36" s="59">
        <v>0.21428571428571427</v>
      </c>
    </row>
    <row r="37" spans="2:12" ht="30.75" thickBot="1" x14ac:dyDescent="0.3">
      <c r="B37" s="60" t="s">
        <v>24</v>
      </c>
      <c r="C37" s="66">
        <v>723950.12160714285</v>
      </c>
      <c r="D37" s="66">
        <v>2461430.4134642854</v>
      </c>
      <c r="E37" s="67">
        <v>868740.14592857135</v>
      </c>
      <c r="I37" s="60" t="s">
        <v>24</v>
      </c>
      <c r="J37" s="66">
        <v>723950.12160714285</v>
      </c>
      <c r="K37" s="66">
        <v>2461430.4134642854</v>
      </c>
      <c r="L37" s="67">
        <v>868740.14592857135</v>
      </c>
    </row>
    <row r="40" spans="2:12" ht="15.75" thickBot="1" x14ac:dyDescent="0.3"/>
    <row r="41" spans="2:12" ht="15.75" thickBot="1" x14ac:dyDescent="0.3">
      <c r="B41" s="74" t="s">
        <v>29</v>
      </c>
      <c r="C41" s="75"/>
      <c r="D41" s="75"/>
      <c r="E41" s="76"/>
    </row>
    <row r="42" spans="2:12" x14ac:dyDescent="0.25">
      <c r="B42" s="55"/>
      <c r="C42" s="52"/>
      <c r="D42" s="52"/>
      <c r="E42" s="56"/>
      <c r="I42" s="74" t="s">
        <v>29</v>
      </c>
      <c r="J42" s="75"/>
      <c r="K42" s="75"/>
      <c r="L42" s="76"/>
    </row>
    <row r="43" spans="2:12" x14ac:dyDescent="0.25">
      <c r="B43" s="5" t="s">
        <v>22</v>
      </c>
      <c r="C43" s="53" t="s">
        <v>3</v>
      </c>
      <c r="D43" s="53" t="s">
        <v>4</v>
      </c>
      <c r="E43" s="57" t="s">
        <v>5</v>
      </c>
      <c r="I43" s="55"/>
      <c r="J43" s="52"/>
      <c r="K43" s="52"/>
      <c r="L43" s="56"/>
    </row>
    <row r="44" spans="2:12" x14ac:dyDescent="0.25">
      <c r="B44" s="5" t="s">
        <v>35</v>
      </c>
      <c r="C44" s="7">
        <v>0</v>
      </c>
      <c r="D44" s="7">
        <v>39</v>
      </c>
      <c r="E44" s="8">
        <v>8</v>
      </c>
      <c r="I44" s="5" t="s">
        <v>22</v>
      </c>
      <c r="J44" s="53" t="s">
        <v>3</v>
      </c>
      <c r="K44" s="53" t="s">
        <v>4</v>
      </c>
      <c r="L44" s="57" t="s">
        <v>5</v>
      </c>
    </row>
    <row r="45" spans="2:12" ht="30" x14ac:dyDescent="0.25">
      <c r="B45" s="58" t="s">
        <v>23</v>
      </c>
      <c r="C45" s="54">
        <v>0</v>
      </c>
      <c r="D45" s="54">
        <v>0.82978723404255317</v>
      </c>
      <c r="E45" s="59">
        <v>0.1702127659574468</v>
      </c>
      <c r="I45" s="58" t="s">
        <v>23</v>
      </c>
      <c r="J45" s="54">
        <v>0</v>
      </c>
      <c r="K45" s="54">
        <v>0.82978723404255317</v>
      </c>
      <c r="L45" s="59">
        <v>0.1702127659574468</v>
      </c>
    </row>
    <row r="46" spans="2:12" ht="30.75" thickBot="1" x14ac:dyDescent="0.3">
      <c r="B46" s="60" t="s">
        <v>24</v>
      </c>
      <c r="C46" s="66">
        <v>0</v>
      </c>
      <c r="D46" s="66">
        <v>2642149.528531915</v>
      </c>
      <c r="E46" s="67">
        <v>541979.39046808518</v>
      </c>
      <c r="I46" s="60" t="s">
        <v>24</v>
      </c>
      <c r="J46" s="66">
        <v>0</v>
      </c>
      <c r="K46" s="66">
        <v>2642149.528531915</v>
      </c>
      <c r="L46" s="67">
        <v>541979.39046808518</v>
      </c>
    </row>
    <row r="49" spans="2:12" ht="15.75" thickBot="1" x14ac:dyDescent="0.3"/>
    <row r="50" spans="2:12" ht="15.75" thickBot="1" x14ac:dyDescent="0.3">
      <c r="B50" s="74" t="s">
        <v>30</v>
      </c>
      <c r="C50" s="75"/>
      <c r="D50" s="75"/>
      <c r="E50" s="76"/>
    </row>
    <row r="51" spans="2:12" x14ac:dyDescent="0.25">
      <c r="B51" s="55"/>
      <c r="C51" s="52"/>
      <c r="D51" s="52"/>
      <c r="E51" s="56"/>
      <c r="I51" s="74" t="s">
        <v>30</v>
      </c>
      <c r="J51" s="75"/>
      <c r="K51" s="75"/>
      <c r="L51" s="76"/>
    </row>
    <row r="52" spans="2:12" x14ac:dyDescent="0.25">
      <c r="B52" s="5" t="s">
        <v>22</v>
      </c>
      <c r="C52" s="53" t="s">
        <v>3</v>
      </c>
      <c r="D52" s="53" t="s">
        <v>4</v>
      </c>
      <c r="E52" s="57" t="s">
        <v>5</v>
      </c>
      <c r="I52" s="55"/>
      <c r="J52" s="52"/>
      <c r="K52" s="52"/>
      <c r="L52" s="56"/>
    </row>
    <row r="53" spans="2:12" x14ac:dyDescent="0.25">
      <c r="B53" s="5" t="s">
        <v>35</v>
      </c>
      <c r="C53" s="7">
        <v>4</v>
      </c>
      <c r="D53" s="7">
        <v>14</v>
      </c>
      <c r="E53" s="8">
        <v>11</v>
      </c>
      <c r="I53" s="5" t="s">
        <v>22</v>
      </c>
      <c r="J53" s="53" t="s">
        <v>3</v>
      </c>
      <c r="K53" s="53" t="s">
        <v>4</v>
      </c>
      <c r="L53" s="57" t="s">
        <v>5</v>
      </c>
    </row>
    <row r="54" spans="2:12" ht="30" x14ac:dyDescent="0.25">
      <c r="B54" s="58" t="s">
        <v>23</v>
      </c>
      <c r="C54" s="54">
        <v>0.13793103448275862</v>
      </c>
      <c r="D54" s="54">
        <v>0.48275862068965519</v>
      </c>
      <c r="E54" s="59">
        <v>0.37931034482758619</v>
      </c>
      <c r="I54" s="58" t="s">
        <v>23</v>
      </c>
      <c r="J54" s="54">
        <v>0.13793103448275862</v>
      </c>
      <c r="K54" s="54">
        <v>0.48275862068965519</v>
      </c>
      <c r="L54" s="59">
        <v>0.37931034482758619</v>
      </c>
    </row>
    <row r="55" spans="2:12" ht="30.75" thickBot="1" x14ac:dyDescent="0.3">
      <c r="B55" s="60" t="s">
        <v>24</v>
      </c>
      <c r="C55" s="66">
        <v>264945.06441379309</v>
      </c>
      <c r="D55" s="66">
        <v>927307.72544827592</v>
      </c>
      <c r="E55" s="67">
        <v>728598.92713793099</v>
      </c>
      <c r="I55" s="60" t="s">
        <v>24</v>
      </c>
      <c r="J55" s="66">
        <v>264945.06441379309</v>
      </c>
      <c r="K55" s="66">
        <v>927307.72544827592</v>
      </c>
      <c r="L55" s="67">
        <v>728598.92713793099</v>
      </c>
    </row>
    <row r="58" spans="2:12" ht="15.75" thickBot="1" x14ac:dyDescent="0.3"/>
    <row r="59" spans="2:12" ht="15.75" thickBot="1" x14ac:dyDescent="0.3">
      <c r="B59" s="74" t="s">
        <v>31</v>
      </c>
      <c r="C59" s="75"/>
      <c r="D59" s="75"/>
      <c r="E59" s="76"/>
    </row>
    <row r="60" spans="2:12" x14ac:dyDescent="0.25">
      <c r="B60" s="55"/>
      <c r="C60" s="52"/>
      <c r="D60" s="52"/>
      <c r="E60" s="56"/>
      <c r="I60" s="74" t="s">
        <v>31</v>
      </c>
      <c r="J60" s="75"/>
      <c r="K60" s="75"/>
      <c r="L60" s="76"/>
    </row>
    <row r="61" spans="2:12" x14ac:dyDescent="0.25">
      <c r="B61" s="5" t="s">
        <v>22</v>
      </c>
      <c r="C61" s="53" t="s">
        <v>3</v>
      </c>
      <c r="D61" s="53" t="s">
        <v>4</v>
      </c>
      <c r="E61" s="57" t="s">
        <v>5</v>
      </c>
      <c r="I61" s="55"/>
      <c r="J61" s="52"/>
      <c r="K61" s="52"/>
      <c r="L61" s="56"/>
    </row>
    <row r="62" spans="2:12" x14ac:dyDescent="0.25">
      <c r="B62" s="5" t="s">
        <v>35</v>
      </c>
      <c r="C62" s="7">
        <v>0</v>
      </c>
      <c r="D62" s="7">
        <v>24</v>
      </c>
      <c r="E62" s="8">
        <v>16</v>
      </c>
      <c r="I62" s="5" t="s">
        <v>22</v>
      </c>
      <c r="J62" s="53" t="s">
        <v>3</v>
      </c>
      <c r="K62" s="53" t="s">
        <v>4</v>
      </c>
      <c r="L62" s="57" t="s">
        <v>5</v>
      </c>
    </row>
    <row r="63" spans="2:12" ht="30" x14ac:dyDescent="0.25">
      <c r="B63" s="58" t="s">
        <v>23</v>
      </c>
      <c r="C63" s="54">
        <v>0</v>
      </c>
      <c r="D63" s="54">
        <v>0.6</v>
      </c>
      <c r="E63" s="59">
        <v>0.4</v>
      </c>
      <c r="I63" s="58" t="s">
        <v>23</v>
      </c>
      <c r="J63" s="54">
        <v>0</v>
      </c>
      <c r="K63" s="54">
        <v>0.6</v>
      </c>
      <c r="L63" s="59">
        <v>0.4</v>
      </c>
    </row>
    <row r="64" spans="2:12" ht="30.75" thickBot="1" x14ac:dyDescent="0.3">
      <c r="B64" s="60" t="s">
        <v>24</v>
      </c>
      <c r="C64" s="66">
        <v>0</v>
      </c>
      <c r="D64" s="66">
        <v>1690775.1768</v>
      </c>
      <c r="E64" s="67">
        <v>1127183.4512</v>
      </c>
      <c r="I64" s="60" t="s">
        <v>24</v>
      </c>
      <c r="J64" s="66">
        <v>0</v>
      </c>
      <c r="K64" s="66">
        <v>1690775.1768</v>
      </c>
      <c r="L64" s="67">
        <v>1127183.4512</v>
      </c>
    </row>
    <row r="67" spans="2:12" ht="15.75" thickBot="1" x14ac:dyDescent="0.3"/>
    <row r="68" spans="2:12" ht="15.75" thickBot="1" x14ac:dyDescent="0.3">
      <c r="B68" s="74" t="s">
        <v>32</v>
      </c>
      <c r="C68" s="75"/>
      <c r="D68" s="75"/>
      <c r="E68" s="76"/>
    </row>
    <row r="69" spans="2:12" x14ac:dyDescent="0.25">
      <c r="B69" s="55"/>
      <c r="C69" s="52"/>
      <c r="D69" s="52"/>
      <c r="E69" s="56"/>
      <c r="I69" s="74" t="s">
        <v>32</v>
      </c>
      <c r="J69" s="75"/>
      <c r="K69" s="75"/>
      <c r="L69" s="76"/>
    </row>
    <row r="70" spans="2:12" x14ac:dyDescent="0.25">
      <c r="B70" s="5" t="s">
        <v>22</v>
      </c>
      <c r="C70" s="53" t="s">
        <v>3</v>
      </c>
      <c r="D70" s="53" t="s">
        <v>4</v>
      </c>
      <c r="E70" s="57" t="s">
        <v>5</v>
      </c>
      <c r="I70" s="55"/>
      <c r="J70" s="52"/>
      <c r="K70" s="52"/>
      <c r="L70" s="56"/>
    </row>
    <row r="71" spans="2:12" x14ac:dyDescent="0.25">
      <c r="B71" s="5" t="s">
        <v>35</v>
      </c>
      <c r="C71" s="7">
        <v>0</v>
      </c>
      <c r="D71" s="7">
        <v>12</v>
      </c>
      <c r="E71" s="8">
        <v>21</v>
      </c>
      <c r="I71" s="5" t="s">
        <v>22</v>
      </c>
      <c r="J71" s="53" t="s">
        <v>3</v>
      </c>
      <c r="K71" s="53" t="s">
        <v>4</v>
      </c>
      <c r="L71" s="57" t="s">
        <v>5</v>
      </c>
    </row>
    <row r="72" spans="2:12" ht="30" x14ac:dyDescent="0.25">
      <c r="B72" s="58" t="s">
        <v>23</v>
      </c>
      <c r="C72" s="54">
        <v>0</v>
      </c>
      <c r="D72" s="54">
        <v>0.36363636363636365</v>
      </c>
      <c r="E72" s="59">
        <v>0.63636363636363635</v>
      </c>
      <c r="I72" s="58" t="s">
        <v>23</v>
      </c>
      <c r="J72" s="54">
        <v>0</v>
      </c>
      <c r="K72" s="54">
        <v>0.36363636363636365</v>
      </c>
      <c r="L72" s="59">
        <v>0.63636363636363635</v>
      </c>
    </row>
    <row r="73" spans="2:12" ht="30.75" thickBot="1" x14ac:dyDescent="0.3">
      <c r="B73" s="60" t="s">
        <v>24</v>
      </c>
      <c r="C73" s="66">
        <v>0</v>
      </c>
      <c r="D73" s="66">
        <v>822862.7341818182</v>
      </c>
      <c r="E73" s="67">
        <v>1440009.7848181818</v>
      </c>
      <c r="I73" s="60" t="s">
        <v>24</v>
      </c>
      <c r="J73" s="66">
        <v>0</v>
      </c>
      <c r="K73" s="66">
        <v>822862.7341818182</v>
      </c>
      <c r="L73" s="67">
        <v>1440009.7848181818</v>
      </c>
    </row>
    <row r="76" spans="2:12" ht="15.75" thickBot="1" x14ac:dyDescent="0.3"/>
    <row r="77" spans="2:12" ht="15.75" thickBot="1" x14ac:dyDescent="0.3">
      <c r="B77" s="74" t="s">
        <v>33</v>
      </c>
      <c r="C77" s="75"/>
      <c r="D77" s="75"/>
      <c r="E77" s="76"/>
    </row>
    <row r="78" spans="2:12" x14ac:dyDescent="0.25">
      <c r="B78" s="55"/>
      <c r="C78" s="52"/>
      <c r="D78" s="52"/>
      <c r="E78" s="56"/>
      <c r="I78" s="74" t="s">
        <v>33</v>
      </c>
      <c r="J78" s="75"/>
      <c r="K78" s="75"/>
      <c r="L78" s="76"/>
    </row>
    <row r="79" spans="2:12" x14ac:dyDescent="0.25">
      <c r="B79" s="5" t="s">
        <v>22</v>
      </c>
      <c r="C79" s="53" t="s">
        <v>3</v>
      </c>
      <c r="D79" s="53" t="s">
        <v>4</v>
      </c>
      <c r="E79" s="57" t="s">
        <v>5</v>
      </c>
      <c r="I79" s="55"/>
      <c r="J79" s="52"/>
      <c r="K79" s="52"/>
      <c r="L79" s="56"/>
    </row>
    <row r="80" spans="2:12" x14ac:dyDescent="0.25">
      <c r="B80" s="5" t="s">
        <v>35</v>
      </c>
      <c r="C80" s="7">
        <v>0</v>
      </c>
      <c r="D80" s="7">
        <v>42</v>
      </c>
      <c r="E80" s="8">
        <v>12</v>
      </c>
      <c r="I80" s="5" t="s">
        <v>22</v>
      </c>
      <c r="J80" s="53" t="s">
        <v>3</v>
      </c>
      <c r="K80" s="53" t="s">
        <v>4</v>
      </c>
      <c r="L80" s="57" t="s">
        <v>5</v>
      </c>
    </row>
    <row r="81" spans="2:12" ht="30" x14ac:dyDescent="0.25">
      <c r="B81" s="58" t="s">
        <v>23</v>
      </c>
      <c r="C81" s="54">
        <v>0</v>
      </c>
      <c r="D81" s="54">
        <v>0.77777777777777779</v>
      </c>
      <c r="E81" s="59">
        <v>0.22222222222222221</v>
      </c>
      <c r="I81" s="58" t="s">
        <v>23</v>
      </c>
      <c r="J81" s="54">
        <v>0</v>
      </c>
      <c r="K81" s="54">
        <v>0.77777777777777779</v>
      </c>
      <c r="L81" s="59">
        <v>0.22222222222222221</v>
      </c>
    </row>
    <row r="82" spans="2:12" ht="30.75" thickBot="1" x14ac:dyDescent="0.3">
      <c r="B82" s="60" t="s">
        <v>24</v>
      </c>
      <c r="C82" s="66">
        <v>0</v>
      </c>
      <c r="D82" s="66">
        <v>2585661.6660000007</v>
      </c>
      <c r="E82" s="67">
        <v>738760.47600000014</v>
      </c>
      <c r="I82" s="60" t="s">
        <v>24</v>
      </c>
      <c r="J82" s="66">
        <v>0</v>
      </c>
      <c r="K82" s="66">
        <v>2585661.6660000007</v>
      </c>
      <c r="L82" s="67">
        <v>738760.47600000014</v>
      </c>
    </row>
    <row r="85" spans="2:12" ht="15.75" thickBot="1" x14ac:dyDescent="0.3"/>
    <row r="86" spans="2:12" ht="15.75" thickBot="1" x14ac:dyDescent="0.3">
      <c r="B86" s="74" t="s">
        <v>34</v>
      </c>
      <c r="C86" s="75"/>
      <c r="D86" s="75"/>
      <c r="E86" s="76"/>
    </row>
    <row r="87" spans="2:12" x14ac:dyDescent="0.25">
      <c r="B87" s="55"/>
      <c r="C87" s="52"/>
      <c r="D87" s="52"/>
      <c r="E87" s="56"/>
      <c r="I87" s="74" t="s">
        <v>34</v>
      </c>
      <c r="J87" s="75"/>
      <c r="K87" s="75"/>
      <c r="L87" s="76"/>
    </row>
    <row r="88" spans="2:12" x14ac:dyDescent="0.25">
      <c r="B88" s="5" t="s">
        <v>22</v>
      </c>
      <c r="C88" s="53" t="s">
        <v>3</v>
      </c>
      <c r="D88" s="53" t="s">
        <v>4</v>
      </c>
      <c r="E88" s="57" t="s">
        <v>5</v>
      </c>
      <c r="I88" s="55"/>
      <c r="J88" s="52"/>
      <c r="K88" s="52"/>
      <c r="L88" s="56"/>
    </row>
    <row r="89" spans="2:12" x14ac:dyDescent="0.25">
      <c r="B89" s="5" t="s">
        <v>35</v>
      </c>
      <c r="C89" s="7">
        <v>0</v>
      </c>
      <c r="D89" s="7">
        <v>20</v>
      </c>
      <c r="E89" s="8">
        <v>23</v>
      </c>
      <c r="I89" s="5" t="s">
        <v>22</v>
      </c>
      <c r="J89" s="53" t="s">
        <v>3</v>
      </c>
      <c r="K89" s="53" t="s">
        <v>4</v>
      </c>
      <c r="L89" s="57" t="s">
        <v>5</v>
      </c>
    </row>
    <row r="90" spans="2:12" ht="30" x14ac:dyDescent="0.25">
      <c r="B90" s="58" t="s">
        <v>23</v>
      </c>
      <c r="C90" s="64">
        <v>0</v>
      </c>
      <c r="D90" s="64">
        <v>0.46511627906976744</v>
      </c>
      <c r="E90" s="65">
        <v>0.53488372093023251</v>
      </c>
      <c r="I90" s="58" t="s">
        <v>23</v>
      </c>
      <c r="J90" s="64">
        <v>0</v>
      </c>
      <c r="K90" s="64">
        <v>0.46511627906976744</v>
      </c>
      <c r="L90" s="65">
        <v>0.53488372093023251</v>
      </c>
    </row>
    <row r="91" spans="2:12" ht="30.75" thickBot="1" x14ac:dyDescent="0.3">
      <c r="B91" s="60" t="s">
        <v>24</v>
      </c>
      <c r="C91" s="66">
        <v>0</v>
      </c>
      <c r="D91" s="66">
        <v>1459644.7251162792</v>
      </c>
      <c r="E91" s="67">
        <v>1678591.433883721</v>
      </c>
      <c r="I91" s="60" t="s">
        <v>24</v>
      </c>
      <c r="J91" s="66">
        <v>0</v>
      </c>
      <c r="K91" s="66">
        <v>1459644.7251162792</v>
      </c>
      <c r="L91" s="67">
        <v>1678591.433883721</v>
      </c>
    </row>
  </sheetData>
  <mergeCells count="20">
    <mergeCell ref="B5:E5"/>
    <mergeCell ref="B14:E14"/>
    <mergeCell ref="B77:E77"/>
    <mergeCell ref="B86:E86"/>
    <mergeCell ref="B23:E23"/>
    <mergeCell ref="B32:E32"/>
    <mergeCell ref="B41:E41"/>
    <mergeCell ref="B50:E50"/>
    <mergeCell ref="B59:E59"/>
    <mergeCell ref="B68:E68"/>
    <mergeCell ref="I6:L6"/>
    <mergeCell ref="I15:L15"/>
    <mergeCell ref="I24:L24"/>
    <mergeCell ref="I33:L33"/>
    <mergeCell ref="I42:L42"/>
    <mergeCell ref="I51:L51"/>
    <mergeCell ref="I60:L60"/>
    <mergeCell ref="I69:L69"/>
    <mergeCell ref="I78:L78"/>
    <mergeCell ref="I87:L87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Skladba typu vozidiel_celé BBSK</vt:lpstr>
      <vt:lpstr>Skladba typu vozidiel - oblasti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Vyka Miroslav</dc:creator>
  <cp:lastModifiedBy>MC AGM</cp:lastModifiedBy>
  <dcterms:created xsi:type="dcterms:W3CDTF">2021-06-17T11:30:08Z</dcterms:created>
  <dcterms:modified xsi:type="dcterms:W3CDTF">2021-07-13T18:41:15Z</dcterms:modified>
</cp:coreProperties>
</file>