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111\Desktop\Saška\Zmluvy\Zmluvy\Rámcová dohoda o poskytovaní služieb\Upratovanie sociálnych zariadení pre vodičov DPB\"/>
    </mc:Choice>
  </mc:AlternateContent>
  <xr:revisionPtr revIDLastSave="0" documentId="8_{955E6FEE-076D-43C8-A662-392BED310269}" xr6:coauthVersionLast="47" xr6:coauthVersionMax="47" xr10:uidLastSave="{00000000-0000-0000-0000-000000000000}"/>
  <bookViews>
    <workbookView xWindow="-120" yWindow="-120" windowWidth="29040" windowHeight="15840" activeTab="1" xr2:uid="{2A05BDF8-7896-4DA9-A413-8AF5325CF0ED}"/>
  </bookViews>
  <sheets>
    <sheet name="Hárok1" sheetId="1" r:id="rId1"/>
    <sheet name="Hárok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I43" i="1"/>
  <c r="I42" i="1"/>
  <c r="I45" i="1"/>
  <c r="I46" i="1"/>
  <c r="I44" i="1"/>
  <c r="I41" i="1"/>
  <c r="I40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19" i="1"/>
  <c r="I18" i="1"/>
  <c r="I9" i="1"/>
  <c r="I10" i="1"/>
  <c r="I11" i="1"/>
  <c r="I12" i="1"/>
  <c r="I13" i="1"/>
  <c r="I14" i="1"/>
  <c r="I15" i="1"/>
  <c r="I16" i="1"/>
  <c r="I17" i="1"/>
  <c r="I8" i="1"/>
  <c r="I7" i="1"/>
  <c r="I3" i="1"/>
  <c r="I4" i="1"/>
  <c r="I5" i="1"/>
  <c r="I6" i="1"/>
  <c r="I2" i="1"/>
</calcChain>
</file>

<file path=xl/sharedStrings.xml><?xml version="1.0" encoding="utf-8"?>
<sst xmlns="http://schemas.openxmlformats.org/spreadsheetml/2006/main" count="338" uniqueCount="168">
  <si>
    <t>P.č.</t>
  </si>
  <si>
    <t>Sociálne zariadenie vodičov MHD</t>
  </si>
  <si>
    <t>Adresy</t>
  </si>
  <si>
    <t>Typ stavby</t>
  </si>
  <si>
    <t>Plocha</t>
  </si>
  <si>
    <t>Sprcha</t>
  </si>
  <si>
    <t>Prevádzka</t>
  </si>
  <si>
    <t>1.</t>
  </si>
  <si>
    <t xml:space="preserve">Bosákova (Jungmanova) </t>
  </si>
  <si>
    <t>Petržalka - Bosákova, BA (električková trať)</t>
  </si>
  <si>
    <t>Unimo</t>
  </si>
  <si>
    <t>nie</t>
  </si>
  <si>
    <t>denne</t>
  </si>
  <si>
    <t>[doplniť]</t>
  </si>
  <si>
    <t>2.</t>
  </si>
  <si>
    <t>Cintorín Vrakuňa</t>
  </si>
  <si>
    <t xml:space="preserve">Ružinov -  Popradská, BA </t>
  </si>
  <si>
    <t>áno</t>
  </si>
  <si>
    <t>3.</t>
  </si>
  <si>
    <t>Čunovo</t>
  </si>
  <si>
    <t>Čunovo - Novosadná, BA</t>
  </si>
  <si>
    <t>murovaná</t>
  </si>
  <si>
    <t>4.</t>
  </si>
  <si>
    <t>Dlhé diely-Kuklovská</t>
  </si>
  <si>
    <t>Karlova Ves - Kuklovská (Majerníkova), BA</t>
  </si>
  <si>
    <t>5.</t>
  </si>
  <si>
    <t>Dolné hony Čiližská</t>
  </si>
  <si>
    <t>Vrakuňa - Dvojkrížna (Čiližská), BA</t>
  </si>
  <si>
    <t>6.</t>
  </si>
  <si>
    <t>ŽST Vinohrady (obratisko Gaštanový hájik)</t>
  </si>
  <si>
    <t xml:space="preserve">Nové Mesto - Račianska (ŽST Vinohrady), BA                </t>
  </si>
  <si>
    <t>len pracovné dni</t>
  </si>
  <si>
    <t>7.</t>
  </si>
  <si>
    <t>Gaštanová -Valašská</t>
  </si>
  <si>
    <t>Staré Mesto - Gaštanová (Valašská), BA</t>
  </si>
  <si>
    <t>Essex</t>
  </si>
  <si>
    <t>8.</t>
  </si>
  <si>
    <t xml:space="preserve">Holíčska </t>
  </si>
  <si>
    <t xml:space="preserve">Petržalka - Holíčska (Šintavská), BA                             </t>
  </si>
  <si>
    <t>9.</t>
  </si>
  <si>
    <t>Jasovská</t>
  </si>
  <si>
    <t>Petržalka - Jasovská (Panónska cesta), BA</t>
  </si>
  <si>
    <t>10.</t>
  </si>
  <si>
    <t>Karlova Ves</t>
  </si>
  <si>
    <t>Karlova Ves - Karloveská, BA</t>
  </si>
  <si>
    <t>11.</t>
  </si>
  <si>
    <t>Koliba</t>
  </si>
  <si>
    <t>Nové Mesto - Jeséniova (Brečtanová), BA</t>
  </si>
  <si>
    <t>12.</t>
  </si>
  <si>
    <t>Komisárky</t>
  </si>
  <si>
    <t xml:space="preserve">Rača - Karpatské nám. (Komisárky), BA               </t>
  </si>
  <si>
    <t>13.</t>
  </si>
  <si>
    <t>Kutlíkova</t>
  </si>
  <si>
    <t xml:space="preserve">Petržalka - Kutlíkova (Starhradská), BA                            </t>
  </si>
  <si>
    <t>14.</t>
  </si>
  <si>
    <t xml:space="preserve">Lamač    </t>
  </si>
  <si>
    <t xml:space="preserve">Lamač - Vrančovičova (Cesta na Klanec), BA       </t>
  </si>
  <si>
    <t>15.</t>
  </si>
  <si>
    <t>Mamateyova-Ovsište</t>
  </si>
  <si>
    <t xml:space="preserve">Petržalka - Mamateyova (Dolnozemská), BA                  </t>
  </si>
  <si>
    <t>16.</t>
  </si>
  <si>
    <t>Na Hriadkach</t>
  </si>
  <si>
    <t xml:space="preserve">D.N.Ves - Na hriadkach (Primoravská), BA                              </t>
  </si>
  <si>
    <t>17.</t>
  </si>
  <si>
    <t xml:space="preserve">Na Pántoch Mäsokombinát </t>
  </si>
  <si>
    <t xml:space="preserve">Rača - Na pántoch, BA  </t>
  </si>
  <si>
    <t>18.</t>
  </si>
  <si>
    <t>Most SNP</t>
  </si>
  <si>
    <t xml:space="preserve">Staré Mesto - obj. pod mostom SNP, BA </t>
  </si>
  <si>
    <t>19.</t>
  </si>
  <si>
    <t>Prokofievova</t>
  </si>
  <si>
    <t>Petržalka - Prokofievova (Fedinova), BA</t>
  </si>
  <si>
    <t>20.</t>
  </si>
  <si>
    <t>Rádiova</t>
  </si>
  <si>
    <t xml:space="preserve">Trnávka - Rádiová, BA             </t>
  </si>
  <si>
    <t>21.</t>
  </si>
  <si>
    <t>Rustaveliho</t>
  </si>
  <si>
    <t xml:space="preserve">Rača - Rustaveliho (Pri Vinohradoch), BA         </t>
  </si>
  <si>
    <t>22.</t>
  </si>
  <si>
    <t>Ružinov -Pošeň Astronomická</t>
  </si>
  <si>
    <t xml:space="preserve">Ružinov - Ružinovská (Astronomická), BA      </t>
  </si>
  <si>
    <t>23.</t>
  </si>
  <si>
    <t>Saratovská-Pri Kríži (Dúbravka )</t>
  </si>
  <si>
    <t xml:space="preserve">Dúbravka - Saratovská (Pri kríži), BA      </t>
  </si>
  <si>
    <t>24.</t>
  </si>
  <si>
    <t>Trenčianska -Ružová dolina</t>
  </si>
  <si>
    <t>25.</t>
  </si>
  <si>
    <t>Vajnory</t>
  </si>
  <si>
    <t xml:space="preserve">Vajnory - Roľnícka, BA               </t>
  </si>
  <si>
    <t>26.</t>
  </si>
  <si>
    <t>Vojenská nemocnica (Žel, studienka)</t>
  </si>
  <si>
    <t xml:space="preserve">St.Mesto-Cesta na Červ.most (K žel. stud.) </t>
  </si>
  <si>
    <t>27.</t>
  </si>
  <si>
    <t>Vrakunská ces.-Súhvezdná</t>
  </si>
  <si>
    <t xml:space="preserve">Ružinov - Vrakunská cesta 18(Súhvezdná), BA            </t>
  </si>
  <si>
    <t>28.</t>
  </si>
  <si>
    <t>Vyšehradská</t>
  </si>
  <si>
    <t xml:space="preserve">Petržalka - Vyšehradská (Jantárová cesta), BA                   </t>
  </si>
  <si>
    <t>3xUnimo</t>
  </si>
  <si>
    <t>29.</t>
  </si>
  <si>
    <t>Zlaté piesky</t>
  </si>
  <si>
    <t xml:space="preserve">Nové Mesto - Stará Vajnorská, BA                       </t>
  </si>
  <si>
    <t>30.</t>
  </si>
  <si>
    <t>ŽST Hlavná stanica I</t>
  </si>
  <si>
    <t>Staré Mesto - Nám. F. Liszta (podchod), BA</t>
  </si>
  <si>
    <t>31.</t>
  </si>
  <si>
    <t>ŽST Hlavná stanica II</t>
  </si>
  <si>
    <t>Staré Mesto - Námestie Franza Liszta, BA</t>
  </si>
  <si>
    <t>32.</t>
  </si>
  <si>
    <t>ŽST Nové mesto</t>
  </si>
  <si>
    <t xml:space="preserve">Nové Mesto - Tomášikova 62(Žel. st. NM), BA </t>
  </si>
  <si>
    <t>33.</t>
  </si>
  <si>
    <t>ŽST.Pod. Biskupice</t>
  </si>
  <si>
    <t>Pod. Biskupice - Dvojkrížna (Odeská), BA</t>
  </si>
  <si>
    <t>34.</t>
  </si>
  <si>
    <t>Cintorín Slávičie údolie</t>
  </si>
  <si>
    <t>obratisko linky 31 a 39</t>
  </si>
  <si>
    <t>35.</t>
  </si>
  <si>
    <t xml:space="preserve">Domkárska     </t>
  </si>
  <si>
    <t>budova NDS</t>
  </si>
  <si>
    <t>36.</t>
  </si>
  <si>
    <t xml:space="preserve">Kopčany </t>
  </si>
  <si>
    <t>budova FREE ZONE SIPOX</t>
  </si>
  <si>
    <t>37.</t>
  </si>
  <si>
    <t xml:space="preserve">Slovnaft    </t>
  </si>
  <si>
    <t>na zastávke Vlčie Hrdlo</t>
  </si>
  <si>
    <t>38.</t>
  </si>
  <si>
    <t>VW 5 - Opletalová ulica (DNV)</t>
  </si>
  <si>
    <t>bunka vedľa vtátnice Volkswagen 5</t>
  </si>
  <si>
    <t>39.</t>
  </si>
  <si>
    <t>Trnavské mýto</t>
  </si>
  <si>
    <t>priestor v podchode</t>
  </si>
  <si>
    <t>40.</t>
  </si>
  <si>
    <t>OC Avion</t>
  </si>
  <si>
    <t>miestnosť v obchodnom centre</t>
  </si>
  <si>
    <t>41.</t>
  </si>
  <si>
    <t>PCL - Hodžovo námestie</t>
  </si>
  <si>
    <t>miestnosť v podchode</t>
  </si>
  <si>
    <t>nutné upratovať od 6:00-7:00</t>
  </si>
  <si>
    <t>42.</t>
  </si>
  <si>
    <t>PCL - Hlavná stanica</t>
  </si>
  <si>
    <t>miestnosť pred hlavnou budovou žel. Stanice</t>
  </si>
  <si>
    <t>aj s objektom č. 41 fungujú PO-SO</t>
  </si>
  <si>
    <t>43.</t>
  </si>
  <si>
    <t>PCL - Mlynarovičová</t>
  </si>
  <si>
    <t>Mlynarovičova 14, Petržalka</t>
  </si>
  <si>
    <t>44.</t>
  </si>
  <si>
    <t>PCL - Most SNP</t>
  </si>
  <si>
    <t>oproti SZ Most SNP</t>
  </si>
  <si>
    <t>45.</t>
  </si>
  <si>
    <t>PCL - Železničná stanica Vinohrady</t>
  </si>
  <si>
    <t>areál železničnej stanice</t>
  </si>
  <si>
    <t>Spolu za 24 mesiacov:</t>
  </si>
  <si>
    <t>Jednotková cena v EUR bez DPH/upratovanie</t>
  </si>
  <si>
    <t>Predpokladaná cena za 2 roky v EUR bez DPH</t>
  </si>
  <si>
    <t>Požiadavky na čistenie sociálnych zariadení (SZ)</t>
  </si>
  <si>
    <t>denne (aj soboty, nedele, sviatky) sa čistí každý priestor zo zoznamu SZ nasledovne:</t>
  </si>
  <si>
    <t>WC pánske + pisoáre + umývadla</t>
  </si>
  <si>
    <t>WC dámske + misy + umývadla</t>
  </si>
  <si>
    <t>sprchové kúty</t>
  </si>
  <si>
    <t>chladnička, mikrovlnka, vyvariť rýchlovarnú konvicu, umyť kuchynskú linku</t>
  </si>
  <si>
    <t>umytie jedálenského stola, stoličiek a odstránenie prachu z ostatného nábytku</t>
  </si>
  <si>
    <t>umývanie podlahy v celom objekte</t>
  </si>
  <si>
    <t>vynesenie smetí</t>
  </si>
  <si>
    <t>pozametanie v okolí objektu do šírky 1,5 metra</t>
  </si>
  <si>
    <t>1x týždenne umyť smetné koše</t>
  </si>
  <si>
    <t>2x ročne umyť okná</t>
  </si>
  <si>
    <t>podľa potreby povymetanie pavučín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</si>
</sst>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Garamond"/>
      <family val="1"/>
      <charset val="238"/>
    </font>
    <font>
      <sz val="10"/>
      <color rgb="FF000000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ck">
        <color rgb="FF44546A"/>
      </left>
      <right style="medium">
        <color rgb="FF44546A"/>
      </right>
      <top style="thick">
        <color rgb="FF44546A"/>
      </top>
      <bottom/>
      <diagonal/>
    </border>
    <border>
      <left/>
      <right style="medium">
        <color rgb="FF44546A"/>
      </right>
      <top style="thick">
        <color rgb="FF44546A"/>
      </top>
      <bottom/>
      <diagonal/>
    </border>
    <border>
      <left/>
      <right style="medium">
        <color indexed="64"/>
      </right>
      <top style="thick">
        <color rgb="FF44546A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44546A"/>
      </left>
      <right style="medium">
        <color rgb="FF44546A"/>
      </right>
      <top style="thick">
        <color rgb="FF44546A"/>
      </top>
      <bottom style="medium">
        <color rgb="FF44546A"/>
      </bottom>
      <diagonal/>
    </border>
    <border>
      <left/>
      <right style="medium">
        <color rgb="FF44546A"/>
      </right>
      <top style="thick">
        <color rgb="FF44546A"/>
      </top>
      <bottom style="medium">
        <color rgb="FF44546A"/>
      </bottom>
      <diagonal/>
    </border>
    <border>
      <left/>
      <right style="medium">
        <color indexed="64"/>
      </right>
      <top style="thick">
        <color rgb="FF44546A"/>
      </top>
      <bottom style="medium">
        <color rgb="FF44546A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44546A"/>
      </left>
      <right style="medium">
        <color rgb="FF44546A"/>
      </right>
      <top/>
      <bottom style="medium">
        <color rgb="FF44546A"/>
      </bottom>
      <diagonal/>
    </border>
    <border>
      <left/>
      <right style="medium">
        <color rgb="FF44546A"/>
      </right>
      <top/>
      <bottom style="medium">
        <color rgb="FF44546A"/>
      </bottom>
      <diagonal/>
    </border>
    <border>
      <left/>
      <right style="medium">
        <color indexed="64"/>
      </right>
      <top/>
      <bottom style="medium">
        <color rgb="FF44546A"/>
      </bottom>
      <diagonal/>
    </border>
    <border>
      <left style="thick">
        <color rgb="FF44546A"/>
      </left>
      <right style="medium">
        <color rgb="FF44546A"/>
      </right>
      <top/>
      <bottom/>
      <diagonal/>
    </border>
    <border>
      <left/>
      <right style="medium">
        <color rgb="FF44546A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0AC30-01F6-4201-9D90-DC7C7C476EC0}">
  <dimension ref="A1:I47"/>
  <sheetViews>
    <sheetView topLeftCell="A23" workbookViewId="0">
      <selection sqref="A1:I47"/>
    </sheetView>
  </sheetViews>
  <sheetFormatPr defaultRowHeight="15" x14ac:dyDescent="0.25"/>
  <cols>
    <col min="1" max="1" width="5.7109375" customWidth="1"/>
    <col min="2" max="3" width="35.7109375" customWidth="1"/>
    <col min="4" max="6" width="10.7109375" customWidth="1"/>
    <col min="7" max="9" width="15.7109375" customWidth="1"/>
  </cols>
  <sheetData>
    <row r="1" spans="1:9" ht="36.75" customHeight="1" thickTop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5" t="s">
        <v>153</v>
      </c>
      <c r="I1" s="5" t="s">
        <v>154</v>
      </c>
    </row>
    <row r="2" spans="1:9" ht="20.100000000000001" customHeight="1" thickTop="1" thickBot="1" x14ac:dyDescent="0.3">
      <c r="A2" s="6" t="s">
        <v>7</v>
      </c>
      <c r="B2" s="7" t="s">
        <v>8</v>
      </c>
      <c r="C2" s="38" t="s">
        <v>9</v>
      </c>
      <c r="D2" s="8" t="s">
        <v>10</v>
      </c>
      <c r="E2" s="9">
        <v>12.79</v>
      </c>
      <c r="F2" s="10" t="s">
        <v>11</v>
      </c>
      <c r="G2" s="10" t="s">
        <v>12</v>
      </c>
      <c r="H2" s="10" t="s">
        <v>13</v>
      </c>
      <c r="I2" s="11" t="e">
        <f>H2*730</f>
        <v>#VALUE!</v>
      </c>
    </row>
    <row r="3" spans="1:9" ht="20.100000000000001" customHeight="1" thickBot="1" x14ac:dyDescent="0.3">
      <c r="A3" s="12" t="s">
        <v>14</v>
      </c>
      <c r="B3" s="13" t="s">
        <v>15</v>
      </c>
      <c r="C3" s="17" t="s">
        <v>16</v>
      </c>
      <c r="D3" s="15" t="s">
        <v>10</v>
      </c>
      <c r="E3" s="16">
        <v>24.71</v>
      </c>
      <c r="F3" s="10" t="s">
        <v>17</v>
      </c>
      <c r="G3" s="10" t="s">
        <v>12</v>
      </c>
      <c r="H3" s="10" t="s">
        <v>13</v>
      </c>
      <c r="I3" s="11" t="e">
        <f t="shared" ref="I3:I6" si="0">H3*730</f>
        <v>#VALUE!</v>
      </c>
    </row>
    <row r="4" spans="1:9" ht="20.100000000000001" customHeight="1" thickBot="1" x14ac:dyDescent="0.3">
      <c r="A4" s="12" t="s">
        <v>18</v>
      </c>
      <c r="B4" s="17" t="s">
        <v>19</v>
      </c>
      <c r="C4" s="14" t="s">
        <v>20</v>
      </c>
      <c r="D4" s="18" t="s">
        <v>21</v>
      </c>
      <c r="E4" s="19">
        <v>24.71</v>
      </c>
      <c r="F4" s="10" t="s">
        <v>17</v>
      </c>
      <c r="G4" s="10" t="s">
        <v>12</v>
      </c>
      <c r="H4" s="10" t="s">
        <v>13</v>
      </c>
      <c r="I4" s="11" t="e">
        <f t="shared" si="0"/>
        <v>#VALUE!</v>
      </c>
    </row>
    <row r="5" spans="1:9" ht="20.100000000000001" customHeight="1" thickBot="1" x14ac:dyDescent="0.3">
      <c r="A5" s="12" t="s">
        <v>22</v>
      </c>
      <c r="B5" s="13" t="s">
        <v>23</v>
      </c>
      <c r="C5" s="14" t="s">
        <v>24</v>
      </c>
      <c r="D5" s="18" t="s">
        <v>21</v>
      </c>
      <c r="E5" s="19">
        <v>18.95</v>
      </c>
      <c r="F5" s="10" t="s">
        <v>17</v>
      </c>
      <c r="G5" s="10" t="s">
        <v>12</v>
      </c>
      <c r="H5" s="10" t="s">
        <v>13</v>
      </c>
      <c r="I5" s="11" t="e">
        <f t="shared" si="0"/>
        <v>#VALUE!</v>
      </c>
    </row>
    <row r="6" spans="1:9" ht="20.100000000000001" customHeight="1" thickBot="1" x14ac:dyDescent="0.3">
      <c r="A6" s="12" t="s">
        <v>25</v>
      </c>
      <c r="B6" s="17" t="s">
        <v>26</v>
      </c>
      <c r="C6" s="14" t="s">
        <v>27</v>
      </c>
      <c r="D6" s="18" t="s">
        <v>21</v>
      </c>
      <c r="E6" s="19">
        <v>90.9</v>
      </c>
      <c r="F6" s="10" t="s">
        <v>17</v>
      </c>
      <c r="G6" s="10" t="s">
        <v>12</v>
      </c>
      <c r="H6" s="10" t="s">
        <v>13</v>
      </c>
      <c r="I6" s="11" t="e">
        <f t="shared" si="0"/>
        <v>#VALUE!</v>
      </c>
    </row>
    <row r="7" spans="1:9" ht="20.100000000000001" customHeight="1" thickBot="1" x14ac:dyDescent="0.3">
      <c r="A7" s="12" t="s">
        <v>28</v>
      </c>
      <c r="B7" s="17" t="s">
        <v>29</v>
      </c>
      <c r="C7" s="14" t="s">
        <v>30</v>
      </c>
      <c r="D7" s="18" t="s">
        <v>21</v>
      </c>
      <c r="E7" s="19">
        <v>38.1</v>
      </c>
      <c r="F7" s="10" t="s">
        <v>17</v>
      </c>
      <c r="G7" s="10" t="s">
        <v>31</v>
      </c>
      <c r="H7" s="10" t="s">
        <v>13</v>
      </c>
      <c r="I7" s="11" t="e">
        <f>H7*520</f>
        <v>#VALUE!</v>
      </c>
    </row>
    <row r="8" spans="1:9" ht="20.100000000000001" customHeight="1" thickBot="1" x14ac:dyDescent="0.3">
      <c r="A8" s="12" t="s">
        <v>32</v>
      </c>
      <c r="B8" s="17" t="s">
        <v>33</v>
      </c>
      <c r="C8" s="14" t="s">
        <v>34</v>
      </c>
      <c r="D8" s="18" t="s">
        <v>35</v>
      </c>
      <c r="E8" s="19">
        <v>29.19</v>
      </c>
      <c r="F8" s="10" t="s">
        <v>11</v>
      </c>
      <c r="G8" s="10" t="s">
        <v>12</v>
      </c>
      <c r="H8" s="10" t="s">
        <v>13</v>
      </c>
      <c r="I8" s="11" t="e">
        <f>H8*730</f>
        <v>#VALUE!</v>
      </c>
    </row>
    <row r="9" spans="1:9" ht="20.100000000000001" customHeight="1" thickBot="1" x14ac:dyDescent="0.3">
      <c r="A9" s="12" t="s">
        <v>36</v>
      </c>
      <c r="B9" s="17" t="s">
        <v>37</v>
      </c>
      <c r="C9" s="14" t="s">
        <v>38</v>
      </c>
      <c r="D9" s="18" t="s">
        <v>21</v>
      </c>
      <c r="E9" s="19">
        <v>29.16</v>
      </c>
      <c r="F9" s="10" t="s">
        <v>17</v>
      </c>
      <c r="G9" s="10" t="s">
        <v>12</v>
      </c>
      <c r="H9" s="10" t="s">
        <v>13</v>
      </c>
      <c r="I9" s="11" t="e">
        <f t="shared" ref="I9:I17" si="1">H9*730</f>
        <v>#VALUE!</v>
      </c>
    </row>
    <row r="10" spans="1:9" ht="20.100000000000001" customHeight="1" thickBot="1" x14ac:dyDescent="0.3">
      <c r="A10" s="12" t="s">
        <v>39</v>
      </c>
      <c r="B10" s="13" t="s">
        <v>40</v>
      </c>
      <c r="C10" s="14" t="s">
        <v>41</v>
      </c>
      <c r="D10" s="18" t="s">
        <v>10</v>
      </c>
      <c r="E10" s="19">
        <v>12.79</v>
      </c>
      <c r="F10" s="10" t="s">
        <v>11</v>
      </c>
      <c r="G10" s="10" t="s">
        <v>12</v>
      </c>
      <c r="H10" s="10" t="s">
        <v>13</v>
      </c>
      <c r="I10" s="11" t="e">
        <f t="shared" si="1"/>
        <v>#VALUE!</v>
      </c>
    </row>
    <row r="11" spans="1:9" ht="20.100000000000001" customHeight="1" thickBot="1" x14ac:dyDescent="0.3">
      <c r="A11" s="12" t="s">
        <v>42</v>
      </c>
      <c r="B11" s="17" t="s">
        <v>43</v>
      </c>
      <c r="C11" s="14" t="s">
        <v>44</v>
      </c>
      <c r="D11" s="18" t="s">
        <v>21</v>
      </c>
      <c r="E11" s="19">
        <v>39.71</v>
      </c>
      <c r="F11" s="10" t="s">
        <v>17</v>
      </c>
      <c r="G11" s="10" t="s">
        <v>12</v>
      </c>
      <c r="H11" s="10" t="s">
        <v>13</v>
      </c>
      <c r="I11" s="11" t="e">
        <f t="shared" si="1"/>
        <v>#VALUE!</v>
      </c>
    </row>
    <row r="12" spans="1:9" ht="20.100000000000001" customHeight="1" thickBot="1" x14ac:dyDescent="0.3">
      <c r="A12" s="12" t="s">
        <v>45</v>
      </c>
      <c r="B12" s="17" t="s">
        <v>46</v>
      </c>
      <c r="C12" s="14" t="s">
        <v>47</v>
      </c>
      <c r="D12" s="18" t="s">
        <v>21</v>
      </c>
      <c r="E12" s="19">
        <v>41.92</v>
      </c>
      <c r="F12" s="10" t="s">
        <v>11</v>
      </c>
      <c r="G12" s="10" t="s">
        <v>12</v>
      </c>
      <c r="H12" s="10" t="s">
        <v>13</v>
      </c>
      <c r="I12" s="11" t="e">
        <f t="shared" si="1"/>
        <v>#VALUE!</v>
      </c>
    </row>
    <row r="13" spans="1:9" ht="20.100000000000001" customHeight="1" thickBot="1" x14ac:dyDescent="0.3">
      <c r="A13" s="12" t="s">
        <v>48</v>
      </c>
      <c r="B13" s="17" t="s">
        <v>49</v>
      </c>
      <c r="C13" s="14" t="s">
        <v>50</v>
      </c>
      <c r="D13" s="18" t="s">
        <v>21</v>
      </c>
      <c r="E13" s="19">
        <v>58.95</v>
      </c>
      <c r="F13" s="10" t="s">
        <v>17</v>
      </c>
      <c r="G13" s="10" t="s">
        <v>12</v>
      </c>
      <c r="H13" s="10" t="s">
        <v>13</v>
      </c>
      <c r="I13" s="11" t="e">
        <f t="shared" si="1"/>
        <v>#VALUE!</v>
      </c>
    </row>
    <row r="14" spans="1:9" ht="20.100000000000001" customHeight="1" thickBot="1" x14ac:dyDescent="0.3">
      <c r="A14" s="12" t="s">
        <v>51</v>
      </c>
      <c r="B14" s="17" t="s">
        <v>52</v>
      </c>
      <c r="C14" s="14" t="s">
        <v>53</v>
      </c>
      <c r="D14" s="18" t="s">
        <v>21</v>
      </c>
      <c r="E14" s="19">
        <v>29.85</v>
      </c>
      <c r="F14" s="10" t="s">
        <v>17</v>
      </c>
      <c r="G14" s="10" t="s">
        <v>12</v>
      </c>
      <c r="H14" s="10" t="s">
        <v>13</v>
      </c>
      <c r="I14" s="11" t="e">
        <f t="shared" si="1"/>
        <v>#VALUE!</v>
      </c>
    </row>
    <row r="15" spans="1:9" ht="20.100000000000001" customHeight="1" thickBot="1" x14ac:dyDescent="0.3">
      <c r="A15" s="12" t="s">
        <v>54</v>
      </c>
      <c r="B15" s="13" t="s">
        <v>55</v>
      </c>
      <c r="C15" s="14" t="s">
        <v>56</v>
      </c>
      <c r="D15" s="18" t="s">
        <v>21</v>
      </c>
      <c r="E15" s="19">
        <v>15.74</v>
      </c>
      <c r="F15" s="10" t="s">
        <v>11</v>
      </c>
      <c r="G15" s="10" t="s">
        <v>12</v>
      </c>
      <c r="H15" s="10" t="s">
        <v>13</v>
      </c>
      <c r="I15" s="11" t="e">
        <f t="shared" si="1"/>
        <v>#VALUE!</v>
      </c>
    </row>
    <row r="16" spans="1:9" ht="20.100000000000001" customHeight="1" thickBot="1" x14ac:dyDescent="0.3">
      <c r="A16" s="12" t="s">
        <v>57</v>
      </c>
      <c r="B16" s="17" t="s">
        <v>58</v>
      </c>
      <c r="C16" s="14" t="s">
        <v>59</v>
      </c>
      <c r="D16" s="18" t="s">
        <v>21</v>
      </c>
      <c r="E16" s="19">
        <v>37.520000000000003</v>
      </c>
      <c r="F16" s="10" t="s">
        <v>11</v>
      </c>
      <c r="G16" s="10" t="s">
        <v>12</v>
      </c>
      <c r="H16" s="10" t="s">
        <v>13</v>
      </c>
      <c r="I16" s="11" t="e">
        <f t="shared" si="1"/>
        <v>#VALUE!</v>
      </c>
    </row>
    <row r="17" spans="1:9" ht="20.100000000000001" customHeight="1" thickBot="1" x14ac:dyDescent="0.3">
      <c r="A17" s="12" t="s">
        <v>60</v>
      </c>
      <c r="B17" s="17" t="s">
        <v>61</v>
      </c>
      <c r="C17" s="14" t="s">
        <v>62</v>
      </c>
      <c r="D17" s="18" t="s">
        <v>10</v>
      </c>
      <c r="E17" s="19">
        <v>12.86</v>
      </c>
      <c r="F17" s="10" t="s">
        <v>11</v>
      </c>
      <c r="G17" s="10" t="s">
        <v>12</v>
      </c>
      <c r="H17" s="10" t="s">
        <v>13</v>
      </c>
      <c r="I17" s="11" t="e">
        <f t="shared" si="1"/>
        <v>#VALUE!</v>
      </c>
    </row>
    <row r="18" spans="1:9" ht="20.100000000000001" customHeight="1" thickBot="1" x14ac:dyDescent="0.3">
      <c r="A18" s="12" t="s">
        <v>63</v>
      </c>
      <c r="B18" s="17" t="s">
        <v>64</v>
      </c>
      <c r="C18" s="14" t="s">
        <v>65</v>
      </c>
      <c r="D18" s="18" t="s">
        <v>21</v>
      </c>
      <c r="E18" s="19">
        <v>65.099999999999994</v>
      </c>
      <c r="F18" s="10" t="s">
        <v>17</v>
      </c>
      <c r="G18" s="10" t="s">
        <v>31</v>
      </c>
      <c r="H18" s="10" t="s">
        <v>13</v>
      </c>
      <c r="I18" s="11" t="e">
        <f>H18*520</f>
        <v>#VALUE!</v>
      </c>
    </row>
    <row r="19" spans="1:9" ht="20.100000000000001" customHeight="1" thickBot="1" x14ac:dyDescent="0.3">
      <c r="A19" s="12" t="s">
        <v>66</v>
      </c>
      <c r="B19" s="17" t="s">
        <v>67</v>
      </c>
      <c r="C19" s="14" t="s">
        <v>68</v>
      </c>
      <c r="D19" s="18" t="s">
        <v>21</v>
      </c>
      <c r="E19" s="19">
        <v>49.8</v>
      </c>
      <c r="F19" s="10" t="s">
        <v>17</v>
      </c>
      <c r="G19" s="10" t="s">
        <v>12</v>
      </c>
      <c r="H19" s="10" t="s">
        <v>13</v>
      </c>
      <c r="I19" s="11" t="e">
        <f>H19*730</f>
        <v>#VALUE!</v>
      </c>
    </row>
    <row r="20" spans="1:9" ht="20.100000000000001" customHeight="1" thickBot="1" x14ac:dyDescent="0.3">
      <c r="A20" s="12" t="s">
        <v>69</v>
      </c>
      <c r="B20" s="13" t="s">
        <v>70</v>
      </c>
      <c r="C20" s="14" t="s">
        <v>71</v>
      </c>
      <c r="D20" s="15" t="s">
        <v>10</v>
      </c>
      <c r="E20" s="16">
        <v>15.26</v>
      </c>
      <c r="F20" s="10" t="s">
        <v>11</v>
      </c>
      <c r="G20" s="10" t="s">
        <v>12</v>
      </c>
      <c r="H20" s="10" t="s">
        <v>13</v>
      </c>
      <c r="I20" s="11" t="e">
        <f t="shared" ref="I20:I41" si="2">H20*730</f>
        <v>#VALUE!</v>
      </c>
    </row>
    <row r="21" spans="1:9" ht="20.100000000000001" customHeight="1" thickBot="1" x14ac:dyDescent="0.3">
      <c r="A21" s="12" t="s">
        <v>72</v>
      </c>
      <c r="B21" s="17" t="s">
        <v>73</v>
      </c>
      <c r="C21" s="14" t="s">
        <v>74</v>
      </c>
      <c r="D21" s="18" t="s">
        <v>21</v>
      </c>
      <c r="E21" s="19">
        <v>32.06</v>
      </c>
      <c r="F21" s="10" t="s">
        <v>11</v>
      </c>
      <c r="G21" s="10" t="s">
        <v>12</v>
      </c>
      <c r="H21" s="10" t="s">
        <v>13</v>
      </c>
      <c r="I21" s="11" t="e">
        <f t="shared" si="2"/>
        <v>#VALUE!</v>
      </c>
    </row>
    <row r="22" spans="1:9" ht="20.100000000000001" customHeight="1" thickBot="1" x14ac:dyDescent="0.3">
      <c r="A22" s="12" t="s">
        <v>75</v>
      </c>
      <c r="B22" s="17" t="s">
        <v>76</v>
      </c>
      <c r="C22" s="14" t="s">
        <v>77</v>
      </c>
      <c r="D22" s="18" t="s">
        <v>10</v>
      </c>
      <c r="E22" s="19">
        <v>14.24</v>
      </c>
      <c r="F22" s="10" t="s">
        <v>17</v>
      </c>
      <c r="G22" s="10" t="s">
        <v>12</v>
      </c>
      <c r="H22" s="10" t="s">
        <v>13</v>
      </c>
      <c r="I22" s="11" t="e">
        <f t="shared" si="2"/>
        <v>#VALUE!</v>
      </c>
    </row>
    <row r="23" spans="1:9" ht="20.100000000000001" customHeight="1" thickBot="1" x14ac:dyDescent="0.3">
      <c r="A23" s="12" t="s">
        <v>78</v>
      </c>
      <c r="B23" s="13" t="s">
        <v>79</v>
      </c>
      <c r="C23" s="14" t="s">
        <v>80</v>
      </c>
      <c r="D23" s="18" t="s">
        <v>21</v>
      </c>
      <c r="E23" s="19">
        <v>45.08</v>
      </c>
      <c r="F23" s="10" t="s">
        <v>17</v>
      </c>
      <c r="G23" s="10" t="s">
        <v>12</v>
      </c>
      <c r="H23" s="10" t="s">
        <v>13</v>
      </c>
      <c r="I23" s="11" t="e">
        <f t="shared" si="2"/>
        <v>#VALUE!</v>
      </c>
    </row>
    <row r="24" spans="1:9" ht="20.100000000000001" customHeight="1" thickBot="1" x14ac:dyDescent="0.3">
      <c r="A24" s="12" t="s">
        <v>81</v>
      </c>
      <c r="B24" s="13" t="s">
        <v>82</v>
      </c>
      <c r="C24" s="14" t="s">
        <v>83</v>
      </c>
      <c r="D24" s="18" t="s">
        <v>21</v>
      </c>
      <c r="E24" s="19">
        <v>71.3</v>
      </c>
      <c r="F24" s="10" t="s">
        <v>17</v>
      </c>
      <c r="G24" s="10" t="s">
        <v>12</v>
      </c>
      <c r="H24" s="10" t="s">
        <v>13</v>
      </c>
      <c r="I24" s="11" t="e">
        <f t="shared" si="2"/>
        <v>#VALUE!</v>
      </c>
    </row>
    <row r="25" spans="1:9" ht="20.100000000000001" customHeight="1" thickBot="1" x14ac:dyDescent="0.3">
      <c r="A25" s="12" t="s">
        <v>84</v>
      </c>
      <c r="B25" s="13" t="s">
        <v>85</v>
      </c>
      <c r="C25" s="14" t="s">
        <v>77</v>
      </c>
      <c r="D25" s="18" t="s">
        <v>21</v>
      </c>
      <c r="E25" s="19">
        <v>32.06</v>
      </c>
      <c r="F25" s="10" t="s">
        <v>11</v>
      </c>
      <c r="G25" s="10" t="s">
        <v>12</v>
      </c>
      <c r="H25" s="10" t="s">
        <v>13</v>
      </c>
      <c r="I25" s="11" t="e">
        <f t="shared" si="2"/>
        <v>#VALUE!</v>
      </c>
    </row>
    <row r="26" spans="1:9" ht="20.100000000000001" customHeight="1" thickBot="1" x14ac:dyDescent="0.3">
      <c r="A26" s="12" t="s">
        <v>86</v>
      </c>
      <c r="B26" s="17" t="s">
        <v>87</v>
      </c>
      <c r="C26" s="14" t="s">
        <v>88</v>
      </c>
      <c r="D26" s="18" t="s">
        <v>21</v>
      </c>
      <c r="E26" s="19">
        <v>47.46</v>
      </c>
      <c r="F26" s="10" t="s">
        <v>17</v>
      </c>
      <c r="G26" s="10" t="s">
        <v>12</v>
      </c>
      <c r="H26" s="10" t="s">
        <v>13</v>
      </c>
      <c r="I26" s="11" t="e">
        <f t="shared" si="2"/>
        <v>#VALUE!</v>
      </c>
    </row>
    <row r="27" spans="1:9" ht="20.100000000000001" customHeight="1" thickBot="1" x14ac:dyDescent="0.3">
      <c r="A27" s="12" t="s">
        <v>89</v>
      </c>
      <c r="B27" s="17" t="s">
        <v>90</v>
      </c>
      <c r="C27" s="14" t="s">
        <v>91</v>
      </c>
      <c r="D27" s="18" t="s">
        <v>21</v>
      </c>
      <c r="E27" s="19">
        <v>47.86</v>
      </c>
      <c r="F27" s="10" t="s">
        <v>17</v>
      </c>
      <c r="G27" s="10" t="s">
        <v>12</v>
      </c>
      <c r="H27" s="10" t="s">
        <v>13</v>
      </c>
      <c r="I27" s="11" t="e">
        <f t="shared" si="2"/>
        <v>#VALUE!</v>
      </c>
    </row>
    <row r="28" spans="1:9" ht="20.100000000000001" customHeight="1" thickBot="1" x14ac:dyDescent="0.3">
      <c r="A28" s="12" t="s">
        <v>92</v>
      </c>
      <c r="B28" s="17" t="s">
        <v>93</v>
      </c>
      <c r="C28" s="14" t="s">
        <v>94</v>
      </c>
      <c r="D28" s="18" t="s">
        <v>21</v>
      </c>
      <c r="E28" s="19">
        <v>37.770000000000003</v>
      </c>
      <c r="F28" s="10" t="s">
        <v>17</v>
      </c>
      <c r="G28" s="10" t="s">
        <v>12</v>
      </c>
      <c r="H28" s="10" t="s">
        <v>13</v>
      </c>
      <c r="I28" s="11" t="e">
        <f t="shared" si="2"/>
        <v>#VALUE!</v>
      </c>
    </row>
    <row r="29" spans="1:9" ht="20.100000000000001" customHeight="1" thickBot="1" x14ac:dyDescent="0.3">
      <c r="A29" s="12" t="s">
        <v>95</v>
      </c>
      <c r="B29" s="17" t="s">
        <v>96</v>
      </c>
      <c r="C29" s="14" t="s">
        <v>97</v>
      </c>
      <c r="D29" s="18" t="s">
        <v>98</v>
      </c>
      <c r="E29" s="19">
        <v>38.369999999999997</v>
      </c>
      <c r="F29" s="10" t="s">
        <v>17</v>
      </c>
      <c r="G29" s="10" t="s">
        <v>12</v>
      </c>
      <c r="H29" s="10" t="s">
        <v>13</v>
      </c>
      <c r="I29" s="11" t="e">
        <f t="shared" si="2"/>
        <v>#VALUE!</v>
      </c>
    </row>
    <row r="30" spans="1:9" ht="20.100000000000001" customHeight="1" thickBot="1" x14ac:dyDescent="0.3">
      <c r="A30" s="12" t="s">
        <v>99</v>
      </c>
      <c r="B30" s="17" t="s">
        <v>100</v>
      </c>
      <c r="C30" s="14" t="s">
        <v>101</v>
      </c>
      <c r="D30" s="18" t="s">
        <v>21</v>
      </c>
      <c r="E30" s="19">
        <v>52.48</v>
      </c>
      <c r="F30" s="10" t="s">
        <v>11</v>
      </c>
      <c r="G30" s="10" t="s">
        <v>12</v>
      </c>
      <c r="H30" s="10" t="s">
        <v>13</v>
      </c>
      <c r="I30" s="11" t="e">
        <f t="shared" si="2"/>
        <v>#VALUE!</v>
      </c>
    </row>
    <row r="31" spans="1:9" ht="20.100000000000001" customHeight="1" thickBot="1" x14ac:dyDescent="0.3">
      <c r="A31" s="12" t="s">
        <v>102</v>
      </c>
      <c r="B31" s="17" t="s">
        <v>103</v>
      </c>
      <c r="C31" s="14" t="s">
        <v>104</v>
      </c>
      <c r="D31" s="18" t="s">
        <v>21</v>
      </c>
      <c r="E31" s="19">
        <v>28.55</v>
      </c>
      <c r="F31" s="10" t="s">
        <v>17</v>
      </c>
      <c r="G31" s="10" t="s">
        <v>12</v>
      </c>
      <c r="H31" s="10" t="s">
        <v>13</v>
      </c>
      <c r="I31" s="11" t="e">
        <f t="shared" si="2"/>
        <v>#VALUE!</v>
      </c>
    </row>
    <row r="32" spans="1:9" ht="20.100000000000001" customHeight="1" thickBot="1" x14ac:dyDescent="0.3">
      <c r="A32" s="12" t="s">
        <v>105</v>
      </c>
      <c r="B32" s="13" t="s">
        <v>106</v>
      </c>
      <c r="C32" s="14" t="s">
        <v>107</v>
      </c>
      <c r="D32" s="15" t="s">
        <v>21</v>
      </c>
      <c r="E32" s="16">
        <v>73.900000000000006</v>
      </c>
      <c r="F32" s="10" t="s">
        <v>17</v>
      </c>
      <c r="G32" s="10" t="s">
        <v>12</v>
      </c>
      <c r="H32" s="10" t="s">
        <v>13</v>
      </c>
      <c r="I32" s="11" t="e">
        <f t="shared" si="2"/>
        <v>#VALUE!</v>
      </c>
    </row>
    <row r="33" spans="1:9" ht="20.100000000000001" customHeight="1" thickBot="1" x14ac:dyDescent="0.3">
      <c r="A33" s="12" t="s">
        <v>108</v>
      </c>
      <c r="B33" s="13" t="s">
        <v>109</v>
      </c>
      <c r="C33" s="14" t="s">
        <v>110</v>
      </c>
      <c r="D33" s="18" t="s">
        <v>21</v>
      </c>
      <c r="E33" s="19">
        <v>29.42</v>
      </c>
      <c r="F33" s="10" t="s">
        <v>17</v>
      </c>
      <c r="G33" s="10" t="s">
        <v>12</v>
      </c>
      <c r="H33" s="10" t="s">
        <v>13</v>
      </c>
      <c r="I33" s="11" t="e">
        <f t="shared" si="2"/>
        <v>#VALUE!</v>
      </c>
    </row>
    <row r="34" spans="1:9" ht="20.100000000000001" customHeight="1" thickBot="1" x14ac:dyDescent="0.3">
      <c r="A34" s="12" t="s">
        <v>111</v>
      </c>
      <c r="B34" s="13" t="s">
        <v>112</v>
      </c>
      <c r="C34" s="14" t="s">
        <v>113</v>
      </c>
      <c r="D34" s="15" t="s">
        <v>10</v>
      </c>
      <c r="E34" s="16">
        <v>23.19</v>
      </c>
      <c r="F34" s="10" t="s">
        <v>17</v>
      </c>
      <c r="G34" s="10" t="s">
        <v>12</v>
      </c>
      <c r="H34" s="10" t="s">
        <v>13</v>
      </c>
      <c r="I34" s="11" t="e">
        <f t="shared" si="2"/>
        <v>#VALUE!</v>
      </c>
    </row>
    <row r="35" spans="1:9" ht="20.100000000000001" customHeight="1" thickBot="1" x14ac:dyDescent="0.3">
      <c r="A35" s="12" t="s">
        <v>114</v>
      </c>
      <c r="B35" s="13" t="s">
        <v>115</v>
      </c>
      <c r="C35" s="13" t="s">
        <v>116</v>
      </c>
      <c r="D35" s="18" t="s">
        <v>21</v>
      </c>
      <c r="E35" s="19">
        <v>9</v>
      </c>
      <c r="F35" s="10" t="s">
        <v>11</v>
      </c>
      <c r="G35" s="10" t="s">
        <v>12</v>
      </c>
      <c r="H35" s="10" t="s">
        <v>13</v>
      </c>
      <c r="I35" s="11" t="e">
        <f t="shared" si="2"/>
        <v>#VALUE!</v>
      </c>
    </row>
    <row r="36" spans="1:9" ht="20.100000000000001" customHeight="1" thickBot="1" x14ac:dyDescent="0.3">
      <c r="A36" s="12" t="s">
        <v>117</v>
      </c>
      <c r="B36" s="13" t="s">
        <v>118</v>
      </c>
      <c r="C36" s="13" t="s">
        <v>119</v>
      </c>
      <c r="D36" s="18" t="s">
        <v>21</v>
      </c>
      <c r="E36" s="19">
        <v>12</v>
      </c>
      <c r="F36" s="10" t="s">
        <v>11</v>
      </c>
      <c r="G36" s="10" t="s">
        <v>12</v>
      </c>
      <c r="H36" s="10" t="s">
        <v>13</v>
      </c>
      <c r="I36" s="11" t="e">
        <f t="shared" si="2"/>
        <v>#VALUE!</v>
      </c>
    </row>
    <row r="37" spans="1:9" ht="20.100000000000001" customHeight="1" thickBot="1" x14ac:dyDescent="0.3">
      <c r="A37" s="12" t="s">
        <v>120</v>
      </c>
      <c r="B37" s="13" t="s">
        <v>121</v>
      </c>
      <c r="C37" s="13" t="s">
        <v>122</v>
      </c>
      <c r="D37" s="18" t="s">
        <v>21</v>
      </c>
      <c r="E37" s="19">
        <v>16.399999999999999</v>
      </c>
      <c r="F37" s="10" t="s">
        <v>11</v>
      </c>
      <c r="G37" s="10" t="s">
        <v>12</v>
      </c>
      <c r="H37" s="10" t="s">
        <v>13</v>
      </c>
      <c r="I37" s="11" t="e">
        <f t="shared" si="2"/>
        <v>#VALUE!</v>
      </c>
    </row>
    <row r="38" spans="1:9" ht="20.100000000000001" customHeight="1" thickBot="1" x14ac:dyDescent="0.3">
      <c r="A38" s="12" t="s">
        <v>123</v>
      </c>
      <c r="B38" s="13" t="s">
        <v>124</v>
      </c>
      <c r="C38" s="13" t="s">
        <v>125</v>
      </c>
      <c r="D38" s="18" t="s">
        <v>21</v>
      </c>
      <c r="E38" s="19">
        <v>9.57</v>
      </c>
      <c r="F38" s="10" t="s">
        <v>11</v>
      </c>
      <c r="G38" s="10" t="s">
        <v>12</v>
      </c>
      <c r="H38" s="10" t="s">
        <v>13</v>
      </c>
      <c r="I38" s="11" t="e">
        <f t="shared" si="2"/>
        <v>#VALUE!</v>
      </c>
    </row>
    <row r="39" spans="1:9" ht="20.100000000000001" customHeight="1" thickBot="1" x14ac:dyDescent="0.3">
      <c r="A39" s="12" t="s">
        <v>126</v>
      </c>
      <c r="B39" s="13" t="s">
        <v>127</v>
      </c>
      <c r="C39" s="13" t="s">
        <v>128</v>
      </c>
      <c r="D39" s="15" t="s">
        <v>10</v>
      </c>
      <c r="E39" s="16">
        <v>10</v>
      </c>
      <c r="F39" s="10" t="s">
        <v>11</v>
      </c>
      <c r="G39" s="10" t="s">
        <v>12</v>
      </c>
      <c r="H39" s="10" t="s">
        <v>13</v>
      </c>
      <c r="I39" s="11" t="e">
        <f t="shared" si="2"/>
        <v>#VALUE!</v>
      </c>
    </row>
    <row r="40" spans="1:9" ht="20.100000000000001" customHeight="1" thickBot="1" x14ac:dyDescent="0.3">
      <c r="A40" s="20" t="s">
        <v>129</v>
      </c>
      <c r="B40" s="21" t="s">
        <v>130</v>
      </c>
      <c r="C40" s="21" t="s">
        <v>131</v>
      </c>
      <c r="D40" s="15" t="s">
        <v>21</v>
      </c>
      <c r="E40" s="22">
        <v>27</v>
      </c>
      <c r="F40" s="10" t="s">
        <v>11</v>
      </c>
      <c r="G40" s="10" t="s">
        <v>31</v>
      </c>
      <c r="H40" s="10" t="s">
        <v>13</v>
      </c>
      <c r="I40" s="11" t="e">
        <f>H40*520</f>
        <v>#VALUE!</v>
      </c>
    </row>
    <row r="41" spans="1:9" ht="20.100000000000001" customHeight="1" thickBot="1" x14ac:dyDescent="0.3">
      <c r="A41" s="23" t="s">
        <v>132</v>
      </c>
      <c r="B41" s="24" t="s">
        <v>133</v>
      </c>
      <c r="C41" s="24" t="s">
        <v>134</v>
      </c>
      <c r="D41" s="25" t="s">
        <v>21</v>
      </c>
      <c r="E41" s="26">
        <v>29.43</v>
      </c>
      <c r="F41" s="10" t="s">
        <v>17</v>
      </c>
      <c r="G41" s="10" t="s">
        <v>12</v>
      </c>
      <c r="H41" s="10" t="s">
        <v>13</v>
      </c>
      <c r="I41" s="11" t="e">
        <f t="shared" si="2"/>
        <v>#VALUE!</v>
      </c>
    </row>
    <row r="42" spans="1:9" ht="24.95" customHeight="1" thickBot="1" x14ac:dyDescent="0.3">
      <c r="A42" s="27" t="s">
        <v>135</v>
      </c>
      <c r="B42" s="28" t="s">
        <v>136</v>
      </c>
      <c r="C42" s="28" t="s">
        <v>137</v>
      </c>
      <c r="D42" s="29" t="s">
        <v>21</v>
      </c>
      <c r="E42" s="29">
        <v>150</v>
      </c>
      <c r="F42" s="10" t="s">
        <v>11</v>
      </c>
      <c r="G42" s="11" t="s">
        <v>138</v>
      </c>
      <c r="H42" s="10" t="s">
        <v>13</v>
      </c>
      <c r="I42" s="11" t="e">
        <f>H42*625</f>
        <v>#VALUE!</v>
      </c>
    </row>
    <row r="43" spans="1:9" ht="24.95" customHeight="1" thickBot="1" x14ac:dyDescent="0.3">
      <c r="A43" s="30" t="s">
        <v>139</v>
      </c>
      <c r="B43" s="31" t="s">
        <v>140</v>
      </c>
      <c r="C43" s="31" t="s">
        <v>141</v>
      </c>
      <c r="D43" s="32" t="s">
        <v>21</v>
      </c>
      <c r="E43" s="32">
        <v>20</v>
      </c>
      <c r="F43" s="10" t="s">
        <v>11</v>
      </c>
      <c r="G43" s="11" t="s">
        <v>142</v>
      </c>
      <c r="H43" s="10" t="s">
        <v>13</v>
      </c>
      <c r="I43" s="11" t="e">
        <f>H43*625</f>
        <v>#VALUE!</v>
      </c>
    </row>
    <row r="44" spans="1:9" ht="20.100000000000001" customHeight="1" thickBot="1" x14ac:dyDescent="0.3">
      <c r="A44" s="30" t="s">
        <v>143</v>
      </c>
      <c r="B44" s="31" t="s">
        <v>144</v>
      </c>
      <c r="C44" s="31" t="s">
        <v>145</v>
      </c>
      <c r="D44" s="32" t="s">
        <v>21</v>
      </c>
      <c r="E44" s="32">
        <v>31.8</v>
      </c>
      <c r="F44" s="10" t="s">
        <v>11</v>
      </c>
      <c r="G44" s="10" t="s">
        <v>31</v>
      </c>
      <c r="H44" s="10" t="s">
        <v>13</v>
      </c>
      <c r="I44" s="11" t="e">
        <f>H44*520</f>
        <v>#VALUE!</v>
      </c>
    </row>
    <row r="45" spans="1:9" ht="20.100000000000001" customHeight="1" thickBot="1" x14ac:dyDescent="0.3">
      <c r="A45" s="30" t="s">
        <v>146</v>
      </c>
      <c r="B45" s="31" t="s">
        <v>147</v>
      </c>
      <c r="C45" s="31" t="s">
        <v>148</v>
      </c>
      <c r="D45" s="32" t="s">
        <v>21</v>
      </c>
      <c r="E45" s="32">
        <v>20</v>
      </c>
      <c r="F45" s="10" t="s">
        <v>11</v>
      </c>
      <c r="G45" s="10" t="s">
        <v>31</v>
      </c>
      <c r="H45" s="10" t="s">
        <v>13</v>
      </c>
      <c r="I45" s="11" t="e">
        <f t="shared" ref="I45:I46" si="3">H45*520</f>
        <v>#VALUE!</v>
      </c>
    </row>
    <row r="46" spans="1:9" ht="20.100000000000001" customHeight="1" thickBot="1" x14ac:dyDescent="0.3">
      <c r="A46" s="30" t="s">
        <v>149</v>
      </c>
      <c r="B46" s="31" t="s">
        <v>150</v>
      </c>
      <c r="C46" s="31" t="s">
        <v>151</v>
      </c>
      <c r="D46" s="32" t="s">
        <v>21</v>
      </c>
      <c r="E46" s="32">
        <v>22</v>
      </c>
      <c r="F46" s="10" t="s">
        <v>11</v>
      </c>
      <c r="G46" s="10" t="s">
        <v>31</v>
      </c>
      <c r="H46" s="10" t="s">
        <v>13</v>
      </c>
      <c r="I46" s="11" t="e">
        <f t="shared" si="3"/>
        <v>#VALUE!</v>
      </c>
    </row>
    <row r="47" spans="1:9" ht="15.75" thickBot="1" x14ac:dyDescent="0.3">
      <c r="A47" s="33"/>
      <c r="B47" s="34" t="s">
        <v>152</v>
      </c>
      <c r="C47" s="35"/>
      <c r="D47" s="36"/>
      <c r="E47" s="36"/>
      <c r="F47" s="36"/>
      <c r="G47" s="36"/>
      <c r="H47" s="34"/>
      <c r="I47" s="37" t="e">
        <f>SUM(I2:I46)</f>
        <v>#VALUE!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7FFE7-7C77-4D41-AD79-6394E3A2B369}">
  <dimension ref="A1:C13"/>
  <sheetViews>
    <sheetView tabSelected="1" workbookViewId="0">
      <selection activeCell="G27" sqref="G27"/>
    </sheetView>
  </sheetViews>
  <sheetFormatPr defaultRowHeight="15" x14ac:dyDescent="0.25"/>
  <sheetData>
    <row r="1" spans="1:3" ht="18.75" x14ac:dyDescent="0.3">
      <c r="A1" s="39" t="s">
        <v>155</v>
      </c>
    </row>
    <row r="2" spans="1:3" x14ac:dyDescent="0.25">
      <c r="B2" s="40" t="s">
        <v>156</v>
      </c>
    </row>
    <row r="3" spans="1:3" x14ac:dyDescent="0.25">
      <c r="B3" s="41"/>
      <c r="C3" s="41" t="s">
        <v>157</v>
      </c>
    </row>
    <row r="4" spans="1:3" x14ac:dyDescent="0.25">
      <c r="B4" s="41"/>
      <c r="C4" s="41" t="s">
        <v>158</v>
      </c>
    </row>
    <row r="5" spans="1:3" x14ac:dyDescent="0.25">
      <c r="B5" s="41"/>
      <c r="C5" s="41" t="s">
        <v>159</v>
      </c>
    </row>
    <row r="6" spans="1:3" x14ac:dyDescent="0.25">
      <c r="B6" s="41"/>
      <c r="C6" s="41" t="s">
        <v>160</v>
      </c>
    </row>
    <row r="7" spans="1:3" x14ac:dyDescent="0.25">
      <c r="C7" s="41" t="s">
        <v>161</v>
      </c>
    </row>
    <row r="8" spans="1:3" x14ac:dyDescent="0.25">
      <c r="C8" s="41" t="s">
        <v>162</v>
      </c>
    </row>
    <row r="9" spans="1:3" x14ac:dyDescent="0.25">
      <c r="C9" s="41" t="s">
        <v>163</v>
      </c>
    </row>
    <row r="10" spans="1:3" x14ac:dyDescent="0.25">
      <c r="C10" s="41" t="s">
        <v>164</v>
      </c>
    </row>
    <row r="11" spans="1:3" x14ac:dyDescent="0.25">
      <c r="B11" s="40" t="s">
        <v>165</v>
      </c>
    </row>
    <row r="12" spans="1:3" x14ac:dyDescent="0.25">
      <c r="B12" s="40" t="s">
        <v>166</v>
      </c>
    </row>
    <row r="13" spans="1:3" x14ac:dyDescent="0.25">
      <c r="B13" s="40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2021-09-30T07:42:01Z</dcterms:created>
  <dcterms:modified xsi:type="dcterms:W3CDTF">2021-09-30T09:44:22Z</dcterms:modified>
</cp:coreProperties>
</file>