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8. Zákazky 2021/09. Turnikety RUK/Ponuky/3. Biometric/"/>
    </mc:Choice>
  </mc:AlternateContent>
  <xr:revisionPtr revIDLastSave="1" documentId="11_33E6FF968B70C4695E75838F55E3EBD5F6123F2D" xr6:coauthVersionLast="47" xr6:coauthVersionMax="47" xr10:uidLastSave="{E03DC9D3-C497-4E81-A57B-A47593250527}"/>
  <bookViews>
    <workbookView xWindow="2700" yWindow="2700" windowWidth="21600" windowHeight="11280" xr2:uid="{00000000-000D-0000-FFFF-FFFF00000000}"/>
  </bookViews>
  <sheets>
    <sheet name="Hárok1" sheetId="1" r:id="rId1"/>
    <sheet name="Hárok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G11" i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G20" i="1"/>
  <c r="H20" i="1" s="1"/>
  <c r="G21" i="1"/>
  <c r="G22" i="1"/>
  <c r="H22" i="1" s="1"/>
  <c r="G23" i="1"/>
  <c r="H23" i="1" s="1"/>
  <c r="G24" i="1"/>
  <c r="H24" i="1" s="1"/>
  <c r="G10" i="1"/>
  <c r="H10" i="1" s="1"/>
  <c r="G9" i="1"/>
  <c r="H9" i="1" s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10" i="1"/>
  <c r="F9" i="1"/>
  <c r="H19" i="1" l="1"/>
  <c r="L17" i="1"/>
  <c r="G25" i="1"/>
  <c r="H11" i="1"/>
  <c r="H25" i="1" l="1"/>
</calcChain>
</file>

<file path=xl/sharedStrings.xml><?xml version="1.0" encoding="utf-8"?>
<sst xmlns="http://schemas.openxmlformats.org/spreadsheetml/2006/main" count="44" uniqueCount="31">
  <si>
    <t>Položka</t>
  </si>
  <si>
    <t>P.č.</t>
  </si>
  <si>
    <t>Počet</t>
  </si>
  <si>
    <t>Jednotka</t>
  </si>
  <si>
    <t>ks</t>
  </si>
  <si>
    <t>Zábradlie ohraničujúce priestor okolo turniketov pri vchodoch do budovy</t>
  </si>
  <si>
    <t>Zberače kariet</t>
  </si>
  <si>
    <t>hod</t>
  </si>
  <si>
    <t>Jednotková cena bez DPH</t>
  </si>
  <si>
    <t>Jednotková cena vrátane DPH</t>
  </si>
  <si>
    <t>SPOLU</t>
  </si>
  <si>
    <t>Príloha č. 2 - Výkaz výmer</t>
  </si>
  <si>
    <t>Turnikety v budove na Šafárikovom námestí</t>
  </si>
  <si>
    <t>Verejný obstarávateľ upozorňuje, že všetky položky výkazu výmer musia byť ocenené vrátane ich dodania, montáže a inštalácie. Ceny uvedené uchádzačom vo výkaze výmer musia zohľadňovať všetky požiadavky presne definované v prílohe č. 1 - Opis predmetu zákazky.</t>
  </si>
  <si>
    <t>Ovládací panel umožňujúci ovládanie turniketov a vstupných brán</t>
  </si>
  <si>
    <t>Čítačka občianskych preukazov k ovládacím panelom</t>
  </si>
  <si>
    <t>Čítačka QR kódov k vstupným bránam</t>
  </si>
  <si>
    <t>Manažment výroby QR kódov</t>
  </si>
  <si>
    <t>Prístupový softvér a dátová integrácia s infraštruktúrou verejného obstarávateľa</t>
  </si>
  <si>
    <t>Školenie správcov prístupového softvéru</t>
  </si>
  <si>
    <t>Školenie vrátnikov obsluhujúcich vstupné brány</t>
  </si>
  <si>
    <t>Montážny materiál</t>
  </si>
  <si>
    <t>Dodatočné úpravy softvérového vybavenia</t>
  </si>
  <si>
    <t>Turniket s posuvnými otváracími sklenenými krídlami s voľnou prechodnou šírkou 650 mm, umiestnené vedľa seba centrálne v určenom priestore,  celková šírka priestoru 5 500 mm - Nová budova</t>
  </si>
  <si>
    <t>Turniket s posuvnými otváracími sklenenými krídlami s voľnou prechodnou šírkou 650 mm umiestnené vedľa seba centrálne v určenom priestore, celková šírka priestoru 20 100 mm - Stará budova</t>
  </si>
  <si>
    <t>kpl</t>
  </si>
  <si>
    <t>Záložné zdroje pre napájanie príslušných technických prostriedkov</t>
  </si>
  <si>
    <t>Implementácia riadiaceho mechanizmu na turnikety pre príslušný typ elektronickej karty a QR kódov (jednorazových aj permanentných)</t>
  </si>
  <si>
    <t>Vstupná brána v zábradlí pre možnosť vstupu imobilných osôb, presun väčších predmetov.
Vstupná brána s voľnou prechodovou šírkou 850 mm</t>
  </si>
  <si>
    <t>Cena celkom      bez DPH</t>
  </si>
  <si>
    <t>Cena celkom          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</si>
</sst>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4" borderId="0" xfId="0" applyFill="1"/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164" fontId="0" fillId="3" borderId="15" xfId="0" applyNumberFormat="1" applyFill="1" applyBorder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3" borderId="20" xfId="0" applyNumberFormat="1" applyFill="1" applyBorder="1" applyAlignment="1">
      <alignment vertical="center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wrapText="1"/>
    </xf>
    <xf numFmtId="0" fontId="0" fillId="4" borderId="15" xfId="0" applyFill="1" applyBorder="1" applyAlignment="1">
      <alignment vertical="center"/>
    </xf>
    <xf numFmtId="164" fontId="0" fillId="4" borderId="15" xfId="0" applyNumberFormat="1" applyFill="1" applyBorder="1" applyAlignment="1">
      <alignment vertical="center"/>
    </xf>
    <xf numFmtId="164" fontId="0" fillId="4" borderId="16" xfId="0" applyNumberFormat="1" applyFill="1" applyBorder="1" applyAlignment="1">
      <alignment vertical="center"/>
    </xf>
    <xf numFmtId="0" fontId="0" fillId="4" borderId="17" xfId="0" applyFill="1" applyBorder="1" applyAlignment="1">
      <alignment horizontal="center" vertical="center"/>
    </xf>
    <xf numFmtId="0" fontId="0" fillId="4" borderId="10" xfId="0" applyFill="1" applyBorder="1" applyAlignment="1">
      <alignment wrapText="1"/>
    </xf>
    <xf numFmtId="0" fontId="0" fillId="4" borderId="10" xfId="0" applyFill="1" applyBorder="1" applyAlignment="1">
      <alignment vertical="center"/>
    </xf>
    <xf numFmtId="164" fontId="0" fillId="4" borderId="10" xfId="0" applyNumberFormat="1" applyFill="1" applyBorder="1" applyAlignment="1">
      <alignment vertical="center"/>
    </xf>
    <xf numFmtId="164" fontId="0" fillId="4" borderId="18" xfId="0" applyNumberFormat="1" applyFill="1" applyBorder="1" applyAlignment="1">
      <alignment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wrapText="1"/>
    </xf>
    <xf numFmtId="0" fontId="0" fillId="4" borderId="20" xfId="0" applyFill="1" applyBorder="1" applyAlignment="1">
      <alignment vertical="center"/>
    </xf>
    <xf numFmtId="164" fontId="0" fillId="4" borderId="20" xfId="0" applyNumberFormat="1" applyFill="1" applyBorder="1" applyAlignment="1">
      <alignment vertical="center"/>
    </xf>
    <xf numFmtId="164" fontId="0" fillId="4" borderId="21" xfId="0" applyNumberFormat="1" applyFill="1" applyBorder="1" applyAlignment="1">
      <alignment vertical="center"/>
    </xf>
    <xf numFmtId="164" fontId="0" fillId="0" borderId="0" xfId="0" applyNumberFormat="1"/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31"/>
  <sheetViews>
    <sheetView tabSelected="1" topLeftCell="A25" workbookViewId="0">
      <selection activeCell="E19" sqref="E19"/>
    </sheetView>
  </sheetViews>
  <sheetFormatPr defaultRowHeight="15" x14ac:dyDescent="0.25"/>
  <cols>
    <col min="1" max="1" width="5.7109375" customWidth="1"/>
    <col min="2" max="2" width="36.140625" bestFit="1" customWidth="1"/>
    <col min="3" max="4" width="10.7109375" customWidth="1"/>
    <col min="5" max="8" width="15.28515625" customWidth="1"/>
    <col min="12" max="12" width="10.42578125" bestFit="1" customWidth="1"/>
  </cols>
  <sheetData>
    <row r="3" spans="1:8" thickBot="1" x14ac:dyDescent="0.35"/>
    <row r="4" spans="1:8" x14ac:dyDescent="0.25">
      <c r="A4" s="25" t="s">
        <v>11</v>
      </c>
      <c r="B4" s="26"/>
      <c r="C4" s="26"/>
      <c r="D4" s="26"/>
      <c r="E4" s="26"/>
      <c r="F4" s="26"/>
      <c r="G4" s="26"/>
      <c r="H4" s="27"/>
    </row>
    <row r="5" spans="1:8" ht="15.75" thickBot="1" x14ac:dyDescent="0.3">
      <c r="A5" s="28"/>
      <c r="B5" s="29"/>
      <c r="C5" s="29"/>
      <c r="D5" s="29"/>
      <c r="E5" s="29"/>
      <c r="F5" s="29"/>
      <c r="G5" s="29"/>
      <c r="H5" s="30"/>
    </row>
    <row r="6" spans="1:8" x14ac:dyDescent="0.25">
      <c r="A6" s="25" t="s">
        <v>12</v>
      </c>
      <c r="B6" s="26"/>
      <c r="C6" s="26"/>
      <c r="D6" s="26"/>
      <c r="E6" s="26"/>
      <c r="F6" s="26"/>
      <c r="G6" s="26"/>
      <c r="H6" s="27"/>
    </row>
    <row r="7" spans="1:8" ht="15.75" thickBot="1" x14ac:dyDescent="0.3">
      <c r="A7" s="31"/>
      <c r="B7" s="32"/>
      <c r="C7" s="32"/>
      <c r="D7" s="32"/>
      <c r="E7" s="32"/>
      <c r="F7" s="32"/>
      <c r="G7" s="32"/>
      <c r="H7" s="33"/>
    </row>
    <row r="8" spans="1:8" ht="45.75" thickBot="1" x14ac:dyDescent="0.3">
      <c r="A8" s="2" t="s">
        <v>1</v>
      </c>
      <c r="B8" s="3" t="s">
        <v>0</v>
      </c>
      <c r="C8" s="3" t="s">
        <v>3</v>
      </c>
      <c r="D8" s="3" t="s">
        <v>2</v>
      </c>
      <c r="E8" s="4" t="s">
        <v>8</v>
      </c>
      <c r="F8" s="4" t="s">
        <v>9</v>
      </c>
      <c r="G8" s="4" t="s">
        <v>29</v>
      </c>
      <c r="H8" s="5" t="s">
        <v>30</v>
      </c>
    </row>
    <row r="9" spans="1:8" ht="90" x14ac:dyDescent="0.25">
      <c r="A9" s="9">
        <v>1</v>
      </c>
      <c r="B9" s="10" t="s">
        <v>23</v>
      </c>
      <c r="C9" s="11" t="s">
        <v>4</v>
      </c>
      <c r="D9" s="11">
        <v>3</v>
      </c>
      <c r="E9" s="6">
        <v>8590</v>
      </c>
      <c r="F9" s="12">
        <f>E9*1.2</f>
        <v>10308</v>
      </c>
      <c r="G9" s="12">
        <f>D9*E9</f>
        <v>25770</v>
      </c>
      <c r="H9" s="13">
        <f>G9*1.2</f>
        <v>30924</v>
      </c>
    </row>
    <row r="10" spans="1:8" ht="90" x14ac:dyDescent="0.25">
      <c r="A10" s="14">
        <v>2</v>
      </c>
      <c r="B10" s="15" t="s">
        <v>24</v>
      </c>
      <c r="C10" s="16" t="s">
        <v>4</v>
      </c>
      <c r="D10" s="16">
        <v>4</v>
      </c>
      <c r="E10" s="7">
        <v>8590</v>
      </c>
      <c r="F10" s="17">
        <f>E10*1.2</f>
        <v>10308</v>
      </c>
      <c r="G10" s="17">
        <f>D10*E10</f>
        <v>34360</v>
      </c>
      <c r="H10" s="18">
        <f>G10*1.2</f>
        <v>41232</v>
      </c>
    </row>
    <row r="11" spans="1:8" ht="75" x14ac:dyDescent="0.25">
      <c r="A11" s="14">
        <v>3</v>
      </c>
      <c r="B11" s="15" t="s">
        <v>28</v>
      </c>
      <c r="C11" s="16" t="s">
        <v>4</v>
      </c>
      <c r="D11" s="16">
        <v>3</v>
      </c>
      <c r="E11" s="7">
        <v>1490</v>
      </c>
      <c r="F11" s="17">
        <f t="shared" ref="F11:F24" si="0">E11*1.2</f>
        <v>1788</v>
      </c>
      <c r="G11" s="17">
        <f t="shared" ref="G11:G24" si="1">D11*E11</f>
        <v>4470</v>
      </c>
      <c r="H11" s="18">
        <f t="shared" ref="H11:H24" si="2">G11*1.2</f>
        <v>5364</v>
      </c>
    </row>
    <row r="12" spans="1:8" ht="30" x14ac:dyDescent="0.25">
      <c r="A12" s="14">
        <v>4</v>
      </c>
      <c r="B12" s="15" t="s">
        <v>5</v>
      </c>
      <c r="C12" s="16" t="s">
        <v>4</v>
      </c>
      <c r="D12" s="16">
        <v>2</v>
      </c>
      <c r="E12" s="7">
        <v>950</v>
      </c>
      <c r="F12" s="17">
        <f t="shared" si="0"/>
        <v>1140</v>
      </c>
      <c r="G12" s="17">
        <f t="shared" si="1"/>
        <v>1900</v>
      </c>
      <c r="H12" s="18">
        <f t="shared" si="2"/>
        <v>2280</v>
      </c>
    </row>
    <row r="13" spans="1:8" x14ac:dyDescent="0.25">
      <c r="A13" s="14">
        <v>5</v>
      </c>
      <c r="B13" s="15" t="s">
        <v>6</v>
      </c>
      <c r="C13" s="16" t="s">
        <v>4</v>
      </c>
      <c r="D13" s="16">
        <v>2</v>
      </c>
      <c r="E13" s="7">
        <v>1190</v>
      </c>
      <c r="F13" s="17">
        <f t="shared" si="0"/>
        <v>1428</v>
      </c>
      <c r="G13" s="17">
        <f t="shared" si="1"/>
        <v>2380</v>
      </c>
      <c r="H13" s="18">
        <f t="shared" si="2"/>
        <v>2856</v>
      </c>
    </row>
    <row r="14" spans="1:8" ht="30" x14ac:dyDescent="0.25">
      <c r="A14" s="14">
        <v>6</v>
      </c>
      <c r="B14" s="15" t="s">
        <v>14</v>
      </c>
      <c r="C14" s="16" t="s">
        <v>4</v>
      </c>
      <c r="D14" s="16">
        <v>2</v>
      </c>
      <c r="E14" s="7">
        <v>560</v>
      </c>
      <c r="F14" s="17">
        <f t="shared" si="0"/>
        <v>672</v>
      </c>
      <c r="G14" s="17">
        <f t="shared" si="1"/>
        <v>1120</v>
      </c>
      <c r="H14" s="18">
        <f t="shared" si="2"/>
        <v>1344</v>
      </c>
    </row>
    <row r="15" spans="1:8" ht="30" x14ac:dyDescent="0.25">
      <c r="A15" s="14">
        <v>7</v>
      </c>
      <c r="B15" s="15" t="s">
        <v>15</v>
      </c>
      <c r="C15" s="16" t="s">
        <v>4</v>
      </c>
      <c r="D15" s="16">
        <v>2</v>
      </c>
      <c r="E15" s="7">
        <v>745</v>
      </c>
      <c r="F15" s="17">
        <f t="shared" si="0"/>
        <v>894</v>
      </c>
      <c r="G15" s="17">
        <f t="shared" si="1"/>
        <v>1490</v>
      </c>
      <c r="H15" s="18">
        <f t="shared" si="2"/>
        <v>1788</v>
      </c>
    </row>
    <row r="16" spans="1:8" x14ac:dyDescent="0.25">
      <c r="A16" s="14">
        <v>8</v>
      </c>
      <c r="B16" s="15" t="s">
        <v>16</v>
      </c>
      <c r="C16" s="16" t="s">
        <v>4</v>
      </c>
      <c r="D16" s="16">
        <v>2</v>
      </c>
      <c r="E16" s="7">
        <v>410</v>
      </c>
      <c r="F16" s="17">
        <f t="shared" si="0"/>
        <v>492</v>
      </c>
      <c r="G16" s="17">
        <f t="shared" si="1"/>
        <v>820</v>
      </c>
      <c r="H16" s="18">
        <f t="shared" si="2"/>
        <v>984</v>
      </c>
    </row>
    <row r="17" spans="1:12" ht="60" x14ac:dyDescent="0.25">
      <c r="A17" s="14">
        <v>9</v>
      </c>
      <c r="B17" s="15" t="s">
        <v>27</v>
      </c>
      <c r="C17" s="16" t="s">
        <v>4</v>
      </c>
      <c r="D17" s="16">
        <v>1</v>
      </c>
      <c r="E17" s="7">
        <v>1200</v>
      </c>
      <c r="F17" s="17">
        <f t="shared" si="0"/>
        <v>1440</v>
      </c>
      <c r="G17" s="17">
        <f t="shared" si="1"/>
        <v>1200</v>
      </c>
      <c r="H17" s="18">
        <f t="shared" si="2"/>
        <v>1440</v>
      </c>
      <c r="L17" s="24">
        <f>SUM(G17:G24)</f>
        <v>10350</v>
      </c>
    </row>
    <row r="18" spans="1:12" x14ac:dyDescent="0.25">
      <c r="A18" s="14">
        <v>10</v>
      </c>
      <c r="B18" s="15" t="s">
        <v>17</v>
      </c>
      <c r="C18" s="16" t="s">
        <v>4</v>
      </c>
      <c r="D18" s="16">
        <v>1</v>
      </c>
      <c r="E18" s="7">
        <v>800</v>
      </c>
      <c r="F18" s="17">
        <f t="shared" si="0"/>
        <v>960</v>
      </c>
      <c r="G18" s="17">
        <f t="shared" si="1"/>
        <v>800</v>
      </c>
      <c r="H18" s="18">
        <f t="shared" si="2"/>
        <v>960</v>
      </c>
      <c r="J18" s="1"/>
    </row>
    <row r="19" spans="1:12" ht="45" x14ac:dyDescent="0.25">
      <c r="A19" s="14">
        <v>11</v>
      </c>
      <c r="B19" s="15" t="s">
        <v>18</v>
      </c>
      <c r="C19" s="16" t="s">
        <v>4</v>
      </c>
      <c r="D19" s="16">
        <v>1</v>
      </c>
      <c r="E19" s="7">
        <v>2500</v>
      </c>
      <c r="F19" s="17">
        <f t="shared" si="0"/>
        <v>3000</v>
      </c>
      <c r="G19" s="17">
        <f t="shared" si="1"/>
        <v>2500</v>
      </c>
      <c r="H19" s="18">
        <f t="shared" si="2"/>
        <v>3000</v>
      </c>
      <c r="J19" s="1"/>
    </row>
    <row r="20" spans="1:12" ht="30" x14ac:dyDescent="0.25">
      <c r="A20" s="14">
        <v>12</v>
      </c>
      <c r="B20" s="15" t="s">
        <v>19</v>
      </c>
      <c r="C20" s="16" t="s">
        <v>7</v>
      </c>
      <c r="D20" s="16">
        <v>12</v>
      </c>
      <c r="E20" s="7">
        <v>50</v>
      </c>
      <c r="F20" s="17">
        <f t="shared" si="0"/>
        <v>60</v>
      </c>
      <c r="G20" s="17">
        <f t="shared" si="1"/>
        <v>600</v>
      </c>
      <c r="H20" s="18">
        <f t="shared" si="2"/>
        <v>720</v>
      </c>
    </row>
    <row r="21" spans="1:12" ht="30" x14ac:dyDescent="0.25">
      <c r="A21" s="14">
        <v>13</v>
      </c>
      <c r="B21" s="15" t="s">
        <v>20</v>
      </c>
      <c r="C21" s="16" t="s">
        <v>7</v>
      </c>
      <c r="D21" s="16">
        <v>4</v>
      </c>
      <c r="E21" s="7">
        <v>50</v>
      </c>
      <c r="F21" s="17">
        <f t="shared" si="0"/>
        <v>60</v>
      </c>
      <c r="G21" s="17">
        <f t="shared" si="1"/>
        <v>200</v>
      </c>
      <c r="H21" s="18">
        <f t="shared" si="2"/>
        <v>240</v>
      </c>
    </row>
    <row r="22" spans="1:12" ht="30" x14ac:dyDescent="0.25">
      <c r="A22" s="14">
        <v>14</v>
      </c>
      <c r="B22" s="15" t="s">
        <v>26</v>
      </c>
      <c r="C22" s="16" t="s">
        <v>25</v>
      </c>
      <c r="D22" s="16">
        <v>1</v>
      </c>
      <c r="E22" s="7">
        <v>800</v>
      </c>
      <c r="F22" s="17">
        <f t="shared" si="0"/>
        <v>960</v>
      </c>
      <c r="G22" s="17">
        <f t="shared" si="1"/>
        <v>800</v>
      </c>
      <c r="H22" s="18">
        <f t="shared" si="2"/>
        <v>960</v>
      </c>
    </row>
    <row r="23" spans="1:12" x14ac:dyDescent="0.25">
      <c r="A23" s="14">
        <v>15</v>
      </c>
      <c r="B23" s="15" t="s">
        <v>21</v>
      </c>
      <c r="C23" s="16" t="s">
        <v>25</v>
      </c>
      <c r="D23" s="16">
        <v>1</v>
      </c>
      <c r="E23" s="7">
        <v>500</v>
      </c>
      <c r="F23" s="17">
        <f t="shared" si="0"/>
        <v>600</v>
      </c>
      <c r="G23" s="17">
        <f t="shared" si="1"/>
        <v>500</v>
      </c>
      <c r="H23" s="18">
        <f t="shared" si="2"/>
        <v>600</v>
      </c>
    </row>
    <row r="24" spans="1:12" ht="30.75" thickBot="1" x14ac:dyDescent="0.3">
      <c r="A24" s="19">
        <v>16</v>
      </c>
      <c r="B24" s="20" t="s">
        <v>22</v>
      </c>
      <c r="C24" s="21" t="s">
        <v>7</v>
      </c>
      <c r="D24" s="21">
        <v>50</v>
      </c>
      <c r="E24" s="8">
        <v>75</v>
      </c>
      <c r="F24" s="22">
        <f t="shared" si="0"/>
        <v>90</v>
      </c>
      <c r="G24" s="22">
        <f t="shared" si="1"/>
        <v>3750</v>
      </c>
      <c r="H24" s="23">
        <f t="shared" si="2"/>
        <v>4500</v>
      </c>
    </row>
    <row r="25" spans="1:12" x14ac:dyDescent="0.25">
      <c r="A25" s="35" t="s">
        <v>10</v>
      </c>
      <c r="B25" s="36"/>
      <c r="C25" s="36"/>
      <c r="D25" s="37"/>
      <c r="E25" s="45"/>
      <c r="F25" s="46"/>
      <c r="G25" s="41">
        <f>SUM(G9:G24)</f>
        <v>82660</v>
      </c>
      <c r="H25" s="43">
        <f>SUM(H9:H24)</f>
        <v>99192</v>
      </c>
    </row>
    <row r="26" spans="1:12" ht="36.4" customHeight="1" thickBot="1" x14ac:dyDescent="0.3">
      <c r="A26" s="38"/>
      <c r="B26" s="39"/>
      <c r="C26" s="39"/>
      <c r="D26" s="40"/>
      <c r="E26" s="47"/>
      <c r="F26" s="48"/>
      <c r="G26" s="42"/>
      <c r="H26" s="44"/>
    </row>
    <row r="28" spans="1:12" ht="14.45" customHeight="1" x14ac:dyDescent="0.25">
      <c r="A28" s="34" t="s">
        <v>13</v>
      </c>
      <c r="B28" s="34"/>
      <c r="C28" s="34"/>
      <c r="D28" s="34"/>
      <c r="E28" s="34"/>
      <c r="F28" s="34"/>
      <c r="G28" s="34"/>
      <c r="H28" s="34"/>
    </row>
    <row r="29" spans="1:12" x14ac:dyDescent="0.25">
      <c r="A29" s="34"/>
      <c r="B29" s="34"/>
      <c r="C29" s="34"/>
      <c r="D29" s="34"/>
      <c r="E29" s="34"/>
      <c r="F29" s="34"/>
      <c r="G29" s="34"/>
      <c r="H29" s="34"/>
    </row>
    <row r="30" spans="1:12" x14ac:dyDescent="0.25">
      <c r="A30" s="34"/>
      <c r="B30" s="34"/>
      <c r="C30" s="34"/>
      <c r="D30" s="34"/>
      <c r="E30" s="34"/>
      <c r="F30" s="34"/>
      <c r="G30" s="34"/>
      <c r="H30" s="34"/>
    </row>
    <row r="31" spans="1:12" x14ac:dyDescent="0.25">
      <c r="A31" s="34"/>
      <c r="B31" s="34"/>
      <c r="C31" s="34"/>
      <c r="D31" s="34"/>
      <c r="E31" s="34"/>
      <c r="F31" s="34"/>
      <c r="G31" s="34"/>
      <c r="H31" s="34"/>
    </row>
  </sheetData>
  <mergeCells count="7">
    <mergeCell ref="A4:H5"/>
    <mergeCell ref="A6:H7"/>
    <mergeCell ref="A28:H31"/>
    <mergeCell ref="A25:D26"/>
    <mergeCell ref="G25:G26"/>
    <mergeCell ref="H25:H26"/>
    <mergeCell ref="E25:F26"/>
  </mergeCells>
  <pageMargins left="0.7" right="0.7" top="0.75" bottom="0.75" header="0.3" footer="0.3"/>
  <pageSetup paperSize="9" scale="95" orientation="landscape" r:id="rId1"/>
  <ignoredErrors>
    <ignoredError sqref="G9:G11 G12:G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17" sqref="E16:E17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6" ma:contentTypeDescription="Umožňuje vytvoriť nový dokument." ma:contentTypeScope="" ma:versionID="7fc6617d5ae17f63608e42e847ec8c84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0f3a467d9a1c7d429fa85753c4531426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BE5255-D157-4093-9620-6ECEC28214D1}"/>
</file>

<file path=customXml/itemProps2.xml><?xml version="1.0" encoding="utf-8"?>
<ds:datastoreItem xmlns:ds="http://schemas.openxmlformats.org/officeDocument/2006/customXml" ds:itemID="{5F5F4710-F5A3-4859-976A-BCEDAE0090C7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b851f6ae-ae00-4f5e-81ad-6a76ccf99225"/>
    <ds:schemaRef ds:uri="http://purl.org/dc/elements/1.1/"/>
    <ds:schemaRef ds:uri="http://purl.org/dc/terms/"/>
    <ds:schemaRef ds:uri="http://schemas.microsoft.com/office/infopath/2007/PartnerControls"/>
    <ds:schemaRef ds:uri="e268c47e-392d-4bda-be85-a5756f4dce8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D171896-D7A5-494E-A2B6-7A2B90F396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Sabová Eva, Mgr.</dc:creator>
  <cp:lastModifiedBy>Dufala Martin</cp:lastModifiedBy>
  <cp:lastPrinted>2022-09-20T07:49:25Z</cp:lastPrinted>
  <dcterms:created xsi:type="dcterms:W3CDTF">2021-10-13T17:39:33Z</dcterms:created>
  <dcterms:modified xsi:type="dcterms:W3CDTF">2022-09-20T07:49:29Z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MediaServiceImageTags">
    <vt:lpwstr/>
  </property>
</Properties>
</file>