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Rozpočet" sheetId="1" r:id="rId1"/>
  </sheets>
  <definedNames>
    <definedName name="_xlnm.Print_Titles" localSheetId="0">'Rozpočet'!$5:$7</definedName>
    <definedName name="_xlnm.Print_Area" localSheetId="0">'Rozpočet'!$A$1:$I$69</definedName>
  </definedNames>
  <calcPr fullCalcOnLoad="1"/>
</workbook>
</file>

<file path=xl/sharedStrings.xml><?xml version="1.0" encoding="utf-8"?>
<sst xmlns="http://schemas.openxmlformats.org/spreadsheetml/2006/main" count="99" uniqueCount="70">
  <si>
    <t>Pozícia</t>
  </si>
  <si>
    <t>montáž</t>
  </si>
  <si>
    <t>P.č.</t>
  </si>
  <si>
    <t>Dodávateľ</t>
  </si>
  <si>
    <t>Skrátený popis</t>
  </si>
  <si>
    <t>M.j.</t>
  </si>
  <si>
    <t>Množstvo</t>
  </si>
  <si>
    <t>dodávka</t>
  </si>
  <si>
    <r>
      <t xml:space="preserve"> Jednotková cena v </t>
    </r>
    <r>
      <rPr>
        <sz val="8"/>
        <rFont val="Arial"/>
        <family val="2"/>
      </rPr>
      <t>€</t>
    </r>
  </si>
  <si>
    <r>
      <t xml:space="preserve">N á k l a d y   spolu v </t>
    </r>
    <r>
      <rPr>
        <sz val="8"/>
        <rFont val="Arial"/>
        <family val="2"/>
      </rPr>
      <t>€</t>
    </r>
  </si>
  <si>
    <t>kpl</t>
  </si>
  <si>
    <t>Montážny materiál</t>
  </si>
  <si>
    <t>ks</t>
  </si>
  <si>
    <t xml:space="preserve"> </t>
  </si>
  <si>
    <t>STAVBA:</t>
  </si>
  <si>
    <t>ČASŤ:</t>
  </si>
  <si>
    <t>Vzduchotechnika</t>
  </si>
  <si>
    <t>Doprava</t>
  </si>
  <si>
    <t>El. napájanie: 230V</t>
  </si>
  <si>
    <t>ROZPOČET</t>
  </si>
  <si>
    <t>REKAPITULÁCIA:</t>
  </si>
  <si>
    <t xml:space="preserve">DODÁVKA </t>
  </si>
  <si>
    <t xml:space="preserve">MONTÁŹ   </t>
  </si>
  <si>
    <r>
      <t>CENA CELKOM (</t>
    </r>
    <r>
      <rPr>
        <b/>
        <sz val="10"/>
        <rFont val="Arial"/>
        <family val="2"/>
      </rPr>
      <t>€ bez DPH)</t>
    </r>
  </si>
  <si>
    <t>DPH 20 %</t>
  </si>
  <si>
    <r>
      <t>CENA CELKOM (</t>
    </r>
    <r>
      <rPr>
        <b/>
        <sz val="10"/>
        <rFont val="Arial"/>
        <family val="2"/>
      </rPr>
      <t>€ s DPH)</t>
    </r>
  </si>
  <si>
    <t>MIESTO:</t>
  </si>
  <si>
    <t>1.1</t>
  </si>
  <si>
    <t>bm</t>
  </si>
  <si>
    <t>2.1</t>
  </si>
  <si>
    <t>2.2</t>
  </si>
  <si>
    <t>Zar.č. 1 – vetranie s rekuperáciou tepla izieb nájomných bytov</t>
  </si>
  <si>
    <t>Max. Spotreba el .energie: 4W</t>
  </si>
  <si>
    <t>Materiál: pozinkovaný plech, RAL podľa požiadavky architekta</t>
  </si>
  <si>
    <t>VZT SPIRO potrubie z pozinkovaného plechu</t>
  </si>
  <si>
    <t>Zar.č. 2 – odvetranie sociálnych zariadení</t>
  </si>
  <si>
    <t>2.4</t>
  </si>
  <si>
    <t>Výfuková strešná hlavica - Ø200mm</t>
  </si>
  <si>
    <t>2.5</t>
  </si>
  <si>
    <t>2.20</t>
  </si>
  <si>
    <r>
      <t>Do priemeru Ø100mm vrátane 30</t>
    </r>
    <r>
      <rPr>
        <sz val="10"/>
        <rFont val="Calibri"/>
        <family val="2"/>
      </rPr>
      <t>%</t>
    </r>
    <r>
      <rPr>
        <sz val="10"/>
        <rFont val="Arial"/>
        <family val="2"/>
      </rPr>
      <t xml:space="preserve"> tvaroviek</t>
    </r>
  </si>
  <si>
    <t>Zar.č. 3 – odsávanie kuchynských pár</t>
  </si>
  <si>
    <t>3.1</t>
  </si>
  <si>
    <t>Vmax: 300 m3/h</t>
  </si>
  <si>
    <t>Max. Spotreba el .energie: 250W</t>
  </si>
  <si>
    <t>3.2</t>
  </si>
  <si>
    <t>3.20</t>
  </si>
  <si>
    <t>2.3</t>
  </si>
  <si>
    <r>
      <t>Do priemeru Ø125mm vrátane 30</t>
    </r>
    <r>
      <rPr>
        <sz val="10"/>
        <rFont val="Calibri"/>
        <family val="2"/>
      </rPr>
      <t>%</t>
    </r>
    <r>
      <rPr>
        <sz val="10"/>
        <rFont val="Arial"/>
        <family val="2"/>
      </rPr>
      <t xml:space="preserve"> tvaroviek</t>
    </r>
  </si>
  <si>
    <t>Exteriérová mriežka</t>
  </si>
  <si>
    <t>Teleskopické potrubie</t>
  </si>
  <si>
    <t>Odsávací ventilátor s časovým dobehom</t>
  </si>
  <si>
    <t>Vortice Punto Filo MF 120/5" T LL</t>
  </si>
  <si>
    <t>Max. Spotreba el .energie: 20W</t>
  </si>
  <si>
    <t>Max. Spotreba el .energie: 14W</t>
  </si>
  <si>
    <t>Výfuková strešná hlavica - Ø315mm</t>
  </si>
  <si>
    <t>Výfuková strešná hlavica - Ø250mm</t>
  </si>
  <si>
    <t>2.30</t>
  </si>
  <si>
    <t>VZT 4-hranné potrubie z pozinkovaného plechu</t>
  </si>
  <si>
    <t>Do obvodu 1000mm vrátane 30% tvaroviek</t>
  </si>
  <si>
    <t>Do obvodu 800mm vrátane 30% tvaroviek</t>
  </si>
  <si>
    <t>STROPKOV - ul. HRNČIARSKA, BYTOVÝ DOM A3</t>
  </si>
  <si>
    <t>STROPKOV</t>
  </si>
  <si>
    <t>m2</t>
  </si>
  <si>
    <t>Tepelná izolácia VZT SPIRO potrubia - kaučuková samolepiaca s AL fóliou hr. 10mm</t>
  </si>
  <si>
    <t>3.30</t>
  </si>
  <si>
    <t>Vortice Punto Filo MF 100/4" T LL alebo ekvivalent</t>
  </si>
  <si>
    <t>Lokálna rekuperačná jednotka obchodný názov a typ uvedie uchádzač vrátane infra ovládača</t>
  </si>
  <si>
    <t>Odsávací ventilátor obchodný názov a typ uvedie uchádzačt s časovým dobehom</t>
  </si>
  <si>
    <t xml:space="preserve">Kuchynský odsávací digestor obchodný názov a typ uvedie uchádzač vrátane tukového filtra a osvetlenia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</si>
</sst>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S_k_-;\-* #,##0.00\ _S_k_-;_-* &quot;-&quot;??\ _S_k_-;_-@_-"/>
    <numFmt numFmtId="167" formatCode="#,##0&quot; Sk&quot;;[Red]\-#,##0&quot; Sk&quot;"/>
    <numFmt numFmtId="168" formatCode="_-* #,##0&quot; Sk&quot;_-;\-* #,##0&quot; Sk&quot;_-;_-* &quot;- Sk&quot;_-;_-@_-"/>
    <numFmt numFmtId="169" formatCode="#,##0.00\ [$€-1]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7"/>
      <name val="Letter Gothic CE"/>
      <family val="0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sz val="10"/>
      <name val="Times New Roman CE"/>
      <family val="1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Narrow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1">
      <alignment vertical="center"/>
      <protection/>
    </xf>
    <xf numFmtId="0" fontId="0" fillId="0" borderId="1" applyFont="0" applyFill="0">
      <alignment vertical="center"/>
      <protection/>
    </xf>
    <xf numFmtId="167" fontId="3" fillId="0" borderId="1">
      <alignment/>
      <protection/>
    </xf>
    <xf numFmtId="0" fontId="0" fillId="0" borderId="1" applyFont="0" applyFill="0">
      <alignment/>
      <protection/>
    </xf>
    <xf numFmtId="168" fontId="0" fillId="0" borderId="0" applyFon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0" fontId="35" fillId="20" borderId="0" applyNumberFormat="0" applyBorder="0" applyAlignment="0" applyProtection="0"/>
    <xf numFmtId="0" fontId="5" fillId="0" borderId="0">
      <alignment horizontal="center" vertical="center" wrapText="1"/>
      <protection/>
    </xf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6" fillId="0" borderId="6">
      <alignment horizontal="center" vertical="center" wrapText="1"/>
      <protection/>
    </xf>
    <xf numFmtId="0" fontId="0" fillId="23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3" fillId="0" borderId="10">
      <alignment vertical="center"/>
      <protection/>
    </xf>
    <xf numFmtId="0" fontId="44" fillId="0" borderId="0" applyNumberFormat="0" applyFill="0" applyBorder="0" applyAlignment="0" applyProtection="0"/>
    <xf numFmtId="0" fontId="3" fillId="0" borderId="10">
      <alignment vertical="center"/>
      <protection/>
    </xf>
    <xf numFmtId="0" fontId="45" fillId="24" borderId="11" applyNumberFormat="0" applyAlignment="0" applyProtection="0"/>
    <xf numFmtId="0" fontId="46" fillId="25" borderId="11" applyNumberFormat="0" applyAlignment="0" applyProtection="0"/>
    <xf numFmtId="0" fontId="47" fillId="25" borderId="12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13" xfId="54" applyFont="1" applyFill="1" applyBorder="1" applyAlignment="1">
      <alignment horizontal="centerContinuous" vertical="top"/>
      <protection/>
    </xf>
    <xf numFmtId="3" fontId="0" fillId="0" borderId="0" xfId="0" applyNumberFormat="1" applyAlignment="1">
      <alignment horizontal="center" vertical="top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top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2" fillId="0" borderId="14" xfId="54" applyBorder="1" applyAlignment="1">
      <alignment horizontal="center" vertical="top"/>
      <protection/>
    </xf>
    <xf numFmtId="0" fontId="0" fillId="0" borderId="0" xfId="53" applyFont="1" applyBorder="1">
      <alignment/>
      <protection/>
    </xf>
    <xf numFmtId="4" fontId="12" fillId="33" borderId="0" xfId="53" applyNumberFormat="1" applyFont="1" applyFill="1" applyBorder="1" applyAlignment="1">
      <alignment horizontal="center" vertical="center" wrapText="1"/>
      <protection/>
    </xf>
    <xf numFmtId="9" fontId="11" fillId="33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Border="1" applyAlignment="1">
      <alignment vertical="center" wrapText="1"/>
      <protection/>
    </xf>
    <xf numFmtId="4" fontId="0" fillId="0" borderId="0" xfId="53" applyNumberFormat="1" applyFont="1" applyBorder="1" applyAlignment="1">
      <alignment vertical="center" wrapText="1"/>
      <protection/>
    </xf>
    <xf numFmtId="4" fontId="12" fillId="33" borderId="0" xfId="53" applyNumberFormat="1" applyFont="1" applyFill="1" applyBorder="1" applyAlignment="1">
      <alignment horizontal="center" vertical="center"/>
      <protection/>
    </xf>
    <xf numFmtId="9" fontId="11" fillId="33" borderId="0" xfId="53" applyNumberFormat="1" applyFont="1" applyFill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4" fontId="0" fillId="0" borderId="0" xfId="53" applyNumberFormat="1" applyFont="1" applyBorder="1" applyAlignment="1">
      <alignment vertical="center"/>
      <protection/>
    </xf>
    <xf numFmtId="4" fontId="4" fillId="0" borderId="0" xfId="40" applyNumberFormat="1" applyFont="1" applyBorder="1" applyAlignment="1" applyProtection="1">
      <alignment horizontal="right" vertical="top"/>
      <protection hidden="1"/>
    </xf>
    <xf numFmtId="4" fontId="0" fillId="0" borderId="14" xfId="54" applyNumberFormat="1" applyFont="1" applyBorder="1" applyAlignment="1">
      <alignment horizontal="center" vertical="top"/>
      <protection/>
    </xf>
    <xf numFmtId="49" fontId="0" fillId="0" borderId="14" xfId="0" applyNumberFormat="1" applyBorder="1" applyAlignment="1">
      <alignment/>
    </xf>
    <xf numFmtId="0" fontId="6" fillId="0" borderId="15" xfId="54" applyFont="1" applyFill="1" applyBorder="1" applyAlignment="1" applyProtection="1">
      <alignment horizontal="centerContinuous" vertical="center" wrapText="1"/>
      <protection locked="0"/>
    </xf>
    <xf numFmtId="0" fontId="2" fillId="0" borderId="16" xfId="54" applyFill="1" applyBorder="1" applyAlignment="1" applyProtection="1">
      <alignment horizontal="centerContinuous" vertical="center" wrapText="1"/>
      <protection locked="0"/>
    </xf>
    <xf numFmtId="0" fontId="6" fillId="0" borderId="17" xfId="54" applyFont="1" applyFill="1" applyBorder="1" applyAlignment="1" quotePrefix="1">
      <alignment horizontal="center" vertical="center"/>
      <protection/>
    </xf>
    <xf numFmtId="0" fontId="2" fillId="0" borderId="18" xfId="54" applyBorder="1" applyAlignment="1">
      <alignment horizontal="center"/>
      <protection/>
    </xf>
    <xf numFmtId="0" fontId="2" fillId="0" borderId="19" xfId="54" applyBorder="1" applyAlignment="1">
      <alignment horizontal="center"/>
      <protection/>
    </xf>
    <xf numFmtId="0" fontId="2" fillId="0" borderId="20" xfId="54" applyBorder="1" applyAlignment="1">
      <alignment horizontal="center"/>
      <protection/>
    </xf>
    <xf numFmtId="0" fontId="2" fillId="0" borderId="20" xfId="54" applyBorder="1" applyAlignment="1">
      <alignment horizontal="centerContinuous"/>
      <protection/>
    </xf>
    <xf numFmtId="0" fontId="2" fillId="0" borderId="21" xfId="54" applyBorder="1" applyAlignment="1">
      <alignment horizontal="center"/>
      <protection/>
    </xf>
    <xf numFmtId="0" fontId="2" fillId="0" borderId="22" xfId="54" applyBorder="1" applyAlignment="1">
      <alignment horizontal="center"/>
      <protection/>
    </xf>
    <xf numFmtId="4" fontId="0" fillId="0" borderId="23" xfId="54" applyNumberFormat="1" applyFont="1" applyBorder="1" applyAlignment="1">
      <alignment horizontal="center" vertical="top"/>
      <protection/>
    </xf>
    <xf numFmtId="9" fontId="11" fillId="33" borderId="0" xfId="0" applyNumberFormat="1" applyFont="1" applyFill="1" applyBorder="1" applyAlignment="1">
      <alignment horizontal="center" vertical="top"/>
    </xf>
    <xf numFmtId="4" fontId="0" fillId="0" borderId="0" xfId="54" applyNumberFormat="1" applyFont="1" applyBorder="1" applyAlignment="1">
      <alignment horizontal="center" vertical="top"/>
      <protection/>
    </xf>
    <xf numFmtId="49" fontId="9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14" xfId="54" applyFont="1" applyBorder="1" applyAlignment="1">
      <alignment horizontal="left" vertical="top" wrapText="1"/>
      <protection/>
    </xf>
    <xf numFmtId="49" fontId="0" fillId="0" borderId="14" xfId="0" applyNumberFormat="1" applyFont="1" applyBorder="1" applyAlignment="1">
      <alignment/>
    </xf>
    <xf numFmtId="0" fontId="0" fillId="0" borderId="14" xfId="54" applyFont="1" applyBorder="1" applyAlignment="1">
      <alignment horizontal="center" vertical="top"/>
      <protection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14" fillId="0" borderId="1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0" fontId="2" fillId="0" borderId="27" xfId="54" applyBorder="1" applyAlignment="1">
      <alignment horizontal="center"/>
      <protection/>
    </xf>
    <xf numFmtId="49" fontId="0" fillId="0" borderId="28" xfId="0" applyNumberFormat="1" applyBorder="1" applyAlignment="1">
      <alignment/>
    </xf>
    <xf numFmtId="0" fontId="2" fillId="0" borderId="28" xfId="54" applyBorder="1" applyAlignment="1">
      <alignment horizontal="center" vertical="top"/>
      <protection/>
    </xf>
    <xf numFmtId="0" fontId="0" fillId="0" borderId="29" xfId="54" applyFont="1" applyBorder="1" applyAlignment="1">
      <alignment horizontal="center" vertical="top"/>
      <protection/>
    </xf>
    <xf numFmtId="0" fontId="0" fillId="0" borderId="0" xfId="54" applyFont="1" applyBorder="1" applyAlignment="1">
      <alignment horizontal="left" vertical="top" wrapText="1"/>
      <protection/>
    </xf>
    <xf numFmtId="4" fontId="0" fillId="0" borderId="14" xfId="54" applyNumberFormat="1" applyFont="1" applyBorder="1" applyAlignment="1">
      <alignment horizontal="center" vertical="top"/>
      <protection/>
    </xf>
    <xf numFmtId="4" fontId="0" fillId="0" borderId="23" xfId="54" applyNumberFormat="1" applyFont="1" applyBorder="1" applyAlignment="1">
      <alignment horizontal="center" vertical="top"/>
      <protection/>
    </xf>
    <xf numFmtId="0" fontId="15" fillId="0" borderId="30" xfId="54" applyFont="1" applyBorder="1" applyAlignment="1" applyProtection="1">
      <alignment horizontal="center" wrapText="1"/>
      <protection locked="0"/>
    </xf>
    <xf numFmtId="0" fontId="0" fillId="0" borderId="14" xfId="54" applyFont="1" applyBorder="1" applyAlignment="1" applyProtection="1">
      <alignment horizontal="center"/>
      <protection locked="0"/>
    </xf>
    <xf numFmtId="4" fontId="0" fillId="0" borderId="14" xfId="38" applyNumberFormat="1" applyFont="1" applyBorder="1" applyAlignment="1" applyProtection="1">
      <alignment horizontal="right"/>
      <protection locked="0"/>
    </xf>
    <xf numFmtId="4" fontId="9" fillId="0" borderId="14" xfId="38" applyNumberFormat="1" applyFont="1" applyBorder="1" applyAlignment="1" applyProtection="1">
      <alignment horizontal="right"/>
      <protection hidden="1"/>
    </xf>
    <xf numFmtId="4" fontId="9" fillId="0" borderId="23" xfId="38" applyNumberFormat="1" applyFont="1" applyBorder="1" applyAlignment="1" applyProtection="1">
      <alignment horizontal="right"/>
      <protection hidden="1"/>
    </xf>
    <xf numFmtId="0" fontId="9" fillId="0" borderId="14" xfId="54" applyFont="1" applyBorder="1" applyAlignment="1">
      <alignment horizontal="left" vertical="center"/>
      <protection/>
    </xf>
    <xf numFmtId="0" fontId="9" fillId="0" borderId="14" xfId="54" applyFont="1" applyBorder="1" applyAlignment="1">
      <alignment horizontal="left"/>
      <protection/>
    </xf>
    <xf numFmtId="0" fontId="9" fillId="0" borderId="14" xfId="54" applyFont="1" applyBorder="1" applyAlignment="1" applyProtection="1">
      <alignment horizontal="left" vertical="center" wrapText="1"/>
      <protection locked="0"/>
    </xf>
    <xf numFmtId="4" fontId="0" fillId="0" borderId="30" xfId="38" applyNumberFormat="1" applyFont="1" applyBorder="1" applyAlignment="1" applyProtection="1">
      <alignment horizontal="right"/>
      <protection locked="0"/>
    </xf>
    <xf numFmtId="0" fontId="10" fillId="0" borderId="14" xfId="54" applyFont="1" applyBorder="1" applyAlignment="1" applyProtection="1">
      <alignment horizontal="left" vertical="center" wrapText="1"/>
      <protection locked="0"/>
    </xf>
    <xf numFmtId="0" fontId="10" fillId="0" borderId="14" xfId="54" applyFont="1" applyBorder="1" applyAlignment="1" applyProtection="1">
      <alignment horizontal="center"/>
      <protection locked="0"/>
    </xf>
    <xf numFmtId="4" fontId="10" fillId="0" borderId="30" xfId="38" applyNumberFormat="1" applyFont="1" applyBorder="1" applyAlignment="1" applyProtection="1">
      <alignment horizontal="right"/>
      <protection locked="0"/>
    </xf>
    <xf numFmtId="0" fontId="0" fillId="0" borderId="26" xfId="0" applyFont="1" applyBorder="1" applyAlignment="1">
      <alignment/>
    </xf>
    <xf numFmtId="0" fontId="9" fillId="0" borderId="28" xfId="54" applyFont="1" applyBorder="1" applyAlignment="1" applyProtection="1">
      <alignment horizontal="left" vertical="center" wrapText="1"/>
      <protection locked="0"/>
    </xf>
    <xf numFmtId="0" fontId="0" fillId="0" borderId="28" xfId="54" applyFont="1" applyBorder="1" applyAlignment="1" applyProtection="1">
      <alignment horizontal="center"/>
      <protection locked="0"/>
    </xf>
    <xf numFmtId="4" fontId="0" fillId="0" borderId="31" xfId="38" applyNumberFormat="1" applyFont="1" applyBorder="1" applyAlignment="1" applyProtection="1">
      <alignment horizontal="right"/>
      <protection locked="0"/>
    </xf>
    <xf numFmtId="0" fontId="2" fillId="0" borderId="30" xfId="54" applyBorder="1" applyAlignment="1">
      <alignment horizontal="center"/>
      <protection/>
    </xf>
    <xf numFmtId="0" fontId="2" fillId="0" borderId="14" xfId="54" applyBorder="1" applyAlignment="1">
      <alignment horizontal="center"/>
      <protection/>
    </xf>
    <xf numFmtId="0" fontId="2" fillId="0" borderId="0" xfId="54" applyBorder="1" applyAlignment="1">
      <alignment horizontal="centerContinuous"/>
      <protection/>
    </xf>
    <xf numFmtId="0" fontId="2" fillId="0" borderId="29" xfId="54" applyBorder="1" applyAlignment="1">
      <alignment horizontal="center"/>
      <protection/>
    </xf>
    <xf numFmtId="0" fontId="2" fillId="0" borderId="23" xfId="54" applyBorder="1" applyAlignment="1">
      <alignment horizontal="center"/>
      <protection/>
    </xf>
    <xf numFmtId="0" fontId="0" fillId="0" borderId="0" xfId="54" applyFont="1" applyAlignment="1">
      <alignment horizontal="left" vertical="top" wrapText="1"/>
      <protection/>
    </xf>
    <xf numFmtId="0" fontId="6" fillId="0" borderId="32" xfId="54" applyFont="1" applyFill="1" applyBorder="1" applyAlignment="1">
      <alignment horizontal="center" vertical="center"/>
      <protection/>
    </xf>
    <xf numFmtId="0" fontId="6" fillId="0" borderId="33" xfId="54" applyFont="1" applyFill="1" applyBorder="1" applyAlignment="1">
      <alignment horizontal="center" vertical="center"/>
      <protection/>
    </xf>
    <xf numFmtId="0" fontId="6" fillId="0" borderId="32" xfId="54" applyFont="1" applyFill="1" applyBorder="1" applyAlignment="1" quotePrefix="1">
      <alignment horizontal="center" vertical="center" wrapText="1"/>
      <protection/>
    </xf>
    <xf numFmtId="0" fontId="6" fillId="0" borderId="33" xfId="54" applyFont="1" applyFill="1" applyBorder="1" applyAlignment="1" quotePrefix="1">
      <alignment horizontal="center" vertical="center" wrapText="1"/>
      <protection/>
    </xf>
    <xf numFmtId="0" fontId="7" fillId="0" borderId="34" xfId="54" applyFont="1" applyFill="1" applyBorder="1" applyAlignment="1">
      <alignment horizontal="center" vertical="center" textRotation="90"/>
      <protection/>
    </xf>
    <xf numFmtId="0" fontId="7" fillId="0" borderId="35" xfId="54" applyFont="1" applyFill="1" applyBorder="1" applyAlignment="1">
      <alignment horizontal="center" vertical="center" textRotation="90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7" fillId="0" borderId="33" xfId="54" applyFont="1" applyFill="1" applyBorder="1" applyAlignment="1">
      <alignment horizontal="center" vertical="center"/>
      <protection/>
    </xf>
    <xf numFmtId="0" fontId="8" fillId="0" borderId="32" xfId="54" applyFont="1" applyFill="1" applyBorder="1" applyAlignment="1">
      <alignment horizontal="center" vertical="center" wrapText="1"/>
      <protection/>
    </xf>
    <xf numFmtId="0" fontId="8" fillId="0" borderId="33" xfId="54" applyFont="1" applyFill="1" applyBorder="1" applyAlignment="1">
      <alignment horizontal="center" vertical="center" wrapText="1"/>
      <protection/>
    </xf>
    <xf numFmtId="0" fontId="8" fillId="0" borderId="32" xfId="54" applyFont="1" applyFill="1" applyBorder="1" applyAlignment="1" quotePrefix="1">
      <alignment horizontal="center" vertical="center"/>
      <protection/>
    </xf>
    <xf numFmtId="0" fontId="8" fillId="0" borderId="33" xfId="54" applyFont="1" applyFill="1" applyBorder="1" applyAlignment="1" quotePrefix="1">
      <alignment horizontal="center" vertical="center"/>
      <protection/>
    </xf>
    <xf numFmtId="4" fontId="13" fillId="0" borderId="0" xfId="0" applyNumberFormat="1" applyFont="1" applyBorder="1" applyAlignment="1">
      <alignment horizontal="center" vertical="center"/>
    </xf>
    <xf numFmtId="4" fontId="9" fillId="0" borderId="36" xfId="38" applyNumberFormat="1" applyFont="1" applyBorder="1" applyAlignment="1" applyProtection="1">
      <alignment horizontal="center"/>
      <protection hidden="1"/>
    </xf>
    <xf numFmtId="4" fontId="9" fillId="0" borderId="37" xfId="38" applyNumberFormat="1" applyFont="1" applyBorder="1" applyAlignment="1" applyProtection="1">
      <alignment horizontal="center"/>
      <protection hidden="1"/>
    </xf>
    <xf numFmtId="4" fontId="10" fillId="0" borderId="36" xfId="38" applyNumberFormat="1" applyFont="1" applyBorder="1" applyAlignment="1" applyProtection="1">
      <alignment horizontal="center"/>
      <protection hidden="1"/>
    </xf>
    <xf numFmtId="4" fontId="10" fillId="0" borderId="37" xfId="38" applyNumberFormat="1" applyFont="1" applyBorder="1" applyAlignment="1" applyProtection="1">
      <alignment horizontal="center"/>
      <protection hidden="1"/>
    </xf>
  </cellXfs>
  <cellStyles count="63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Comma" xfId="38"/>
    <cellStyle name="Comma [0]" xfId="39"/>
    <cellStyle name="čiarky_CP_Recyklačné _haly_VZT" xfId="40"/>
    <cellStyle name="data" xfId="41"/>
    <cellStyle name="Dobrá" xfId="42"/>
    <cellStyle name="Hlavička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ov" xfId="51"/>
    <cellStyle name="Neutrálna" xfId="52"/>
    <cellStyle name="normálne_CP_Recyklačné _haly_VZT" xfId="53"/>
    <cellStyle name="normálne_Hárok1" xfId="54"/>
    <cellStyle name="normální 5" xfId="55"/>
    <cellStyle name="normální_POL.XLS" xfId="56"/>
    <cellStyle name="Percent" xfId="57"/>
    <cellStyle name="Podhlavička" xfId="58"/>
    <cellStyle name="Poznámka" xfId="59"/>
    <cellStyle name="Prepojená bunka" xfId="60"/>
    <cellStyle name="Spolu" xfId="61"/>
    <cellStyle name="Štýl 1" xfId="62"/>
    <cellStyle name="TEXT" xfId="63"/>
    <cellStyle name="Text upozornenia" xfId="64"/>
    <cellStyle name="TEXT1" xfId="65"/>
    <cellStyle name="Vstup" xfId="66"/>
    <cellStyle name="Výpočet" xfId="67"/>
    <cellStyle name="Výstup" xfId="68"/>
    <cellStyle name="Vysvetľujúci text" xfId="69"/>
    <cellStyle name="Zlá" xfId="70"/>
    <cellStyle name="Zvýraznenie1" xfId="71"/>
    <cellStyle name="Zvýraznenie2" xfId="72"/>
    <cellStyle name="Zvýraznenie3" xfId="73"/>
    <cellStyle name="Zvýraznenie4" xfId="74"/>
    <cellStyle name="Zvýraznenie5" xfId="75"/>
    <cellStyle name="Zvýraznenie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view="pageBreakPreview" zoomScaleSheetLayoutView="100" zoomScalePageLayoutView="0" workbookViewId="0" topLeftCell="A1">
      <pane ySplit="7" topLeftCell="A20" activePane="bottomLeft" state="frozen"/>
      <selection pane="topLeft" activeCell="A1" sqref="A1"/>
      <selection pane="bottomLeft" activeCell="G63" sqref="G10:G63"/>
    </sheetView>
  </sheetViews>
  <sheetFormatPr defaultColWidth="9.140625" defaultRowHeight="12.75"/>
  <cols>
    <col min="1" max="1" width="9.7109375" style="0" customWidth="1"/>
    <col min="2" max="2" width="6.7109375" style="0" customWidth="1"/>
    <col min="3" max="3" width="8.7109375" style="0" customWidth="1"/>
    <col min="4" max="4" width="80.7109375" style="0" customWidth="1"/>
    <col min="5" max="5" width="4.7109375" style="0" customWidth="1"/>
    <col min="6" max="6" width="7.7109375" style="0" customWidth="1"/>
    <col min="7" max="9" width="10.7109375" style="0" customWidth="1"/>
    <col min="10" max="10" width="13.7109375" style="0" customWidth="1"/>
    <col min="11" max="11" width="9.140625" style="2" customWidth="1"/>
    <col min="12" max="12" width="11.28125" style="2" bestFit="1" customWidth="1"/>
    <col min="14" max="14" width="10.7109375" style="0" customWidth="1"/>
    <col min="15" max="15" width="11.140625" style="0" customWidth="1"/>
    <col min="16" max="16" width="10.140625" style="0" bestFit="1" customWidth="1"/>
  </cols>
  <sheetData>
    <row r="1" spans="1:9" ht="15">
      <c r="A1" s="38"/>
      <c r="B1" s="39"/>
      <c r="C1" s="39"/>
      <c r="D1" s="40" t="s">
        <v>19</v>
      </c>
      <c r="E1" s="39"/>
      <c r="F1" s="39"/>
      <c r="G1" s="39"/>
      <c r="H1" s="39"/>
      <c r="I1" s="41"/>
    </row>
    <row r="2" spans="1:9" ht="12.75">
      <c r="A2" s="42" t="s">
        <v>14</v>
      </c>
      <c r="B2" s="43" t="s">
        <v>61</v>
      </c>
      <c r="C2" s="3"/>
      <c r="D2" s="3"/>
      <c r="E2" s="3"/>
      <c r="F2" s="3"/>
      <c r="G2" s="3"/>
      <c r="H2" s="3"/>
      <c r="I2" s="44"/>
    </row>
    <row r="3" spans="1:9" ht="12.75" customHeight="1">
      <c r="A3" s="42" t="s">
        <v>26</v>
      </c>
      <c r="B3" s="43" t="s">
        <v>62</v>
      </c>
      <c r="C3" s="43"/>
      <c r="D3" s="43"/>
      <c r="E3" s="43"/>
      <c r="F3" s="43"/>
      <c r="G3" s="43"/>
      <c r="H3" s="43"/>
      <c r="I3" s="64"/>
    </row>
    <row r="4" spans="1:9" ht="13.5" thickBot="1">
      <c r="A4" s="42" t="s">
        <v>15</v>
      </c>
      <c r="B4" s="43" t="s">
        <v>16</v>
      </c>
      <c r="C4" s="3"/>
      <c r="D4" s="3"/>
      <c r="E4" s="3"/>
      <c r="F4" s="3"/>
      <c r="G4" s="3"/>
      <c r="H4" s="3"/>
      <c r="I4" s="44"/>
    </row>
    <row r="5" spans="1:20" ht="12.75" customHeight="1">
      <c r="A5" s="78" t="s">
        <v>2</v>
      </c>
      <c r="B5" s="80" t="s">
        <v>0</v>
      </c>
      <c r="C5" s="82" t="s">
        <v>3</v>
      </c>
      <c r="D5" s="84" t="s">
        <v>4</v>
      </c>
      <c r="E5" s="74" t="s">
        <v>5</v>
      </c>
      <c r="F5" s="74" t="s">
        <v>6</v>
      </c>
      <c r="G5" s="76" t="s">
        <v>8</v>
      </c>
      <c r="H5" s="22" t="s">
        <v>9</v>
      </c>
      <c r="I5" s="23"/>
      <c r="J5" s="11"/>
      <c r="K5" s="12"/>
      <c r="L5" s="11"/>
      <c r="M5" s="11"/>
      <c r="N5" s="11"/>
      <c r="O5" s="13"/>
      <c r="P5" s="14"/>
      <c r="Q5" s="10"/>
      <c r="R5" s="10"/>
      <c r="S5" s="3"/>
      <c r="T5" s="3"/>
    </row>
    <row r="6" spans="1:20" ht="12.75">
      <c r="A6" s="79"/>
      <c r="B6" s="81"/>
      <c r="C6" s="83"/>
      <c r="D6" s="85"/>
      <c r="E6" s="75"/>
      <c r="F6" s="75"/>
      <c r="G6" s="77"/>
      <c r="H6" s="1" t="s">
        <v>7</v>
      </c>
      <c r="I6" s="24" t="s">
        <v>1</v>
      </c>
      <c r="J6" s="15"/>
      <c r="K6" s="16"/>
      <c r="L6" s="15"/>
      <c r="M6" s="15"/>
      <c r="N6" s="15"/>
      <c r="O6" s="17"/>
      <c r="P6" s="17"/>
      <c r="Q6" s="10"/>
      <c r="R6" s="10"/>
      <c r="S6" s="3"/>
      <c r="T6" s="3"/>
    </row>
    <row r="7" spans="1:20" ht="13.5" thickBot="1">
      <c r="A7" s="25">
        <v>1</v>
      </c>
      <c r="B7" s="26">
        <v>2</v>
      </c>
      <c r="C7" s="27">
        <v>3</v>
      </c>
      <c r="D7" s="28">
        <v>4</v>
      </c>
      <c r="E7" s="27">
        <v>5</v>
      </c>
      <c r="F7" s="27">
        <v>6</v>
      </c>
      <c r="G7" s="27">
        <v>7</v>
      </c>
      <c r="H7" s="27">
        <v>8</v>
      </c>
      <c r="I7" s="29">
        <v>9</v>
      </c>
      <c r="J7" s="15"/>
      <c r="K7" s="16"/>
      <c r="L7" s="15"/>
      <c r="M7" s="15"/>
      <c r="N7" s="15"/>
      <c r="O7" s="17"/>
      <c r="P7" s="18"/>
      <c r="Q7" s="10"/>
      <c r="R7" s="10"/>
      <c r="S7" s="3"/>
      <c r="T7" s="3"/>
    </row>
    <row r="8" spans="1:20" ht="12.75">
      <c r="A8" s="30"/>
      <c r="B8" s="68"/>
      <c r="C8" s="69"/>
      <c r="D8" s="70"/>
      <c r="E8" s="69"/>
      <c r="F8" s="71"/>
      <c r="G8" s="69"/>
      <c r="H8" s="69"/>
      <c r="I8" s="72"/>
      <c r="J8" s="15"/>
      <c r="K8" s="16"/>
      <c r="L8" s="15"/>
      <c r="M8" s="15"/>
      <c r="N8" s="15"/>
      <c r="O8" s="17"/>
      <c r="P8" s="18"/>
      <c r="Q8" s="10"/>
      <c r="R8" s="10"/>
      <c r="S8" s="3"/>
      <c r="T8" s="3"/>
    </row>
    <row r="9" spans="1:20" ht="12.75">
      <c r="A9" s="30"/>
      <c r="B9" s="21"/>
      <c r="C9" s="9"/>
      <c r="D9" s="34" t="s">
        <v>31</v>
      </c>
      <c r="E9" s="37"/>
      <c r="F9" s="48"/>
      <c r="G9" s="20"/>
      <c r="H9" s="20" t="s">
        <v>13</v>
      </c>
      <c r="I9" s="31" t="s">
        <v>13</v>
      </c>
      <c r="J9" s="19"/>
      <c r="K9" s="32"/>
      <c r="L9" s="19"/>
      <c r="M9" s="19"/>
      <c r="N9" s="19"/>
      <c r="O9" s="19"/>
      <c r="P9" s="19"/>
      <c r="Q9" s="33"/>
      <c r="R9" s="10"/>
      <c r="S9" s="3"/>
      <c r="T9" s="3"/>
    </row>
    <row r="10" spans="1:20" ht="12.75">
      <c r="A10" s="30"/>
      <c r="B10" s="36" t="s">
        <v>27</v>
      </c>
      <c r="C10" s="9"/>
      <c r="D10" s="35" t="s">
        <v>67</v>
      </c>
      <c r="E10" s="37" t="s">
        <v>12</v>
      </c>
      <c r="F10" s="48">
        <v>52</v>
      </c>
      <c r="G10" s="20"/>
      <c r="H10" s="20">
        <f>F10*G10</f>
        <v>0</v>
      </c>
      <c r="I10" s="31">
        <f>H10*0.25</f>
        <v>0</v>
      </c>
      <c r="J10" s="19"/>
      <c r="K10" s="32"/>
      <c r="L10" s="19"/>
      <c r="M10" s="19"/>
      <c r="N10" s="19"/>
      <c r="O10" s="19"/>
      <c r="P10" s="19"/>
      <c r="Q10" s="33"/>
      <c r="R10" s="10"/>
      <c r="S10" s="3"/>
      <c r="T10" s="3"/>
    </row>
    <row r="11" spans="1:20" ht="12.75">
      <c r="A11" s="30"/>
      <c r="B11" s="21"/>
      <c r="C11" s="9"/>
      <c r="D11" s="35" t="s">
        <v>18</v>
      </c>
      <c r="E11" s="37"/>
      <c r="F11" s="48"/>
      <c r="G11" s="20"/>
      <c r="H11" s="20"/>
      <c r="I11" s="31"/>
      <c r="J11" s="19"/>
      <c r="K11" s="32"/>
      <c r="L11" s="19"/>
      <c r="M11" s="19"/>
      <c r="N11" s="19"/>
      <c r="O11" s="19"/>
      <c r="P11" s="19"/>
      <c r="Q11" s="33"/>
      <c r="R11" s="10"/>
      <c r="S11" s="3"/>
      <c r="T11" s="3"/>
    </row>
    <row r="12" spans="1:20" ht="12.75">
      <c r="A12" s="30"/>
      <c r="B12" s="21"/>
      <c r="C12" s="9"/>
      <c r="D12" s="35" t="s">
        <v>32</v>
      </c>
      <c r="E12" s="37"/>
      <c r="F12" s="48"/>
      <c r="G12" s="20"/>
      <c r="H12" s="20"/>
      <c r="I12" s="31"/>
      <c r="J12" s="19"/>
      <c r="K12" s="32"/>
      <c r="L12" s="19"/>
      <c r="M12" s="19"/>
      <c r="N12" s="19"/>
      <c r="O12" s="19"/>
      <c r="P12" s="19"/>
      <c r="Q12" s="33"/>
      <c r="R12" s="10"/>
      <c r="S12" s="3"/>
      <c r="T12" s="3"/>
    </row>
    <row r="13" spans="1:20" ht="12.75">
      <c r="A13" s="30"/>
      <c r="B13" s="21"/>
      <c r="C13" s="9"/>
      <c r="D13" s="49" t="s">
        <v>49</v>
      </c>
      <c r="E13" s="37" t="s">
        <v>12</v>
      </c>
      <c r="F13" s="48">
        <v>52</v>
      </c>
      <c r="G13" s="20"/>
      <c r="H13" s="20">
        <f>F13*G13</f>
        <v>0</v>
      </c>
      <c r="I13" s="31">
        <f>H13*0.25</f>
        <v>0</v>
      </c>
      <c r="J13" s="19"/>
      <c r="K13" s="32"/>
      <c r="L13" s="19"/>
      <c r="M13" s="19"/>
      <c r="N13" s="19"/>
      <c r="O13" s="19"/>
      <c r="P13" s="19"/>
      <c r="Q13" s="33"/>
      <c r="R13" s="10"/>
      <c r="S13" s="3"/>
      <c r="T13" s="3"/>
    </row>
    <row r="14" spans="1:20" ht="12.75">
      <c r="A14" s="30"/>
      <c r="B14" s="21"/>
      <c r="C14" s="9"/>
      <c r="D14" s="49" t="s">
        <v>50</v>
      </c>
      <c r="E14" s="37" t="s">
        <v>10</v>
      </c>
      <c r="F14" s="48">
        <v>52</v>
      </c>
      <c r="G14" s="20"/>
      <c r="H14" s="20">
        <f>F14*G14</f>
        <v>0</v>
      </c>
      <c r="I14" s="31">
        <f>H14*0.25</f>
        <v>0</v>
      </c>
      <c r="J14" s="19"/>
      <c r="K14" s="32"/>
      <c r="L14" s="19"/>
      <c r="M14" s="19"/>
      <c r="N14" s="19"/>
      <c r="O14" s="19"/>
      <c r="P14" s="19"/>
      <c r="Q14" s="33"/>
      <c r="R14" s="10"/>
      <c r="S14" s="3"/>
      <c r="T14" s="3"/>
    </row>
    <row r="15" spans="1:20" ht="12.75">
      <c r="A15" s="30"/>
      <c r="B15" s="21"/>
      <c r="C15" s="9"/>
      <c r="D15" s="49"/>
      <c r="E15" s="37"/>
      <c r="F15" s="48"/>
      <c r="G15" s="20"/>
      <c r="H15" s="20"/>
      <c r="I15" s="31"/>
      <c r="J15" s="19"/>
      <c r="K15" s="32"/>
      <c r="L15" s="19"/>
      <c r="M15" s="19"/>
      <c r="N15" s="19"/>
      <c r="O15" s="19"/>
      <c r="P15" s="19"/>
      <c r="Q15" s="33"/>
      <c r="R15" s="10"/>
      <c r="S15" s="3"/>
      <c r="T15" s="3"/>
    </row>
    <row r="16" spans="1:20" ht="12.75">
      <c r="A16" s="30"/>
      <c r="B16" s="21"/>
      <c r="C16" s="9"/>
      <c r="D16" s="49"/>
      <c r="E16" s="37"/>
      <c r="F16" s="48"/>
      <c r="G16" s="20"/>
      <c r="H16" s="20"/>
      <c r="I16" s="31"/>
      <c r="J16" s="19"/>
      <c r="K16" s="32"/>
      <c r="L16" s="19"/>
      <c r="M16" s="19"/>
      <c r="N16" s="19"/>
      <c r="O16" s="19"/>
      <c r="P16" s="19"/>
      <c r="Q16" s="33"/>
      <c r="R16" s="10"/>
      <c r="S16" s="3"/>
      <c r="T16" s="3"/>
    </row>
    <row r="17" spans="1:20" ht="12.75">
      <c r="A17" s="30"/>
      <c r="B17" s="21"/>
      <c r="C17" s="9"/>
      <c r="D17" s="34" t="s">
        <v>35</v>
      </c>
      <c r="E17" s="37"/>
      <c r="F17" s="48"/>
      <c r="G17" s="50"/>
      <c r="H17" s="50" t="s">
        <v>13</v>
      </c>
      <c r="I17" s="51" t="s">
        <v>13</v>
      </c>
      <c r="J17" s="19"/>
      <c r="K17" s="32"/>
      <c r="L17" s="19"/>
      <c r="M17" s="19"/>
      <c r="N17" s="19"/>
      <c r="O17" s="19"/>
      <c r="P17" s="19"/>
      <c r="Q17" s="33"/>
      <c r="R17" s="10"/>
      <c r="S17" s="3"/>
      <c r="T17" s="3"/>
    </row>
    <row r="18" spans="1:20" ht="12.75">
      <c r="A18" s="30"/>
      <c r="B18" s="36" t="s">
        <v>29</v>
      </c>
      <c r="C18" s="9"/>
      <c r="D18" s="49" t="s">
        <v>68</v>
      </c>
      <c r="E18" s="37" t="s">
        <v>12</v>
      </c>
      <c r="F18" s="48">
        <v>22</v>
      </c>
      <c r="G18" s="20"/>
      <c r="H18" s="20">
        <f>F18*G18</f>
        <v>0</v>
      </c>
      <c r="I18" s="31">
        <f>H18*0.25</f>
        <v>0</v>
      </c>
      <c r="J18" s="19"/>
      <c r="K18" s="32"/>
      <c r="L18" s="19"/>
      <c r="M18" s="19"/>
      <c r="N18" s="19"/>
      <c r="O18" s="19"/>
      <c r="P18" s="19"/>
      <c r="Q18" s="33"/>
      <c r="R18" s="10"/>
      <c r="S18" s="3"/>
      <c r="T18" s="3"/>
    </row>
    <row r="19" spans="1:20" ht="12.75">
      <c r="A19" s="30"/>
      <c r="B19" s="21"/>
      <c r="C19" s="9"/>
      <c r="D19" s="49" t="s">
        <v>52</v>
      </c>
      <c r="E19" s="37"/>
      <c r="F19" s="48"/>
      <c r="G19" s="50"/>
      <c r="H19" s="50"/>
      <c r="I19" s="51"/>
      <c r="J19" s="19"/>
      <c r="K19" s="32"/>
      <c r="L19" s="19"/>
      <c r="M19" s="19"/>
      <c r="N19" s="19"/>
      <c r="O19" s="19"/>
      <c r="P19" s="19"/>
      <c r="Q19" s="33"/>
      <c r="R19" s="10"/>
      <c r="S19" s="3"/>
      <c r="T19" s="3"/>
    </row>
    <row r="20" spans="1:20" ht="12.75">
      <c r="A20" s="30"/>
      <c r="B20" s="21"/>
      <c r="C20" s="9"/>
      <c r="D20" s="35" t="s">
        <v>18</v>
      </c>
      <c r="E20" s="37"/>
      <c r="F20" s="48"/>
      <c r="G20" s="50"/>
      <c r="H20" s="50"/>
      <c r="I20" s="51"/>
      <c r="J20" s="19"/>
      <c r="K20" s="32"/>
      <c r="L20" s="19"/>
      <c r="M20" s="19"/>
      <c r="N20" s="19"/>
      <c r="O20" s="19"/>
      <c r="P20" s="19"/>
      <c r="Q20" s="33"/>
      <c r="R20" s="10"/>
      <c r="S20" s="3"/>
      <c r="T20" s="3"/>
    </row>
    <row r="21" spans="1:20" ht="12.75">
      <c r="A21" s="30"/>
      <c r="B21" s="21"/>
      <c r="C21" s="9"/>
      <c r="D21" s="35" t="s">
        <v>53</v>
      </c>
      <c r="E21" s="37"/>
      <c r="F21" s="48"/>
      <c r="G21" s="50"/>
      <c r="H21" s="50"/>
      <c r="I21" s="51"/>
      <c r="J21" s="19"/>
      <c r="K21" s="32"/>
      <c r="L21" s="19"/>
      <c r="M21" s="19"/>
      <c r="N21" s="19"/>
      <c r="O21" s="19"/>
      <c r="P21" s="19"/>
      <c r="Q21" s="33"/>
      <c r="R21" s="10"/>
      <c r="S21" s="3"/>
      <c r="T21" s="3"/>
    </row>
    <row r="22" spans="1:20" ht="12.75">
      <c r="A22" s="30"/>
      <c r="B22" s="21"/>
      <c r="C22" s="9"/>
      <c r="D22" s="49"/>
      <c r="E22" s="37"/>
      <c r="F22" s="48"/>
      <c r="G22" s="50"/>
      <c r="H22" s="50"/>
      <c r="I22" s="51"/>
      <c r="J22" s="19"/>
      <c r="K22" s="32"/>
      <c r="L22" s="19"/>
      <c r="M22" s="19"/>
      <c r="N22" s="19"/>
      <c r="O22" s="19"/>
      <c r="P22" s="19"/>
      <c r="Q22" s="33"/>
      <c r="R22" s="10"/>
      <c r="S22" s="3"/>
      <c r="T22" s="3"/>
    </row>
    <row r="23" spans="1:20" ht="12.75">
      <c r="A23" s="30"/>
      <c r="B23" s="36" t="s">
        <v>30</v>
      </c>
      <c r="C23" s="9"/>
      <c r="D23" s="49" t="s">
        <v>51</v>
      </c>
      <c r="E23" s="37" t="s">
        <v>12</v>
      </c>
      <c r="F23" s="48">
        <v>14</v>
      </c>
      <c r="G23" s="20"/>
      <c r="H23" s="20">
        <f>F23*G23</f>
        <v>0</v>
      </c>
      <c r="I23" s="31">
        <f>H23*0.25</f>
        <v>0</v>
      </c>
      <c r="J23" s="19"/>
      <c r="K23" s="32"/>
      <c r="L23" s="19"/>
      <c r="M23" s="19"/>
      <c r="N23" s="19"/>
      <c r="O23" s="19"/>
      <c r="P23" s="19"/>
      <c r="Q23" s="33"/>
      <c r="R23" s="10"/>
      <c r="S23" s="3"/>
      <c r="T23" s="3"/>
    </row>
    <row r="24" spans="1:20" ht="12.75">
      <c r="A24" s="30"/>
      <c r="B24" s="21"/>
      <c r="C24" s="9"/>
      <c r="D24" s="49" t="s">
        <v>66</v>
      </c>
      <c r="E24" s="37"/>
      <c r="F24" s="48"/>
      <c r="G24" s="50"/>
      <c r="H24" s="50"/>
      <c r="I24" s="51"/>
      <c r="J24" s="19"/>
      <c r="K24" s="32"/>
      <c r="L24" s="19"/>
      <c r="M24" s="19"/>
      <c r="N24" s="19"/>
      <c r="O24" s="19"/>
      <c r="P24" s="19"/>
      <c r="Q24" s="33"/>
      <c r="R24" s="10"/>
      <c r="S24" s="3"/>
      <c r="T24" s="3"/>
    </row>
    <row r="25" spans="1:20" ht="12.75">
      <c r="A25" s="30"/>
      <c r="B25" s="21"/>
      <c r="C25" s="9"/>
      <c r="D25" s="35" t="s">
        <v>18</v>
      </c>
      <c r="E25" s="37"/>
      <c r="F25" s="48"/>
      <c r="G25" s="50"/>
      <c r="H25" s="50"/>
      <c r="I25" s="51"/>
      <c r="J25" s="19"/>
      <c r="K25" s="32"/>
      <c r="L25" s="19"/>
      <c r="M25" s="19"/>
      <c r="N25" s="19"/>
      <c r="O25" s="19"/>
      <c r="P25" s="19"/>
      <c r="Q25" s="33"/>
      <c r="R25" s="10"/>
      <c r="S25" s="3"/>
      <c r="T25" s="3"/>
    </row>
    <row r="26" spans="1:20" ht="12.75">
      <c r="A26" s="30"/>
      <c r="B26" s="21"/>
      <c r="C26" s="9"/>
      <c r="D26" s="35" t="s">
        <v>54</v>
      </c>
      <c r="E26" s="37"/>
      <c r="F26" s="48"/>
      <c r="G26" s="50"/>
      <c r="H26" s="50"/>
      <c r="I26" s="51"/>
      <c r="J26" s="19"/>
      <c r="K26" s="32"/>
      <c r="L26" s="19"/>
      <c r="M26" s="19"/>
      <c r="N26" s="19"/>
      <c r="O26" s="19"/>
      <c r="P26" s="19"/>
      <c r="Q26" s="33"/>
      <c r="R26" s="10"/>
      <c r="S26" s="3"/>
      <c r="T26" s="3"/>
    </row>
    <row r="27" spans="1:20" ht="12.75">
      <c r="A27" s="30"/>
      <c r="B27" s="21"/>
      <c r="C27" s="9"/>
      <c r="D27" s="49"/>
      <c r="E27" s="37"/>
      <c r="F27" s="48"/>
      <c r="G27" s="50"/>
      <c r="H27" s="50"/>
      <c r="I27" s="51"/>
      <c r="J27" s="19"/>
      <c r="K27" s="32"/>
      <c r="L27" s="19"/>
      <c r="M27" s="19"/>
      <c r="N27" s="19"/>
      <c r="O27" s="19"/>
      <c r="P27" s="19"/>
      <c r="Q27" s="33"/>
      <c r="R27" s="10"/>
      <c r="S27" s="3"/>
      <c r="T27" s="3"/>
    </row>
    <row r="28" spans="1:20" ht="12.75">
      <c r="A28" s="30"/>
      <c r="B28" s="36" t="s">
        <v>47</v>
      </c>
      <c r="C28" s="9"/>
      <c r="D28" s="49" t="s">
        <v>55</v>
      </c>
      <c r="E28" s="37" t="s">
        <v>12</v>
      </c>
      <c r="F28" s="48">
        <v>1</v>
      </c>
      <c r="G28" s="50"/>
      <c r="H28" s="20">
        <f>F28*G28</f>
        <v>0</v>
      </c>
      <c r="I28" s="31">
        <f>H28*0.25</f>
        <v>0</v>
      </c>
      <c r="J28" s="19"/>
      <c r="K28" s="32"/>
      <c r="L28" s="19"/>
      <c r="M28" s="19"/>
      <c r="N28" s="19"/>
      <c r="O28" s="19"/>
      <c r="P28" s="19"/>
      <c r="Q28" s="33"/>
      <c r="R28" s="10"/>
      <c r="S28" s="3"/>
      <c r="T28" s="3"/>
    </row>
    <row r="29" spans="1:20" ht="12.75">
      <c r="A29" s="30"/>
      <c r="B29" s="21"/>
      <c r="C29" s="9"/>
      <c r="D29" s="49" t="s">
        <v>33</v>
      </c>
      <c r="E29" s="37"/>
      <c r="F29" s="48"/>
      <c r="G29" s="50"/>
      <c r="H29" s="50"/>
      <c r="I29" s="51"/>
      <c r="J29" s="19"/>
      <c r="K29" s="32"/>
      <c r="L29" s="19"/>
      <c r="M29" s="19"/>
      <c r="N29" s="19"/>
      <c r="O29" s="19"/>
      <c r="P29" s="19"/>
      <c r="Q29" s="33"/>
      <c r="R29" s="10"/>
      <c r="S29" s="3"/>
      <c r="T29" s="3"/>
    </row>
    <row r="30" spans="1:20" ht="12.75">
      <c r="A30" s="30"/>
      <c r="B30" s="21"/>
      <c r="C30" s="9"/>
      <c r="D30" s="49"/>
      <c r="E30" s="37"/>
      <c r="F30" s="48"/>
      <c r="G30" s="50"/>
      <c r="H30" s="50"/>
      <c r="I30" s="51"/>
      <c r="J30" s="19"/>
      <c r="K30" s="32"/>
      <c r="L30" s="19"/>
      <c r="M30" s="19"/>
      <c r="N30" s="19"/>
      <c r="O30" s="19"/>
      <c r="P30" s="19"/>
      <c r="Q30" s="33"/>
      <c r="R30" s="10"/>
      <c r="S30" s="3"/>
      <c r="T30" s="3"/>
    </row>
    <row r="31" spans="1:20" ht="12.75">
      <c r="A31" s="30"/>
      <c r="B31" s="36" t="s">
        <v>36</v>
      </c>
      <c r="C31" s="9"/>
      <c r="D31" s="49" t="s">
        <v>56</v>
      </c>
      <c r="E31" s="37" t="s">
        <v>12</v>
      </c>
      <c r="F31" s="48">
        <v>1</v>
      </c>
      <c r="G31" s="50"/>
      <c r="H31" s="20">
        <f>F31*G31</f>
        <v>0</v>
      </c>
      <c r="I31" s="31">
        <f>H31*0.25</f>
        <v>0</v>
      </c>
      <c r="J31" s="19"/>
      <c r="K31" s="32"/>
      <c r="L31" s="19"/>
      <c r="M31" s="19"/>
      <c r="N31" s="19"/>
      <c r="O31" s="19"/>
      <c r="P31" s="19"/>
      <c r="Q31" s="33"/>
      <c r="R31" s="10"/>
      <c r="S31" s="3"/>
      <c r="T31" s="3"/>
    </row>
    <row r="32" spans="1:20" ht="12.75">
      <c r="A32" s="30"/>
      <c r="B32" s="21"/>
      <c r="C32" s="9"/>
      <c r="D32" s="49" t="s">
        <v>33</v>
      </c>
      <c r="E32" s="37"/>
      <c r="F32" s="48"/>
      <c r="G32" s="50"/>
      <c r="H32" s="50"/>
      <c r="I32" s="51"/>
      <c r="J32" s="19"/>
      <c r="K32" s="32"/>
      <c r="L32" s="19"/>
      <c r="M32" s="19"/>
      <c r="N32" s="19"/>
      <c r="O32" s="19"/>
      <c r="P32" s="19"/>
      <c r="Q32" s="33"/>
      <c r="R32" s="10"/>
      <c r="S32" s="3"/>
      <c r="T32" s="3"/>
    </row>
    <row r="33" spans="1:20" ht="12.75">
      <c r="A33" s="30"/>
      <c r="B33" s="21"/>
      <c r="C33" s="9"/>
      <c r="D33" s="49"/>
      <c r="E33" s="37"/>
      <c r="F33" s="48"/>
      <c r="G33" s="50"/>
      <c r="H33" s="50"/>
      <c r="I33" s="51"/>
      <c r="J33" s="19"/>
      <c r="K33" s="32"/>
      <c r="L33" s="19"/>
      <c r="M33" s="19"/>
      <c r="N33" s="19"/>
      <c r="O33" s="19"/>
      <c r="P33" s="19"/>
      <c r="Q33" s="33"/>
      <c r="R33" s="10"/>
      <c r="S33" s="3"/>
      <c r="T33" s="3"/>
    </row>
    <row r="34" spans="1:20" ht="12.75">
      <c r="A34" s="30"/>
      <c r="B34" s="36" t="s">
        <v>38</v>
      </c>
      <c r="C34" s="9"/>
      <c r="D34" s="49" t="s">
        <v>37</v>
      </c>
      <c r="E34" s="37" t="s">
        <v>12</v>
      </c>
      <c r="F34" s="48">
        <v>1</v>
      </c>
      <c r="G34" s="50"/>
      <c r="H34" s="20">
        <f>F34*G34</f>
        <v>0</v>
      </c>
      <c r="I34" s="31">
        <f>H34*0.25</f>
        <v>0</v>
      </c>
      <c r="J34" s="19"/>
      <c r="K34" s="32"/>
      <c r="L34" s="19"/>
      <c r="M34" s="19"/>
      <c r="N34" s="19"/>
      <c r="O34" s="19"/>
      <c r="P34" s="19"/>
      <c r="Q34" s="33"/>
      <c r="R34" s="10"/>
      <c r="S34" s="3"/>
      <c r="T34" s="3"/>
    </row>
    <row r="35" spans="1:20" ht="12.75">
      <c r="A35" s="30"/>
      <c r="B35" s="21"/>
      <c r="C35" s="9"/>
      <c r="D35" s="49" t="s">
        <v>33</v>
      </c>
      <c r="E35" s="37"/>
      <c r="F35" s="48"/>
      <c r="G35" s="50"/>
      <c r="H35" s="50"/>
      <c r="I35" s="51"/>
      <c r="J35" s="19"/>
      <c r="K35" s="32"/>
      <c r="L35" s="19"/>
      <c r="M35" s="19"/>
      <c r="N35" s="19"/>
      <c r="O35" s="19"/>
      <c r="P35" s="19"/>
      <c r="Q35" s="33"/>
      <c r="R35" s="10"/>
      <c r="S35" s="3"/>
      <c r="T35" s="3"/>
    </row>
    <row r="36" spans="1:20" ht="12.75">
      <c r="A36" s="30"/>
      <c r="B36" s="21"/>
      <c r="C36" s="9"/>
      <c r="D36" s="49"/>
      <c r="E36" s="37"/>
      <c r="F36" s="48"/>
      <c r="G36" s="50"/>
      <c r="H36" s="50"/>
      <c r="I36" s="51"/>
      <c r="J36" s="19"/>
      <c r="K36" s="32"/>
      <c r="L36" s="19"/>
      <c r="M36" s="19"/>
      <c r="N36" s="19"/>
      <c r="O36" s="19"/>
      <c r="P36" s="19"/>
      <c r="Q36" s="33"/>
      <c r="R36" s="10"/>
      <c r="S36" s="3"/>
      <c r="T36" s="3"/>
    </row>
    <row r="37" spans="1:20" ht="12.75">
      <c r="A37" s="30"/>
      <c r="B37" s="36" t="s">
        <v>39</v>
      </c>
      <c r="C37" s="9"/>
      <c r="D37" s="49" t="s">
        <v>34</v>
      </c>
      <c r="E37" s="37"/>
      <c r="F37" s="48"/>
      <c r="G37" s="20"/>
      <c r="H37" s="20"/>
      <c r="I37" s="31"/>
      <c r="J37" s="19"/>
      <c r="K37" s="32"/>
      <c r="L37" s="19"/>
      <c r="M37" s="19"/>
      <c r="N37" s="19"/>
      <c r="O37" s="19"/>
      <c r="P37" s="19"/>
      <c r="Q37" s="33"/>
      <c r="R37" s="10"/>
      <c r="S37" s="3"/>
      <c r="T37" s="3"/>
    </row>
    <row r="38" spans="1:20" ht="13.5">
      <c r="A38" s="30"/>
      <c r="B38" s="21"/>
      <c r="C38" s="9"/>
      <c r="D38" s="49" t="s">
        <v>48</v>
      </c>
      <c r="E38" s="37" t="s">
        <v>28</v>
      </c>
      <c r="F38" s="48">
        <v>10</v>
      </c>
      <c r="G38" s="50"/>
      <c r="H38" s="20">
        <f>F38*G38</f>
        <v>0</v>
      </c>
      <c r="I38" s="31">
        <f>H38*0.25</f>
        <v>0</v>
      </c>
      <c r="J38" s="19"/>
      <c r="K38" s="32"/>
      <c r="L38" s="19"/>
      <c r="M38" s="19"/>
      <c r="N38" s="19"/>
      <c r="O38" s="19"/>
      <c r="P38" s="19"/>
      <c r="Q38" s="33"/>
      <c r="R38" s="10"/>
      <c r="S38" s="3"/>
      <c r="T38" s="3"/>
    </row>
    <row r="39" spans="1:20" ht="13.5">
      <c r="A39" s="30"/>
      <c r="B39" s="21"/>
      <c r="C39" s="9"/>
      <c r="D39" s="49" t="s">
        <v>40</v>
      </c>
      <c r="E39" s="37" t="s">
        <v>28</v>
      </c>
      <c r="F39" s="48">
        <v>12</v>
      </c>
      <c r="G39" s="50"/>
      <c r="H39" s="20">
        <f>F39*G39</f>
        <v>0</v>
      </c>
      <c r="I39" s="31">
        <f>H39*0.25</f>
        <v>0</v>
      </c>
      <c r="J39" s="19"/>
      <c r="K39" s="32"/>
      <c r="L39" s="19"/>
      <c r="M39" s="19"/>
      <c r="N39" s="19"/>
      <c r="O39" s="19"/>
      <c r="P39" s="19"/>
      <c r="Q39" s="33"/>
      <c r="R39" s="10"/>
      <c r="S39" s="3"/>
      <c r="T39" s="3"/>
    </row>
    <row r="40" spans="1:20" ht="12.75">
      <c r="A40" s="30"/>
      <c r="B40" s="21"/>
      <c r="C40" s="9"/>
      <c r="D40" s="49"/>
      <c r="E40" s="37"/>
      <c r="F40" s="48"/>
      <c r="G40" s="50"/>
      <c r="H40" s="20"/>
      <c r="I40" s="31"/>
      <c r="J40" s="19"/>
      <c r="K40" s="32"/>
      <c r="L40" s="19"/>
      <c r="M40" s="19"/>
      <c r="N40" s="19"/>
      <c r="O40" s="19"/>
      <c r="P40" s="19"/>
      <c r="Q40" s="33"/>
      <c r="R40" s="10"/>
      <c r="S40" s="3"/>
      <c r="T40" s="3"/>
    </row>
    <row r="41" spans="1:20" ht="12.75">
      <c r="A41" s="30"/>
      <c r="B41" s="21" t="s">
        <v>57</v>
      </c>
      <c r="C41" s="9"/>
      <c r="D41" s="49" t="s">
        <v>58</v>
      </c>
      <c r="E41" s="37"/>
      <c r="F41" s="48"/>
      <c r="G41" s="50"/>
      <c r="H41" s="20"/>
      <c r="I41" s="31"/>
      <c r="J41" s="19"/>
      <c r="K41" s="32"/>
      <c r="L41" s="19"/>
      <c r="M41" s="19"/>
      <c r="N41" s="19"/>
      <c r="O41" s="19"/>
      <c r="P41" s="19"/>
      <c r="Q41" s="33"/>
      <c r="R41" s="10"/>
      <c r="S41" s="3"/>
      <c r="T41" s="3"/>
    </row>
    <row r="42" spans="1:20" ht="12.75">
      <c r="A42" s="30"/>
      <c r="B42" s="21"/>
      <c r="C42" s="9"/>
      <c r="D42" s="49" t="s">
        <v>59</v>
      </c>
      <c r="E42" s="37" t="s">
        <v>28</v>
      </c>
      <c r="F42" s="48">
        <v>80</v>
      </c>
      <c r="G42" s="50"/>
      <c r="H42" s="20">
        <f>F42*G42</f>
        <v>0</v>
      </c>
      <c r="I42" s="31">
        <f>H42*0.25</f>
        <v>0</v>
      </c>
      <c r="J42" s="19"/>
      <c r="K42" s="32"/>
      <c r="L42" s="19"/>
      <c r="M42" s="19"/>
      <c r="N42" s="19"/>
      <c r="O42" s="19"/>
      <c r="P42" s="19"/>
      <c r="Q42" s="33"/>
      <c r="R42" s="10"/>
      <c r="S42" s="3"/>
      <c r="T42" s="3"/>
    </row>
    <row r="43" spans="1:20" ht="12.75">
      <c r="A43" s="30"/>
      <c r="B43" s="21"/>
      <c r="C43" s="9"/>
      <c r="D43" s="49" t="s">
        <v>60</v>
      </c>
      <c r="E43" s="37" t="s">
        <v>28</v>
      </c>
      <c r="F43" s="48">
        <v>26</v>
      </c>
      <c r="G43" s="50"/>
      <c r="H43" s="20">
        <f>F43*G43</f>
        <v>0</v>
      </c>
      <c r="I43" s="31">
        <f>H43*0.25</f>
        <v>0</v>
      </c>
      <c r="J43" s="19"/>
      <c r="K43" s="32"/>
      <c r="L43" s="19"/>
      <c r="M43" s="19"/>
      <c r="N43" s="19"/>
      <c r="O43" s="19"/>
      <c r="P43" s="19"/>
      <c r="Q43" s="33"/>
      <c r="R43" s="10"/>
      <c r="S43" s="3"/>
      <c r="T43" s="3"/>
    </row>
    <row r="44" spans="1:20" ht="12.75">
      <c r="A44" s="30"/>
      <c r="B44" s="21"/>
      <c r="C44" s="9"/>
      <c r="D44" s="49"/>
      <c r="E44" s="37"/>
      <c r="F44" s="48"/>
      <c r="G44" s="50"/>
      <c r="H44" s="20"/>
      <c r="I44" s="31"/>
      <c r="J44" s="19"/>
      <c r="K44" s="32"/>
      <c r="L44" s="19"/>
      <c r="M44" s="19"/>
      <c r="N44" s="19"/>
      <c r="O44" s="19"/>
      <c r="P44" s="19"/>
      <c r="Q44" s="33"/>
      <c r="R44" s="10"/>
      <c r="S44" s="3"/>
      <c r="T44" s="3"/>
    </row>
    <row r="45" spans="1:20" ht="12.75">
      <c r="A45" s="30"/>
      <c r="B45" s="21"/>
      <c r="C45" s="9"/>
      <c r="D45" s="73" t="s">
        <v>64</v>
      </c>
      <c r="E45" s="37" t="s">
        <v>63</v>
      </c>
      <c r="F45" s="48">
        <v>100</v>
      </c>
      <c r="G45" s="50"/>
      <c r="H45" s="50">
        <f>F45*G45</f>
        <v>0</v>
      </c>
      <c r="I45" s="51">
        <f>H45*0.25</f>
        <v>0</v>
      </c>
      <c r="J45" s="19"/>
      <c r="K45" s="32"/>
      <c r="L45" s="19"/>
      <c r="M45" s="19"/>
      <c r="N45" s="19"/>
      <c r="O45" s="19"/>
      <c r="P45" s="19"/>
      <c r="Q45" s="33"/>
      <c r="R45" s="10"/>
      <c r="S45" s="3"/>
      <c r="T45" s="3"/>
    </row>
    <row r="46" spans="1:20" ht="12.75">
      <c r="A46" s="30"/>
      <c r="B46" s="21"/>
      <c r="C46" s="9"/>
      <c r="D46" s="49"/>
      <c r="E46" s="37"/>
      <c r="F46" s="48"/>
      <c r="G46" s="50"/>
      <c r="H46" s="50"/>
      <c r="I46" s="51"/>
      <c r="J46" s="19"/>
      <c r="K46" s="32"/>
      <c r="L46" s="19"/>
      <c r="M46" s="19"/>
      <c r="N46" s="19"/>
      <c r="O46" s="19"/>
      <c r="P46" s="19"/>
      <c r="Q46" s="33"/>
      <c r="R46" s="10"/>
      <c r="S46" s="3"/>
      <c r="T46" s="3"/>
    </row>
    <row r="47" spans="1:20" ht="12.75">
      <c r="A47" s="30"/>
      <c r="B47" s="21"/>
      <c r="C47" s="9"/>
      <c r="D47" s="34" t="s">
        <v>41</v>
      </c>
      <c r="E47" s="37"/>
      <c r="F47" s="48"/>
      <c r="G47" s="50"/>
      <c r="H47" s="50"/>
      <c r="I47" s="51"/>
      <c r="J47" s="19"/>
      <c r="K47" s="32"/>
      <c r="L47" s="19"/>
      <c r="M47" s="19"/>
      <c r="N47" s="19"/>
      <c r="O47" s="19"/>
      <c r="P47" s="19"/>
      <c r="Q47" s="33"/>
      <c r="R47" s="10"/>
      <c r="S47" s="3"/>
      <c r="T47" s="3"/>
    </row>
    <row r="48" spans="1:20" ht="26.25">
      <c r="A48" s="30"/>
      <c r="B48" s="36" t="s">
        <v>42</v>
      </c>
      <c r="C48" s="9"/>
      <c r="D48" s="49" t="s">
        <v>69</v>
      </c>
      <c r="E48" s="37" t="s">
        <v>12</v>
      </c>
      <c r="F48" s="48">
        <v>22</v>
      </c>
      <c r="G48" s="50"/>
      <c r="H48" s="20">
        <f>F48*G48</f>
        <v>0</v>
      </c>
      <c r="I48" s="31">
        <f>H48*0.25</f>
        <v>0</v>
      </c>
      <c r="J48" s="19"/>
      <c r="K48" s="32"/>
      <c r="L48" s="19"/>
      <c r="M48" s="19"/>
      <c r="N48" s="19"/>
      <c r="O48" s="19"/>
      <c r="P48" s="19"/>
      <c r="Q48" s="33"/>
      <c r="R48" s="10"/>
      <c r="S48" s="3"/>
      <c r="T48" s="3"/>
    </row>
    <row r="49" spans="1:20" ht="12.75">
      <c r="A49" s="30"/>
      <c r="B49" s="21"/>
      <c r="C49" s="9"/>
      <c r="D49" s="49" t="s">
        <v>43</v>
      </c>
      <c r="E49" s="37"/>
      <c r="F49" s="48"/>
      <c r="G49" s="50"/>
      <c r="H49" s="50"/>
      <c r="I49" s="51"/>
      <c r="J49" s="19"/>
      <c r="K49" s="32"/>
      <c r="L49" s="19"/>
      <c r="M49" s="19"/>
      <c r="N49" s="19"/>
      <c r="O49" s="19"/>
      <c r="P49" s="19"/>
      <c r="Q49" s="33"/>
      <c r="R49" s="10"/>
      <c r="S49" s="3"/>
      <c r="T49" s="3"/>
    </row>
    <row r="50" spans="1:20" ht="12.75">
      <c r="A50" s="30"/>
      <c r="B50" s="21"/>
      <c r="C50" s="9"/>
      <c r="D50" s="35" t="s">
        <v>18</v>
      </c>
      <c r="E50" s="37"/>
      <c r="F50" s="48"/>
      <c r="G50" s="50"/>
      <c r="H50" s="50"/>
      <c r="I50" s="51"/>
      <c r="J50" s="19"/>
      <c r="K50" s="32"/>
      <c r="L50" s="19"/>
      <c r="M50" s="19"/>
      <c r="N50" s="19"/>
      <c r="O50" s="19"/>
      <c r="P50" s="19"/>
      <c r="Q50" s="33"/>
      <c r="R50" s="10"/>
      <c r="S50" s="3"/>
      <c r="T50" s="3"/>
    </row>
    <row r="51" spans="1:20" ht="12.75">
      <c r="A51" s="30"/>
      <c r="B51" s="36"/>
      <c r="C51" s="9"/>
      <c r="D51" s="35" t="s">
        <v>44</v>
      </c>
      <c r="E51" s="37"/>
      <c r="F51" s="48"/>
      <c r="G51" s="50"/>
      <c r="H51" s="50"/>
      <c r="I51" s="51"/>
      <c r="J51" s="19"/>
      <c r="K51" s="32"/>
      <c r="L51" s="19"/>
      <c r="M51" s="19"/>
      <c r="N51" s="19"/>
      <c r="O51" s="19"/>
      <c r="P51" s="19"/>
      <c r="Q51" s="33"/>
      <c r="R51" s="10"/>
      <c r="S51" s="3"/>
      <c r="T51" s="3"/>
    </row>
    <row r="52" spans="1:20" ht="12.75">
      <c r="A52" s="30"/>
      <c r="B52" s="21"/>
      <c r="C52" s="9"/>
      <c r="D52" s="49"/>
      <c r="E52" s="37"/>
      <c r="F52" s="48"/>
      <c r="G52" s="50"/>
      <c r="H52" s="50"/>
      <c r="I52" s="51"/>
      <c r="J52" s="19"/>
      <c r="K52" s="32"/>
      <c r="L52" s="19"/>
      <c r="M52" s="19"/>
      <c r="N52" s="19"/>
      <c r="O52" s="19"/>
      <c r="P52" s="19"/>
      <c r="Q52" s="33"/>
      <c r="R52" s="10"/>
      <c r="S52" s="3"/>
      <c r="T52" s="3"/>
    </row>
    <row r="53" spans="1:20" ht="12.75">
      <c r="A53" s="30"/>
      <c r="B53" s="36" t="s">
        <v>45</v>
      </c>
      <c r="C53" s="9"/>
      <c r="D53" s="49" t="s">
        <v>55</v>
      </c>
      <c r="E53" s="37" t="s">
        <v>12</v>
      </c>
      <c r="F53" s="48">
        <v>3</v>
      </c>
      <c r="G53" s="50"/>
      <c r="H53" s="20">
        <f>F53*G53</f>
        <v>0</v>
      </c>
      <c r="I53" s="31">
        <f>H53*0.25</f>
        <v>0</v>
      </c>
      <c r="J53" s="19"/>
      <c r="K53" s="32"/>
      <c r="L53" s="19"/>
      <c r="M53" s="19"/>
      <c r="N53" s="19"/>
      <c r="O53" s="19"/>
      <c r="P53" s="19"/>
      <c r="Q53" s="33"/>
      <c r="R53" s="10"/>
      <c r="S53" s="3"/>
      <c r="T53" s="3"/>
    </row>
    <row r="54" spans="1:20" ht="12.75">
      <c r="A54" s="30"/>
      <c r="B54" s="21"/>
      <c r="C54" s="9"/>
      <c r="D54" s="49" t="s">
        <v>33</v>
      </c>
      <c r="E54" s="37"/>
      <c r="F54" s="48"/>
      <c r="G54" s="50"/>
      <c r="H54" s="50"/>
      <c r="I54" s="51"/>
      <c r="J54" s="19"/>
      <c r="K54" s="32"/>
      <c r="L54" s="19"/>
      <c r="M54" s="19"/>
      <c r="N54" s="19"/>
      <c r="O54" s="19"/>
      <c r="P54" s="19"/>
      <c r="Q54" s="33"/>
      <c r="R54" s="10"/>
      <c r="S54" s="3"/>
      <c r="T54" s="3"/>
    </row>
    <row r="55" spans="1:20" ht="12.75">
      <c r="A55" s="30"/>
      <c r="B55" s="21"/>
      <c r="C55" s="9"/>
      <c r="D55" s="49"/>
      <c r="E55" s="37"/>
      <c r="F55" s="48"/>
      <c r="G55" s="50"/>
      <c r="H55" s="50"/>
      <c r="I55" s="51"/>
      <c r="J55" s="19"/>
      <c r="K55" s="32"/>
      <c r="L55" s="19"/>
      <c r="M55" s="19"/>
      <c r="N55" s="19"/>
      <c r="O55" s="19"/>
      <c r="P55" s="19"/>
      <c r="Q55" s="33"/>
      <c r="R55" s="10"/>
      <c r="S55" s="3"/>
      <c r="T55" s="3"/>
    </row>
    <row r="56" spans="1:20" ht="12.75">
      <c r="A56" s="30"/>
      <c r="B56" s="36" t="s">
        <v>46</v>
      </c>
      <c r="C56" s="9"/>
      <c r="D56" s="49" t="s">
        <v>34</v>
      </c>
      <c r="E56" s="37"/>
      <c r="F56" s="48"/>
      <c r="G56" s="20"/>
      <c r="H56" s="20"/>
      <c r="I56" s="31"/>
      <c r="J56" s="19"/>
      <c r="K56" s="32"/>
      <c r="L56" s="19"/>
      <c r="M56" s="19"/>
      <c r="N56" s="19"/>
      <c r="O56" s="19"/>
      <c r="P56" s="19"/>
      <c r="Q56" s="33"/>
      <c r="R56" s="10"/>
      <c r="S56" s="3"/>
      <c r="T56" s="3"/>
    </row>
    <row r="57" spans="1:20" ht="13.5">
      <c r="A57" s="30"/>
      <c r="B57" s="21"/>
      <c r="C57" s="9"/>
      <c r="D57" s="49" t="s">
        <v>48</v>
      </c>
      <c r="E57" s="37" t="s">
        <v>28</v>
      </c>
      <c r="F57" s="48">
        <v>32</v>
      </c>
      <c r="G57" s="50"/>
      <c r="H57" s="20">
        <f>F57*G57</f>
        <v>0</v>
      </c>
      <c r="I57" s="31">
        <f>H57*0.25</f>
        <v>0</v>
      </c>
      <c r="J57" s="19"/>
      <c r="K57" s="32"/>
      <c r="L57" s="19"/>
      <c r="M57" s="19"/>
      <c r="N57" s="19"/>
      <c r="O57" s="19"/>
      <c r="P57" s="19"/>
      <c r="Q57" s="33"/>
      <c r="R57" s="10"/>
      <c r="S57" s="3"/>
      <c r="T57" s="3"/>
    </row>
    <row r="58" spans="1:20" ht="12.75">
      <c r="A58" s="30"/>
      <c r="B58" s="21"/>
      <c r="C58" s="9"/>
      <c r="D58" s="49"/>
      <c r="E58" s="37"/>
      <c r="F58" s="48"/>
      <c r="G58" s="50"/>
      <c r="H58" s="20"/>
      <c r="I58" s="31"/>
      <c r="J58" s="19"/>
      <c r="K58" s="32"/>
      <c r="L58" s="19"/>
      <c r="M58" s="19"/>
      <c r="N58" s="19"/>
      <c r="O58" s="19"/>
      <c r="P58" s="19"/>
      <c r="Q58" s="33"/>
      <c r="R58" s="10"/>
      <c r="S58" s="3"/>
      <c r="T58" s="3"/>
    </row>
    <row r="59" spans="1:20" ht="12.75">
      <c r="A59" s="30"/>
      <c r="B59" s="21" t="s">
        <v>65</v>
      </c>
      <c r="C59" s="9"/>
      <c r="D59" s="49" t="s">
        <v>58</v>
      </c>
      <c r="E59" s="37"/>
      <c r="F59" s="48"/>
      <c r="G59" s="50"/>
      <c r="H59" s="20"/>
      <c r="I59" s="31"/>
      <c r="J59" s="19"/>
      <c r="K59" s="32"/>
      <c r="L59" s="19"/>
      <c r="M59" s="19"/>
      <c r="N59" s="19"/>
      <c r="O59" s="19"/>
      <c r="P59" s="19"/>
      <c r="Q59" s="33"/>
      <c r="R59" s="10"/>
      <c r="S59" s="3"/>
      <c r="T59" s="3"/>
    </row>
    <row r="60" spans="1:20" ht="12.75">
      <c r="A60" s="30"/>
      <c r="B60" s="21"/>
      <c r="C60" s="9"/>
      <c r="D60" s="49" t="s">
        <v>59</v>
      </c>
      <c r="E60" s="37" t="s">
        <v>28</v>
      </c>
      <c r="F60" s="48">
        <v>80</v>
      </c>
      <c r="G60" s="50"/>
      <c r="H60" s="20">
        <f>F60*G60</f>
        <v>0</v>
      </c>
      <c r="I60" s="31">
        <f>H60*0.25</f>
        <v>0</v>
      </c>
      <c r="J60" s="19"/>
      <c r="K60" s="32"/>
      <c r="L60" s="19"/>
      <c r="M60" s="19"/>
      <c r="N60" s="19"/>
      <c r="O60" s="19"/>
      <c r="P60" s="19"/>
      <c r="Q60" s="33"/>
      <c r="R60" s="10"/>
      <c r="S60" s="3"/>
      <c r="T60" s="3"/>
    </row>
    <row r="61" spans="1:20" ht="12.75">
      <c r="A61" s="30"/>
      <c r="B61" s="36"/>
      <c r="C61" s="9"/>
      <c r="D61" s="49"/>
      <c r="E61" s="37"/>
      <c r="F61" s="48"/>
      <c r="G61" s="20"/>
      <c r="H61" s="20"/>
      <c r="I61" s="31"/>
      <c r="J61" s="19"/>
      <c r="K61" s="32"/>
      <c r="L61" s="19"/>
      <c r="M61" s="19"/>
      <c r="N61" s="19"/>
      <c r="O61" s="19"/>
      <c r="P61" s="19"/>
      <c r="Q61" s="33"/>
      <c r="R61" s="10"/>
      <c r="S61" s="3"/>
      <c r="T61" s="3"/>
    </row>
    <row r="62" spans="1:20" ht="12.75">
      <c r="A62" s="30"/>
      <c r="B62" s="21"/>
      <c r="C62" s="9"/>
      <c r="D62" s="35" t="s">
        <v>11</v>
      </c>
      <c r="E62" s="37" t="s">
        <v>10</v>
      </c>
      <c r="F62" s="48">
        <v>1</v>
      </c>
      <c r="G62" s="20"/>
      <c r="H62" s="20">
        <f>F62*G62</f>
        <v>0</v>
      </c>
      <c r="I62" s="31">
        <f>H62*0.3</f>
        <v>0</v>
      </c>
      <c r="J62" s="19"/>
      <c r="K62" s="32"/>
      <c r="L62" s="19"/>
      <c r="M62" s="19"/>
      <c r="N62" s="19"/>
      <c r="O62" s="19"/>
      <c r="P62" s="19"/>
      <c r="Q62" s="33"/>
      <c r="R62" s="10"/>
      <c r="S62" s="3"/>
      <c r="T62" s="3"/>
    </row>
    <row r="63" spans="1:20" ht="12.75">
      <c r="A63" s="30"/>
      <c r="B63" s="21"/>
      <c r="C63" s="9"/>
      <c r="D63" s="35" t="s">
        <v>17</v>
      </c>
      <c r="E63" s="37" t="s">
        <v>10</v>
      </c>
      <c r="F63" s="48">
        <v>1</v>
      </c>
      <c r="G63" s="20"/>
      <c r="H63" s="20">
        <f>F63*G63</f>
        <v>0</v>
      </c>
      <c r="I63" s="31"/>
      <c r="J63" s="19"/>
      <c r="K63" s="32"/>
      <c r="L63" s="19"/>
      <c r="M63" s="19"/>
      <c r="N63" s="19"/>
      <c r="O63" s="19"/>
      <c r="P63" s="19"/>
      <c r="Q63" s="33"/>
      <c r="R63" s="10"/>
      <c r="S63" s="3"/>
      <c r="T63" s="3"/>
    </row>
    <row r="64" spans="1:18" ht="12.75">
      <c r="A64" s="30"/>
      <c r="B64" s="21"/>
      <c r="C64" s="9"/>
      <c r="D64" s="52" t="s">
        <v>20</v>
      </c>
      <c r="E64" s="53"/>
      <c r="F64" s="53"/>
      <c r="G64" s="54"/>
      <c r="H64" s="55"/>
      <c r="I64" s="56"/>
      <c r="J64" s="3"/>
      <c r="K64" s="4"/>
      <c r="L64" s="4"/>
      <c r="M64" s="3"/>
      <c r="N64" s="3"/>
      <c r="O64" s="3"/>
      <c r="P64" s="3"/>
      <c r="Q64" s="3"/>
      <c r="R64" s="3"/>
    </row>
    <row r="65" spans="1:18" ht="12.75">
      <c r="A65" s="30"/>
      <c r="B65" s="21"/>
      <c r="C65" s="9"/>
      <c r="D65" s="57" t="s">
        <v>21</v>
      </c>
      <c r="E65" s="58"/>
      <c r="F65" s="58"/>
      <c r="G65" s="54"/>
      <c r="H65" s="55">
        <f>SUM(H10:H64)</f>
        <v>0</v>
      </c>
      <c r="I65" s="56"/>
      <c r="J65" s="3"/>
      <c r="K65" s="4"/>
      <c r="L65" s="4"/>
      <c r="M65" s="3"/>
      <c r="N65" s="3"/>
      <c r="O65" s="3"/>
      <c r="P65" s="3"/>
      <c r="Q65" s="3"/>
      <c r="R65" s="3"/>
    </row>
    <row r="66" spans="1:17" ht="13.5" thickBot="1">
      <c r="A66" s="30"/>
      <c r="B66" s="21"/>
      <c r="C66" s="9"/>
      <c r="D66" s="59" t="s">
        <v>22</v>
      </c>
      <c r="E66" s="58"/>
      <c r="F66" s="58"/>
      <c r="G66" s="54"/>
      <c r="H66" s="55"/>
      <c r="I66" s="56">
        <f>SUM(I10:I65)</f>
        <v>0</v>
      </c>
      <c r="J66" s="3"/>
      <c r="K66" s="4"/>
      <c r="L66" s="4"/>
      <c r="M66" s="3"/>
      <c r="N66" s="3"/>
      <c r="O66" s="3"/>
      <c r="P66" s="3"/>
      <c r="Q66" s="3"/>
    </row>
    <row r="67" spans="1:17" ht="13.5" thickBot="1">
      <c r="A67" s="30"/>
      <c r="B67" s="21"/>
      <c r="C67" s="9"/>
      <c r="D67" s="59" t="s">
        <v>23</v>
      </c>
      <c r="E67" s="53"/>
      <c r="F67" s="53"/>
      <c r="G67" s="60"/>
      <c r="H67" s="87">
        <f>H65+I66</f>
        <v>0</v>
      </c>
      <c r="I67" s="88"/>
      <c r="J67" s="3"/>
      <c r="K67" s="4"/>
      <c r="L67" s="4"/>
      <c r="M67" s="3"/>
      <c r="N67" s="3"/>
      <c r="O67" s="3"/>
      <c r="P67" s="3"/>
      <c r="Q67" s="3"/>
    </row>
    <row r="68" spans="1:12" ht="13.5" thickBot="1">
      <c r="A68" s="30"/>
      <c r="B68" s="21"/>
      <c r="C68" s="9"/>
      <c r="D68" s="61" t="s">
        <v>24</v>
      </c>
      <c r="E68" s="62"/>
      <c r="F68" s="62"/>
      <c r="G68" s="63"/>
      <c r="H68" s="89">
        <f>H67*0.2</f>
        <v>0</v>
      </c>
      <c r="I68" s="90"/>
      <c r="J68" s="3"/>
      <c r="K68" s="4"/>
      <c r="L68" s="4"/>
    </row>
    <row r="69" spans="1:12" ht="13.5" thickBot="1">
      <c r="A69" s="45"/>
      <c r="B69" s="46"/>
      <c r="C69" s="47"/>
      <c r="D69" s="65" t="s">
        <v>25</v>
      </c>
      <c r="E69" s="66"/>
      <c r="F69" s="66"/>
      <c r="G69" s="67"/>
      <c r="H69" s="87">
        <f>H67*1.2</f>
        <v>0</v>
      </c>
      <c r="I69" s="88"/>
      <c r="J69" s="3"/>
      <c r="K69" s="4"/>
      <c r="L69" s="4"/>
    </row>
    <row r="70" spans="2:11" ht="13.5">
      <c r="B70" s="3"/>
      <c r="C70" s="3"/>
      <c r="D70" s="5"/>
      <c r="E70" s="6"/>
      <c r="F70" s="7"/>
      <c r="G70" s="8"/>
      <c r="H70" s="86"/>
      <c r="I70" s="86"/>
      <c r="J70" s="3"/>
      <c r="K70" s="4"/>
    </row>
    <row r="71" spans="2:11" ht="13.5">
      <c r="B71" s="3"/>
      <c r="C71" s="3"/>
      <c r="D71" s="5"/>
      <c r="E71" s="6"/>
      <c r="F71" s="7"/>
      <c r="G71" s="8"/>
      <c r="H71" s="86"/>
      <c r="I71" s="86"/>
      <c r="J71" s="3"/>
      <c r="K71" s="4"/>
    </row>
    <row r="72" spans="2:11" ht="12.75">
      <c r="B72" s="3"/>
      <c r="C72" s="3"/>
      <c r="D72" s="3"/>
      <c r="E72" s="3"/>
      <c r="F72" s="3"/>
      <c r="G72" s="3"/>
      <c r="H72" s="3"/>
      <c r="I72" s="3"/>
      <c r="J72" s="3"/>
      <c r="K72" s="4"/>
    </row>
    <row r="73" spans="2:11" ht="12.75">
      <c r="B73" s="3"/>
      <c r="C73" s="3"/>
      <c r="D73" s="3"/>
      <c r="E73" s="3"/>
      <c r="F73" s="3"/>
      <c r="G73" s="3"/>
      <c r="H73" s="3"/>
      <c r="I73" s="3"/>
      <c r="J73" s="3"/>
      <c r="K73" s="4"/>
    </row>
  </sheetData>
  <sheetProtection/>
  <mergeCells count="12">
    <mergeCell ref="H71:I71"/>
    <mergeCell ref="H70:I70"/>
    <mergeCell ref="H67:I67"/>
    <mergeCell ref="H68:I68"/>
    <mergeCell ref="H69:I69"/>
    <mergeCell ref="F5:F6"/>
    <mergeCell ref="G5:G6"/>
    <mergeCell ref="A5:A6"/>
    <mergeCell ref="B5:B6"/>
    <mergeCell ref="C5:C6"/>
    <mergeCell ref="D5:D6"/>
    <mergeCell ref="E5:E6"/>
  </mergeCells>
  <printOptions horizontalCentered="1"/>
  <pageMargins left="0.3937007874015748" right="0.3937007874015748" top="0.5905511811023623" bottom="0.7874015748031497" header="0.3937007874015748" footer="0.3937007874015748"/>
  <pageSetup fitToHeight="100" fitToWidth="1" horizontalDpi="600" verticalDpi="600" orientation="landscape" paperSize="9" scale="94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JANKO</cp:lastModifiedBy>
  <cp:lastPrinted>2021-08-31T17:19:07Z</cp:lastPrinted>
  <dcterms:created xsi:type="dcterms:W3CDTF">2008-10-23T08:05:28Z</dcterms:created>
  <dcterms:modified xsi:type="dcterms:W3CDTF">2021-08-31T17:19:12Z</dcterms:modified>
  <cp:category/>
  <cp:version/>
  <cp:contentType/>
  <cp:contentStatus/>
</cp:coreProperties>
</file>