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OIVZ\Kummer\VO\2022\Masarykova VO\"/>
    </mc:Choice>
  </mc:AlternateContent>
  <xr:revisionPtr revIDLastSave="0" documentId="13_ncr:1_{9F8EC228-9DDC-48B3-A47B-288EED6E8738}" xr6:coauthVersionLast="47" xr6:coauthVersionMax="47" xr10:uidLastSave="{00000000-0000-0000-0000-000000000000}"/>
  <bookViews>
    <workbookView xWindow="-120" yWindow="-120" windowWidth="24240" windowHeight="13140" xr2:uid="{9E7C34EF-EE83-477E-945B-C0F22DB82379}"/>
  </bookViews>
  <sheets>
    <sheet name="Rozpočet 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G14" i="2"/>
  <c r="H35" i="2"/>
  <c r="G35" i="2"/>
  <c r="H16" i="2"/>
  <c r="G16" i="2"/>
  <c r="H15" i="2"/>
  <c r="G1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6" i="2"/>
  <c r="G26" i="2"/>
  <c r="H27" i="2"/>
  <c r="G27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25" i="2"/>
  <c r="G25" i="2"/>
  <c r="H17" i="2"/>
  <c r="G17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I14" i="2" l="1"/>
  <c r="I31" i="2"/>
  <c r="I33" i="2"/>
  <c r="I15" i="2"/>
  <c r="I35" i="2"/>
  <c r="I32" i="2"/>
  <c r="I34" i="2"/>
  <c r="I16" i="2"/>
  <c r="I30" i="2"/>
  <c r="I29" i="2"/>
  <c r="I28" i="2"/>
  <c r="I26" i="2"/>
  <c r="I27" i="2"/>
  <c r="I24" i="2"/>
  <c r="I10" i="2"/>
  <c r="I12" i="2"/>
  <c r="I9" i="2"/>
  <c r="I22" i="2"/>
  <c r="I21" i="2"/>
  <c r="I8" i="2"/>
  <c r="I7" i="2"/>
  <c r="I13" i="2"/>
  <c r="I18" i="2"/>
  <c r="I20" i="2"/>
  <c r="I11" i="2"/>
  <c r="I17" i="2"/>
  <c r="I25" i="2"/>
  <c r="I19" i="2"/>
  <c r="I23" i="2"/>
  <c r="I6" i="2" l="1"/>
  <c r="I36" i="2" s="1"/>
  <c r="I38" i="2" s="1"/>
  <c r="I37" i="2" l="1"/>
</calcChain>
</file>

<file path=xl/sharedStrings.xml><?xml version="1.0" encoding="utf-8"?>
<sst xmlns="http://schemas.openxmlformats.org/spreadsheetml/2006/main" count="73" uniqueCount="50">
  <si>
    <t>Popis položky</t>
  </si>
  <si>
    <t>Cena materiálu</t>
  </si>
  <si>
    <t>Cena montáže</t>
  </si>
  <si>
    <t>Cena materiálu celkem</t>
  </si>
  <si>
    <t>Cena montáže celkem</t>
  </si>
  <si>
    <t>Cena celkem</t>
  </si>
  <si>
    <t>kus</t>
  </si>
  <si>
    <t>Počet mj</t>
  </si>
  <si>
    <t>mj</t>
  </si>
  <si>
    <t>Cena bez DPH</t>
  </si>
  <si>
    <t>Cena  DPH</t>
  </si>
  <si>
    <t>Cena s DPH</t>
  </si>
  <si>
    <t>Elektromontáže</t>
  </si>
  <si>
    <t>soub</t>
  </si>
  <si>
    <t>m</t>
  </si>
  <si>
    <t>podružný mat.</t>
  </si>
  <si>
    <t>Město Šternberk</t>
  </si>
  <si>
    <t>stožár 8m konický</t>
  </si>
  <si>
    <t>výložník 1m</t>
  </si>
  <si>
    <t>stožárová výzbroj</t>
  </si>
  <si>
    <t>kabel CYKY 3X2,5</t>
  </si>
  <si>
    <t>napojení zemnění</t>
  </si>
  <si>
    <t>m2</t>
  </si>
  <si>
    <t>kopoflex 63</t>
  </si>
  <si>
    <t>výkop jámy + stožárové pouzdro</t>
  </si>
  <si>
    <t>revize a zkoušky</t>
  </si>
  <si>
    <t>doprava</t>
  </si>
  <si>
    <t>gedetické zaměření</t>
  </si>
  <si>
    <t>montážní plošina</t>
  </si>
  <si>
    <t>dny</t>
  </si>
  <si>
    <t>č.p.</t>
  </si>
  <si>
    <t>kabel CYKY 4x16</t>
  </si>
  <si>
    <t>folie</t>
  </si>
  <si>
    <t>zemnící svorky</t>
  </si>
  <si>
    <t>pískové lože</t>
  </si>
  <si>
    <t>kamení 0-16</t>
  </si>
  <si>
    <t>m3</t>
  </si>
  <si>
    <t>rozdláždění a zadláždění dlažby</t>
  </si>
  <si>
    <t>lože pod chodník</t>
  </si>
  <si>
    <t>výkop+zához rýhy 120/50</t>
  </si>
  <si>
    <t>FeZn pásek</t>
  </si>
  <si>
    <t>demontáž (sloup,výložník,svítidlo)</t>
  </si>
  <si>
    <t>vybourání betonu</t>
  </si>
  <si>
    <t>Likvidace odpadu vč.naložení a odvozu .</t>
  </si>
  <si>
    <t>Likvidace betonu vč.naložení a odvozu na skládku , poplatku za skládku</t>
  </si>
  <si>
    <t>ruční výkop vykop+zához rýhy 80/35</t>
  </si>
  <si>
    <t>dodání a položení dlažby</t>
  </si>
  <si>
    <t>Likvidace zeminy vč.naložení a odvozu na skládku , poplatku za skládku</t>
  </si>
  <si>
    <t>Stavební úpravy VO ul.Masarykova, Šternberk</t>
  </si>
  <si>
    <t>svítidlo Marut M G2 L 8k0 3000K 50W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</si>
</sst>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/>
    <xf numFmtId="0" fontId="4" fillId="2" borderId="0" xfId="0" applyFont="1" applyFill="1"/>
    <xf numFmtId="164" fontId="4" fillId="2" borderId="0" xfId="0" applyNumberFormat="1" applyFont="1" applyFill="1"/>
    <xf numFmtId="0" fontId="1" fillId="0" borderId="6" xfId="0" applyFont="1" applyBorder="1"/>
    <xf numFmtId="0" fontId="1" fillId="0" borderId="7" xfId="0" applyFont="1" applyBorder="1"/>
    <xf numFmtId="0" fontId="0" fillId="3" borderId="8" xfId="0" applyFill="1" applyBorder="1"/>
    <xf numFmtId="0" fontId="0" fillId="0" borderId="5" xfId="0" applyBorder="1" applyAlignment="1">
      <alignment horizontal="center"/>
    </xf>
    <xf numFmtId="0" fontId="4" fillId="0" borderId="0" xfId="0" applyFont="1"/>
    <xf numFmtId="0" fontId="4" fillId="4" borderId="3" xfId="0" applyFont="1" applyFill="1" applyBorder="1"/>
    <xf numFmtId="0" fontId="3" fillId="4" borderId="3" xfId="0" applyFont="1" applyFill="1" applyBorder="1"/>
    <xf numFmtId="0" fontId="3" fillId="4" borderId="3" xfId="0" applyFont="1" applyFill="1" applyBorder="1" applyAlignment="1">
      <alignment horizontal="center"/>
    </xf>
    <xf numFmtId="14" fontId="3" fillId="4" borderId="3" xfId="0" applyNumberFormat="1" applyFont="1" applyFill="1" applyBorder="1"/>
    <xf numFmtId="0" fontId="2" fillId="0" borderId="5" xfId="0" applyFont="1" applyBorder="1"/>
    <xf numFmtId="0" fontId="2" fillId="0" borderId="5" xfId="0" applyFont="1" applyBorder="1" applyAlignment="1">
      <alignment horizontal="center" vertical="center"/>
    </xf>
    <xf numFmtId="164" fontId="2" fillId="0" borderId="5" xfId="0" applyNumberFormat="1" applyFont="1" applyBorder="1"/>
    <xf numFmtId="0" fontId="2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horizontal="center" vertical="center"/>
    </xf>
    <xf numFmtId="164" fontId="5" fillId="0" borderId="5" xfId="0" applyNumberFormat="1" applyFont="1" applyBorder="1"/>
    <xf numFmtId="0" fontId="0" fillId="0" borderId="5" xfId="0" applyBorder="1"/>
    <xf numFmtId="0" fontId="3" fillId="0" borderId="5" xfId="0" applyFont="1" applyBorder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/>
    <xf numFmtId="164" fontId="3" fillId="0" borderId="5" xfId="0" applyNumberFormat="1" applyFont="1" applyBorder="1" applyAlignment="1"/>
    <xf numFmtId="0" fontId="4" fillId="2" borderId="4" xfId="0" applyFont="1" applyFill="1" applyBorder="1" applyAlignment="1">
      <alignment horizontal="center" vertical="center"/>
    </xf>
    <xf numFmtId="0" fontId="0" fillId="0" borderId="4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6C37B-63C2-4377-8201-F64C586DAA12}">
  <dimension ref="A2:I39"/>
  <sheetViews>
    <sheetView tabSelected="1" zoomScale="110" zoomScaleNormal="110" workbookViewId="0">
      <selection activeCell="M16" sqref="M16"/>
    </sheetView>
  </sheetViews>
  <sheetFormatPr defaultRowHeight="15" x14ac:dyDescent="0.25"/>
  <cols>
    <col min="1" max="1" width="5.7109375" customWidth="1"/>
    <col min="2" max="2" width="44.7109375" customWidth="1"/>
    <col min="3" max="3" width="4.7109375" customWidth="1"/>
    <col min="4" max="4" width="12" customWidth="1"/>
    <col min="5" max="6" width="13.42578125" customWidth="1"/>
    <col min="7" max="7" width="17.28515625" customWidth="1"/>
    <col min="8" max="8" width="16.85546875" customWidth="1"/>
    <col min="9" max="9" width="17.7109375" customWidth="1"/>
  </cols>
  <sheetData>
    <row r="2" spans="1:9" ht="18.75" x14ac:dyDescent="0.3">
      <c r="B2" s="4"/>
      <c r="C2" s="6"/>
      <c r="D2" s="6"/>
      <c r="E2" s="4"/>
      <c r="F2" s="4"/>
      <c r="G2" s="4"/>
      <c r="H2" s="4"/>
      <c r="I2" s="7"/>
    </row>
    <row r="3" spans="1:9" s="14" customFormat="1" ht="19.5" thickBot="1" x14ac:dyDescent="0.35">
      <c r="A3" s="15"/>
      <c r="B3" s="16" t="s">
        <v>16</v>
      </c>
      <c r="C3" s="16"/>
      <c r="D3" s="16"/>
      <c r="E3" s="16"/>
      <c r="F3" s="17" t="s">
        <v>48</v>
      </c>
      <c r="G3" s="16"/>
      <c r="H3" s="16"/>
      <c r="I3" s="18"/>
    </row>
    <row r="4" spans="1:9" ht="20.25" thickTop="1" thickBot="1" x14ac:dyDescent="0.35">
      <c r="B4" s="1"/>
      <c r="C4" s="1"/>
      <c r="D4" s="1"/>
      <c r="E4" s="1"/>
      <c r="F4" s="1"/>
      <c r="G4" s="1"/>
      <c r="H4" s="1"/>
      <c r="I4" s="1"/>
    </row>
    <row r="5" spans="1:9" ht="57" thickBot="1" x14ac:dyDescent="0.35">
      <c r="A5" s="11" t="s">
        <v>30</v>
      </c>
      <c r="B5" s="10" t="s">
        <v>0</v>
      </c>
      <c r="C5" s="5" t="s">
        <v>8</v>
      </c>
      <c r="D5" s="5" t="s">
        <v>7</v>
      </c>
      <c r="E5" s="2" t="s">
        <v>1</v>
      </c>
      <c r="F5" s="2" t="s">
        <v>2</v>
      </c>
      <c r="G5" s="2" t="s">
        <v>3</v>
      </c>
      <c r="H5" s="2" t="s">
        <v>4</v>
      </c>
      <c r="I5" s="3" t="s">
        <v>5</v>
      </c>
    </row>
    <row r="6" spans="1:9" x14ac:dyDescent="0.25">
      <c r="A6" s="12"/>
      <c r="B6" s="8" t="s">
        <v>12</v>
      </c>
      <c r="C6" s="31"/>
      <c r="D6" s="32"/>
      <c r="E6" s="32"/>
      <c r="F6" s="32"/>
      <c r="G6" s="32"/>
      <c r="H6" s="8"/>
      <c r="I6" s="9">
        <f>SUM(I7:I35)</f>
        <v>0</v>
      </c>
    </row>
    <row r="7" spans="1:9" ht="15.75" x14ac:dyDescent="0.25">
      <c r="A7" s="13">
        <v>1</v>
      </c>
      <c r="B7" s="19" t="s">
        <v>17</v>
      </c>
      <c r="C7" s="20" t="s">
        <v>6</v>
      </c>
      <c r="D7" s="20">
        <v>7</v>
      </c>
      <c r="E7" s="21"/>
      <c r="F7" s="21"/>
      <c r="G7" s="21">
        <f>D7*E7</f>
        <v>0</v>
      </c>
      <c r="H7" s="21">
        <f>D7*F7</f>
        <v>0</v>
      </c>
      <c r="I7" s="21">
        <f>G7+H7</f>
        <v>0</v>
      </c>
    </row>
    <row r="8" spans="1:9" ht="15.75" x14ac:dyDescent="0.25">
      <c r="A8" s="13">
        <v>2</v>
      </c>
      <c r="B8" s="22" t="s">
        <v>18</v>
      </c>
      <c r="C8" s="20" t="s">
        <v>6</v>
      </c>
      <c r="D8" s="20">
        <v>7</v>
      </c>
      <c r="E8" s="21"/>
      <c r="F8" s="21"/>
      <c r="G8" s="21">
        <f>D8*E8</f>
        <v>0</v>
      </c>
      <c r="H8" s="21">
        <f>D8*F8</f>
        <v>0</v>
      </c>
      <c r="I8" s="21">
        <f t="shared" ref="I8:I30" si="0">G8+H8</f>
        <v>0</v>
      </c>
    </row>
    <row r="9" spans="1:9" ht="15.75" x14ac:dyDescent="0.25">
      <c r="A9" s="13">
        <v>3</v>
      </c>
      <c r="B9" s="22" t="s">
        <v>49</v>
      </c>
      <c r="C9" s="20" t="s">
        <v>6</v>
      </c>
      <c r="D9" s="20">
        <v>7</v>
      </c>
      <c r="E9" s="21"/>
      <c r="F9" s="21"/>
      <c r="G9" s="21">
        <f>D9*E9</f>
        <v>0</v>
      </c>
      <c r="H9" s="21">
        <f>D9*F9</f>
        <v>0</v>
      </c>
      <c r="I9" s="21">
        <f t="shared" si="0"/>
        <v>0</v>
      </c>
    </row>
    <row r="10" spans="1:9" ht="15.75" x14ac:dyDescent="0.25">
      <c r="A10" s="13">
        <v>4</v>
      </c>
      <c r="B10" s="22" t="s">
        <v>20</v>
      </c>
      <c r="C10" s="20" t="s">
        <v>14</v>
      </c>
      <c r="D10" s="20">
        <v>65</v>
      </c>
      <c r="E10" s="21"/>
      <c r="F10" s="21"/>
      <c r="G10" s="21">
        <f>D10*E10</f>
        <v>0</v>
      </c>
      <c r="H10" s="21">
        <f>D10*F10</f>
        <v>0</v>
      </c>
      <c r="I10" s="21">
        <f t="shared" si="0"/>
        <v>0</v>
      </c>
    </row>
    <row r="11" spans="1:9" ht="15.75" x14ac:dyDescent="0.25">
      <c r="A11" s="13">
        <v>5</v>
      </c>
      <c r="B11" s="22" t="s">
        <v>19</v>
      </c>
      <c r="C11" s="20" t="s">
        <v>6</v>
      </c>
      <c r="D11" s="20">
        <v>7</v>
      </c>
      <c r="E11" s="21"/>
      <c r="F11" s="21"/>
      <c r="G11" s="21">
        <f t="shared" ref="G11:G30" si="1">D11*E11</f>
        <v>0</v>
      </c>
      <c r="H11" s="21">
        <f t="shared" ref="H11:H30" si="2">D11*F11</f>
        <v>0</v>
      </c>
      <c r="I11" s="21">
        <f t="shared" si="0"/>
        <v>0</v>
      </c>
    </row>
    <row r="12" spans="1:9" ht="15.75" x14ac:dyDescent="0.25">
      <c r="A12" s="13">
        <v>6</v>
      </c>
      <c r="B12" s="22" t="s">
        <v>21</v>
      </c>
      <c r="C12" s="20" t="s">
        <v>6</v>
      </c>
      <c r="D12" s="20">
        <v>7</v>
      </c>
      <c r="E12" s="21"/>
      <c r="F12" s="21"/>
      <c r="G12" s="21">
        <f t="shared" si="1"/>
        <v>0</v>
      </c>
      <c r="H12" s="21">
        <f t="shared" si="2"/>
        <v>0</v>
      </c>
      <c r="I12" s="21">
        <f t="shared" si="0"/>
        <v>0</v>
      </c>
    </row>
    <row r="13" spans="1:9" ht="15.75" x14ac:dyDescent="0.25">
      <c r="A13" s="13">
        <v>7</v>
      </c>
      <c r="B13" s="22" t="s">
        <v>41</v>
      </c>
      <c r="C13" s="20" t="s">
        <v>6</v>
      </c>
      <c r="D13" s="20">
        <v>7</v>
      </c>
      <c r="E13" s="21"/>
      <c r="F13" s="21"/>
      <c r="G13" s="21">
        <f t="shared" si="1"/>
        <v>0</v>
      </c>
      <c r="H13" s="21">
        <f t="shared" si="2"/>
        <v>0</v>
      </c>
      <c r="I13" s="21">
        <f t="shared" si="0"/>
        <v>0</v>
      </c>
    </row>
    <row r="14" spans="1:9" ht="15.75" x14ac:dyDescent="0.25">
      <c r="A14" s="13">
        <v>8</v>
      </c>
      <c r="B14" s="22" t="s">
        <v>43</v>
      </c>
      <c r="C14" s="20" t="s">
        <v>36</v>
      </c>
      <c r="D14" s="20">
        <v>10</v>
      </c>
      <c r="E14" s="21"/>
      <c r="F14" s="21"/>
      <c r="G14" s="21">
        <f t="shared" si="1"/>
        <v>0</v>
      </c>
      <c r="H14" s="21">
        <f t="shared" si="2"/>
        <v>0</v>
      </c>
      <c r="I14" s="21">
        <f t="shared" si="0"/>
        <v>0</v>
      </c>
    </row>
    <row r="15" spans="1:9" ht="15.75" x14ac:dyDescent="0.25">
      <c r="A15" s="13">
        <v>9</v>
      </c>
      <c r="B15" s="22" t="s">
        <v>42</v>
      </c>
      <c r="C15" s="20" t="s">
        <v>36</v>
      </c>
      <c r="D15" s="20">
        <v>10</v>
      </c>
      <c r="E15" s="21"/>
      <c r="F15" s="21"/>
      <c r="G15" s="21">
        <f t="shared" ref="G15" si="3">D15*E15</f>
        <v>0</v>
      </c>
      <c r="H15" s="21">
        <f t="shared" ref="H15" si="4">D15*F15</f>
        <v>0</v>
      </c>
      <c r="I15" s="21">
        <f t="shared" ref="I15" si="5">G15+H15</f>
        <v>0</v>
      </c>
    </row>
    <row r="16" spans="1:9" ht="31.5" x14ac:dyDescent="0.25">
      <c r="A16" s="13">
        <v>10</v>
      </c>
      <c r="B16" s="22" t="s">
        <v>44</v>
      </c>
      <c r="C16" s="20" t="s">
        <v>36</v>
      </c>
      <c r="D16" s="20">
        <v>10</v>
      </c>
      <c r="E16" s="21"/>
      <c r="F16" s="21"/>
      <c r="G16" s="21">
        <f t="shared" ref="G16" si="6">D16*E16</f>
        <v>0</v>
      </c>
      <c r="H16" s="21">
        <f t="shared" ref="H16" si="7">D16*F16</f>
        <v>0</v>
      </c>
      <c r="I16" s="21">
        <f t="shared" ref="I16" si="8">G16+H16</f>
        <v>0</v>
      </c>
    </row>
    <row r="17" spans="1:9" ht="15.75" x14ac:dyDescent="0.25">
      <c r="A17" s="13">
        <v>11</v>
      </c>
      <c r="B17" s="23" t="s">
        <v>46</v>
      </c>
      <c r="C17" s="24" t="s">
        <v>22</v>
      </c>
      <c r="D17" s="24">
        <v>7</v>
      </c>
      <c r="E17" s="25"/>
      <c r="F17" s="25"/>
      <c r="G17" s="25">
        <f t="shared" si="1"/>
        <v>0</v>
      </c>
      <c r="H17" s="25">
        <f t="shared" si="2"/>
        <v>0</v>
      </c>
      <c r="I17" s="25">
        <f t="shared" si="0"/>
        <v>0</v>
      </c>
    </row>
    <row r="18" spans="1:9" ht="15.75" x14ac:dyDescent="0.25">
      <c r="A18" s="13">
        <v>12</v>
      </c>
      <c r="B18" s="22" t="s">
        <v>23</v>
      </c>
      <c r="C18" s="20" t="s">
        <v>14</v>
      </c>
      <c r="D18" s="20">
        <v>270</v>
      </c>
      <c r="E18" s="21"/>
      <c r="F18" s="21"/>
      <c r="G18" s="21">
        <f t="shared" si="1"/>
        <v>0</v>
      </c>
      <c r="H18" s="21">
        <f t="shared" si="2"/>
        <v>0</v>
      </c>
      <c r="I18" s="21">
        <f t="shared" si="0"/>
        <v>0</v>
      </c>
    </row>
    <row r="19" spans="1:9" ht="15.75" x14ac:dyDescent="0.25">
      <c r="A19" s="13">
        <v>13</v>
      </c>
      <c r="B19" s="22" t="s">
        <v>24</v>
      </c>
      <c r="C19" s="20" t="s">
        <v>6</v>
      </c>
      <c r="D19" s="20">
        <v>7</v>
      </c>
      <c r="E19" s="21"/>
      <c r="F19" s="21"/>
      <c r="G19" s="21">
        <f t="shared" si="1"/>
        <v>0</v>
      </c>
      <c r="H19" s="21">
        <f t="shared" si="2"/>
        <v>0</v>
      </c>
      <c r="I19" s="21">
        <f t="shared" si="0"/>
        <v>0</v>
      </c>
    </row>
    <row r="20" spans="1:9" ht="15.75" x14ac:dyDescent="0.25">
      <c r="A20" s="13">
        <v>14</v>
      </c>
      <c r="B20" s="22" t="s">
        <v>25</v>
      </c>
      <c r="C20" s="20" t="s">
        <v>6</v>
      </c>
      <c r="D20" s="20">
        <v>1</v>
      </c>
      <c r="E20" s="21"/>
      <c r="F20" s="21"/>
      <c r="G20" s="21">
        <f t="shared" si="1"/>
        <v>0</v>
      </c>
      <c r="H20" s="21">
        <f t="shared" si="2"/>
        <v>0</v>
      </c>
      <c r="I20" s="21">
        <f t="shared" si="0"/>
        <v>0</v>
      </c>
    </row>
    <row r="21" spans="1:9" ht="15.75" x14ac:dyDescent="0.25">
      <c r="A21" s="13">
        <v>15</v>
      </c>
      <c r="B21" s="22" t="s">
        <v>26</v>
      </c>
      <c r="C21" s="20" t="s">
        <v>13</v>
      </c>
      <c r="D21" s="20">
        <v>1</v>
      </c>
      <c r="E21" s="21"/>
      <c r="F21" s="21"/>
      <c r="G21" s="21">
        <f t="shared" si="1"/>
        <v>0</v>
      </c>
      <c r="H21" s="21">
        <f t="shared" si="2"/>
        <v>0</v>
      </c>
      <c r="I21" s="21">
        <f t="shared" si="0"/>
        <v>0</v>
      </c>
    </row>
    <row r="22" spans="1:9" ht="15.75" x14ac:dyDescent="0.25">
      <c r="A22" s="13">
        <v>16</v>
      </c>
      <c r="B22" s="22" t="s">
        <v>27</v>
      </c>
      <c r="C22" s="20" t="s">
        <v>13</v>
      </c>
      <c r="D22" s="20">
        <v>1</v>
      </c>
      <c r="E22" s="21"/>
      <c r="F22" s="21"/>
      <c r="G22" s="21">
        <f t="shared" si="1"/>
        <v>0</v>
      </c>
      <c r="H22" s="21">
        <f t="shared" si="2"/>
        <v>0</v>
      </c>
      <c r="I22" s="21">
        <f t="shared" si="0"/>
        <v>0</v>
      </c>
    </row>
    <row r="23" spans="1:9" ht="15.75" x14ac:dyDescent="0.25">
      <c r="A23" s="13">
        <v>17</v>
      </c>
      <c r="B23" s="22" t="s">
        <v>15</v>
      </c>
      <c r="C23" s="20" t="s">
        <v>13</v>
      </c>
      <c r="D23" s="20">
        <v>1</v>
      </c>
      <c r="E23" s="21"/>
      <c r="F23" s="21"/>
      <c r="G23" s="21">
        <f t="shared" si="1"/>
        <v>0</v>
      </c>
      <c r="H23" s="21">
        <f t="shared" si="2"/>
        <v>0</v>
      </c>
      <c r="I23" s="21">
        <f t="shared" si="0"/>
        <v>0</v>
      </c>
    </row>
    <row r="24" spans="1:9" ht="15.75" x14ac:dyDescent="0.25">
      <c r="A24" s="13">
        <v>18</v>
      </c>
      <c r="B24" s="22" t="s">
        <v>28</v>
      </c>
      <c r="C24" s="20" t="s">
        <v>29</v>
      </c>
      <c r="D24" s="20">
        <v>3</v>
      </c>
      <c r="E24" s="21"/>
      <c r="F24" s="21"/>
      <c r="G24" s="21">
        <f t="shared" ref="G24" si="9">D24*E24</f>
        <v>0</v>
      </c>
      <c r="H24" s="21">
        <f t="shared" ref="H24" si="10">D24*F24</f>
        <v>0</v>
      </c>
      <c r="I24" s="21">
        <f t="shared" ref="I24" si="11">G24+H24</f>
        <v>0</v>
      </c>
    </row>
    <row r="25" spans="1:9" ht="15.75" x14ac:dyDescent="0.25">
      <c r="A25" s="13">
        <v>19</v>
      </c>
      <c r="B25" s="22" t="s">
        <v>31</v>
      </c>
      <c r="C25" s="20" t="s">
        <v>14</v>
      </c>
      <c r="D25" s="20">
        <v>330</v>
      </c>
      <c r="E25" s="21"/>
      <c r="F25" s="21"/>
      <c r="G25" s="21">
        <f>D25*E25</f>
        <v>0</v>
      </c>
      <c r="H25" s="21">
        <f>D25*F25</f>
        <v>0</v>
      </c>
      <c r="I25" s="21">
        <f>G25+H25</f>
        <v>0</v>
      </c>
    </row>
    <row r="26" spans="1:9" ht="15.75" x14ac:dyDescent="0.25">
      <c r="A26" s="13">
        <v>20</v>
      </c>
      <c r="B26" s="22" t="s">
        <v>32</v>
      </c>
      <c r="C26" s="20" t="s">
        <v>14</v>
      </c>
      <c r="D26" s="20">
        <v>270</v>
      </c>
      <c r="E26" s="21"/>
      <c r="F26" s="21"/>
      <c r="G26" s="21">
        <f>D26*E26</f>
        <v>0</v>
      </c>
      <c r="H26" s="21">
        <f>D26*F26</f>
        <v>0</v>
      </c>
      <c r="I26" s="21">
        <f>G26+H26</f>
        <v>0</v>
      </c>
    </row>
    <row r="27" spans="1:9" ht="15.75" x14ac:dyDescent="0.25">
      <c r="A27" s="13">
        <v>21</v>
      </c>
      <c r="B27" s="22" t="s">
        <v>33</v>
      </c>
      <c r="C27" s="20" t="s">
        <v>6</v>
      </c>
      <c r="D27" s="20">
        <v>14</v>
      </c>
      <c r="E27" s="21"/>
      <c r="F27" s="21"/>
      <c r="G27" s="21">
        <f t="shared" ref="G27" si="12">D27*E27</f>
        <v>0</v>
      </c>
      <c r="H27" s="21">
        <f t="shared" ref="H27" si="13">D27*F27</f>
        <v>0</v>
      </c>
      <c r="I27" s="21">
        <f t="shared" ref="I27" si="14">G27+H27</f>
        <v>0</v>
      </c>
    </row>
    <row r="28" spans="1:9" ht="15.75" x14ac:dyDescent="0.25">
      <c r="A28" s="13">
        <v>22</v>
      </c>
      <c r="B28" s="22" t="s">
        <v>40</v>
      </c>
      <c r="C28" s="20" t="s">
        <v>14</v>
      </c>
      <c r="D28" s="20">
        <v>270</v>
      </c>
      <c r="E28" s="21"/>
      <c r="F28" s="21"/>
      <c r="G28" s="21">
        <f t="shared" si="1"/>
        <v>0</v>
      </c>
      <c r="H28" s="21">
        <f t="shared" si="2"/>
        <v>0</v>
      </c>
      <c r="I28" s="21">
        <f t="shared" si="0"/>
        <v>0</v>
      </c>
    </row>
    <row r="29" spans="1:9" ht="15.75" x14ac:dyDescent="0.25">
      <c r="A29" s="13">
        <v>23</v>
      </c>
      <c r="B29" s="22" t="s">
        <v>34</v>
      </c>
      <c r="C29" s="20" t="s">
        <v>14</v>
      </c>
      <c r="D29" s="20">
        <v>260</v>
      </c>
      <c r="E29" s="21"/>
      <c r="F29" s="21"/>
      <c r="G29" s="21">
        <f t="shared" si="1"/>
        <v>0</v>
      </c>
      <c r="H29" s="21">
        <f t="shared" si="2"/>
        <v>0</v>
      </c>
      <c r="I29" s="21">
        <f t="shared" si="0"/>
        <v>0</v>
      </c>
    </row>
    <row r="30" spans="1:9" ht="15.75" x14ac:dyDescent="0.25">
      <c r="A30" s="13">
        <v>24</v>
      </c>
      <c r="B30" s="22" t="s">
        <v>35</v>
      </c>
      <c r="C30" s="20" t="s">
        <v>36</v>
      </c>
      <c r="D30" s="20">
        <v>5</v>
      </c>
      <c r="E30" s="21"/>
      <c r="F30" s="21"/>
      <c r="G30" s="21">
        <f t="shared" si="1"/>
        <v>0</v>
      </c>
      <c r="H30" s="21">
        <f t="shared" si="2"/>
        <v>0</v>
      </c>
      <c r="I30" s="21">
        <f t="shared" si="0"/>
        <v>0</v>
      </c>
    </row>
    <row r="31" spans="1:9" ht="15.75" x14ac:dyDescent="0.25">
      <c r="A31" s="13">
        <v>25</v>
      </c>
      <c r="B31" s="22" t="s">
        <v>37</v>
      </c>
      <c r="C31" s="20" t="s">
        <v>22</v>
      </c>
      <c r="D31" s="20">
        <v>25</v>
      </c>
      <c r="E31" s="21"/>
      <c r="F31" s="21"/>
      <c r="G31" s="21">
        <f t="shared" ref="G31:G35" si="15">D31*E31</f>
        <v>0</v>
      </c>
      <c r="H31" s="21">
        <f t="shared" ref="H31:H35" si="16">D31*F31</f>
        <v>0</v>
      </c>
      <c r="I31" s="21">
        <f t="shared" ref="I31:I35" si="17">G31+H31</f>
        <v>0</v>
      </c>
    </row>
    <row r="32" spans="1:9" ht="15.75" x14ac:dyDescent="0.25">
      <c r="A32" s="13">
        <v>26</v>
      </c>
      <c r="B32" s="22" t="s">
        <v>38</v>
      </c>
      <c r="C32" s="20" t="s">
        <v>22</v>
      </c>
      <c r="D32" s="20">
        <v>25</v>
      </c>
      <c r="E32" s="21"/>
      <c r="F32" s="21"/>
      <c r="G32" s="21">
        <f t="shared" si="15"/>
        <v>0</v>
      </c>
      <c r="H32" s="21">
        <f t="shared" si="16"/>
        <v>0</v>
      </c>
      <c r="I32" s="21">
        <f t="shared" si="17"/>
        <v>0</v>
      </c>
    </row>
    <row r="33" spans="1:9" ht="15.75" x14ac:dyDescent="0.25">
      <c r="A33" s="13">
        <v>27</v>
      </c>
      <c r="B33" s="22" t="s">
        <v>45</v>
      </c>
      <c r="C33" s="20" t="s">
        <v>14</v>
      </c>
      <c r="D33" s="20">
        <v>253</v>
      </c>
      <c r="E33" s="21"/>
      <c r="F33" s="21"/>
      <c r="G33" s="21">
        <f t="shared" si="15"/>
        <v>0</v>
      </c>
      <c r="H33" s="21">
        <f t="shared" si="16"/>
        <v>0</v>
      </c>
      <c r="I33" s="21">
        <f t="shared" si="17"/>
        <v>0</v>
      </c>
    </row>
    <row r="34" spans="1:9" ht="15.75" x14ac:dyDescent="0.25">
      <c r="A34" s="13">
        <v>28</v>
      </c>
      <c r="B34" s="22" t="s">
        <v>39</v>
      </c>
      <c r="C34" s="20" t="s">
        <v>14</v>
      </c>
      <c r="D34" s="20">
        <v>11</v>
      </c>
      <c r="E34" s="21"/>
      <c r="F34" s="21"/>
      <c r="G34" s="21">
        <f t="shared" si="15"/>
        <v>0</v>
      </c>
      <c r="H34" s="21">
        <f t="shared" si="16"/>
        <v>0</v>
      </c>
      <c r="I34" s="21">
        <f t="shared" si="17"/>
        <v>0</v>
      </c>
    </row>
    <row r="35" spans="1:9" ht="31.5" x14ac:dyDescent="0.25">
      <c r="A35" s="13">
        <v>29</v>
      </c>
      <c r="B35" s="22" t="s">
        <v>47</v>
      </c>
      <c r="C35" s="20" t="s">
        <v>36</v>
      </c>
      <c r="D35" s="20">
        <v>17</v>
      </c>
      <c r="E35" s="21"/>
      <c r="F35" s="21"/>
      <c r="G35" s="21">
        <f t="shared" si="15"/>
        <v>0</v>
      </c>
      <c r="H35" s="21">
        <f t="shared" si="16"/>
        <v>0</v>
      </c>
      <c r="I35" s="21">
        <f t="shared" si="17"/>
        <v>0</v>
      </c>
    </row>
    <row r="36" spans="1:9" ht="18.75" x14ac:dyDescent="0.3">
      <c r="A36" s="26"/>
      <c r="B36" s="27" t="s">
        <v>9</v>
      </c>
      <c r="C36" s="28"/>
      <c r="D36" s="28"/>
      <c r="E36" s="27"/>
      <c r="F36" s="27"/>
      <c r="G36" s="27"/>
      <c r="H36" s="29"/>
      <c r="I36" s="30">
        <f>I6</f>
        <v>0</v>
      </c>
    </row>
    <row r="37" spans="1:9" ht="18.75" x14ac:dyDescent="0.3">
      <c r="A37" s="26"/>
      <c r="B37" s="27" t="s">
        <v>10</v>
      </c>
      <c r="C37" s="28"/>
      <c r="D37" s="28"/>
      <c r="E37" s="27"/>
      <c r="F37" s="27"/>
      <c r="G37" s="27"/>
      <c r="H37" s="29"/>
      <c r="I37" s="30">
        <f>I36*0.21</f>
        <v>0</v>
      </c>
    </row>
    <row r="38" spans="1:9" ht="18.75" x14ac:dyDescent="0.3">
      <c r="A38" s="26"/>
      <c r="B38" s="27" t="s">
        <v>11</v>
      </c>
      <c r="C38" s="28"/>
      <c r="D38" s="28"/>
      <c r="E38" s="27"/>
      <c r="F38" s="27"/>
      <c r="G38" s="27"/>
      <c r="H38" s="29"/>
      <c r="I38" s="30">
        <f>I36*1.21</f>
        <v>0</v>
      </c>
    </row>
    <row r="39" spans="1:9" ht="15.75" x14ac:dyDescent="0.25">
      <c r="A39" s="26"/>
      <c r="B39" s="19"/>
      <c r="C39" s="20"/>
      <c r="D39" s="20"/>
      <c r="E39" s="19"/>
      <c r="F39" s="19"/>
      <c r="G39" s="19"/>
      <c r="H39" s="19"/>
      <c r="I39" s="19"/>
    </row>
  </sheetData>
  <mergeCells count="1">
    <mergeCell ref="C6:G6"/>
  </mergeCells>
  <pageMargins left="0" right="0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 BOHEMIA</dc:creator>
  <cp:lastModifiedBy>Kummer Jiří</cp:lastModifiedBy>
  <cp:lastPrinted>2021-01-18T11:21:16Z</cp:lastPrinted>
  <dcterms:created xsi:type="dcterms:W3CDTF">2019-09-27T11:20:45Z</dcterms:created>
  <dcterms:modified xsi:type="dcterms:W3CDTF">2022-01-05T13:13:53Z</dcterms:modified>
</cp:coreProperties>
</file>