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NCZI/DNS a zákazky pod DNS/020 Licencie SOC:CSIRT/ŽoVSP/Vysvetlenie II/"/>
    </mc:Choice>
  </mc:AlternateContent>
  <xr:revisionPtr revIDLastSave="0" documentId="13_ncr:1_{4AE24007-99B2-C44B-A0CB-F87CBC33B6DF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3" l="1"/>
  <c r="I45" i="3"/>
  <c r="I44" i="3"/>
  <c r="I43" i="3"/>
  <c r="I42" i="3"/>
  <c r="J42" i="3" s="1"/>
  <c r="I41" i="3"/>
  <c r="J41" i="3" s="1"/>
  <c r="K41" i="3" s="1"/>
  <c r="I40" i="3"/>
  <c r="I38" i="3"/>
  <c r="I36" i="3"/>
  <c r="I34" i="3"/>
  <c r="I32" i="3"/>
  <c r="I30" i="3"/>
  <c r="I29" i="3"/>
  <c r="I28" i="3"/>
  <c r="I27" i="3"/>
  <c r="I26" i="3"/>
  <c r="I24" i="3"/>
  <c r="I23" i="3"/>
  <c r="I21" i="3"/>
  <c r="I19" i="3"/>
  <c r="I17" i="3"/>
  <c r="I16" i="3"/>
  <c r="I15" i="3"/>
  <c r="I14" i="3"/>
  <c r="I13" i="3"/>
  <c r="J44" i="3"/>
  <c r="J45" i="3" l="1"/>
  <c r="K45" i="3" s="1"/>
  <c r="K44" i="3"/>
  <c r="K42" i="3"/>
  <c r="J43" i="3"/>
  <c r="K43" i="3" s="1"/>
  <c r="J40" i="3"/>
  <c r="K40" i="3" s="1"/>
  <c r="J46" i="3"/>
  <c r="K46" i="3" s="1"/>
  <c r="J38" i="3"/>
  <c r="K38" i="3" s="1"/>
  <c r="J36" i="3"/>
  <c r="K36" i="3" s="1"/>
  <c r="J34" i="3"/>
  <c r="K34" i="3" s="1"/>
  <c r="J32" i="3"/>
  <c r="K32" i="3" s="1"/>
  <c r="J27" i="3"/>
  <c r="K27" i="3" s="1"/>
  <c r="J28" i="3"/>
  <c r="K28" i="3" s="1"/>
  <c r="J29" i="3"/>
  <c r="K29" i="3" s="1"/>
  <c r="J30" i="3"/>
  <c r="K30" i="3" s="1"/>
  <c r="J26" i="3"/>
  <c r="K26" i="3" s="1"/>
  <c r="J24" i="3"/>
  <c r="K24" i="3" s="1"/>
  <c r="J23" i="3"/>
  <c r="K23" i="3" s="1"/>
  <c r="J21" i="3"/>
  <c r="K21" i="3" s="1"/>
  <c r="I48" i="3"/>
  <c r="J17" i="3"/>
  <c r="K17" i="3" s="1"/>
  <c r="J19" i="3"/>
  <c r="K19" i="3" s="1"/>
  <c r="J14" i="3"/>
  <c r="K14" i="3" s="1"/>
  <c r="J15" i="3"/>
  <c r="K15" i="3" s="1"/>
  <c r="J16" i="3"/>
  <c r="K16" i="3" s="1"/>
  <c r="J13" i="3"/>
  <c r="K13" i="3" l="1"/>
  <c r="K48" i="3" s="1"/>
  <c r="J48" i="3"/>
</calcChain>
</file>

<file path=xl/sharedStrings.xml><?xml version="1.0" encoding="utf-8"?>
<sst xmlns="http://schemas.openxmlformats.org/spreadsheetml/2006/main" count="103" uniqueCount="79">
  <si>
    <t>Merná jednotka</t>
  </si>
  <si>
    <t>p.č.</t>
  </si>
  <si>
    <t>Počet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</si>
  <si>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</si>
  <si>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</si>
  <si>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</si>
  <si>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</si>
  <si>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</si>
  <si>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</si>
  <si>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</si>
  <si>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</si>
  <si>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Názov položky</t>
  </si>
  <si>
    <t>Pozn.: Hospodársky subjekt vyplní takto zvýraznené položky</t>
  </si>
  <si>
    <t>licencia (ks)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</si>
  <si>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</si>
  <si>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</si>
  <si>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</si>
  <si>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</si>
  <si>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</si>
  <si>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Virtualizačná platforma – centrálna lokalita</t>
  </si>
  <si>
    <t>Production Support/Subscription VMware vSphere 6 Enterprise Plus for 1 processor for 1 year</t>
  </si>
  <si>
    <t>Production Support/Subscription for VMware NSX Data Center Advanced per Processor for 1 year</t>
  </si>
  <si>
    <t>Production Support/Subscription for VMware vRealize Log Insight 4 per CPU for 1 year</t>
  </si>
  <si>
    <t>Production Support/Subscription VMware vCenter Server 6 Standard for vSphere 6 (Per Instance) for 1 year</t>
  </si>
  <si>
    <t>Production Support/Subscription for VMware vRealize Operations 7 Advanced (Per CPU) for 1 year</t>
  </si>
  <si>
    <t>1.1</t>
  </si>
  <si>
    <t>1.2</t>
  </si>
  <si>
    <t>1.3</t>
  </si>
  <si>
    <t>1.4</t>
  </si>
  <si>
    <t>1.5</t>
  </si>
  <si>
    <t>SNTC-8X5XNBD Nexus 9300 with 48p 10G SFP+ and 6p 40G</t>
  </si>
  <si>
    <t>2.1</t>
  </si>
  <si>
    <t>Veeam Backup &amp; Replication
Maintenance Type: Production
Sockets: 1</t>
  </si>
  <si>
    <t>3.1</t>
  </si>
  <si>
    <t>Klientske licencie – centrálna lokalita</t>
  </si>
  <si>
    <t>Production Support/Subscription VMware Horizon 7 Enterprise Add-on: 10 Pack (CCU). Does not include vSphere, vCenter and vSAN - 1 year</t>
  </si>
  <si>
    <t>OfficeStd SA OLP NL Gov</t>
  </si>
  <si>
    <t>Enterprise operačný systém – centrálna lokalita</t>
  </si>
  <si>
    <t>Windows Server CAL - Lic/SA OLP NL Device CAL Com</t>
  </si>
  <si>
    <t>VDA - SubsVL OLV NL AP PerDvc_12 months</t>
  </si>
  <si>
    <t>VDI Ste w/oMDOP - SubsVL OLV NL 1Mth AP PerDvc Com, 12 months</t>
  </si>
  <si>
    <t>Windows Server Standard Core - LicSAPk OLP 2Lic NL COM CoreLic Com</t>
  </si>
  <si>
    <t>SQL Server Standard Core - Lic/SA OLP 2Lic NL CoreLic Qlfd Com</t>
  </si>
  <si>
    <t>Fortinet, FortiGate, FortiGate 501E, Advanced Threat Protection (24x7 FortiCare plus Application Control, IPS, AV and</t>
  </si>
  <si>
    <t>Centrálna autentizačná, autorizačná a účtovacia služba (AAA)</t>
  </si>
  <si>
    <t xml:space="preserve">Fortinet, FortiAuthenticator, FortiAuthenticator-VM, 24x7 FortiCare (1 - 500 USERS) </t>
  </si>
  <si>
    <t>SW pre webové penetračné testy</t>
  </si>
  <si>
    <t>BurpSuite Profesional na 12 mesiacov</t>
  </si>
  <si>
    <t>SW pre penetračné testy</t>
  </si>
  <si>
    <t>Metasploit Pro pre 2 používateľov na 12 mesiacov</t>
  </si>
  <si>
    <t>SW pre riadenie kybernetickej bezpečnosti - support na 1 rok</t>
  </si>
  <si>
    <t>RSA Archer Issues Management</t>
  </si>
  <si>
    <t>RSA Archer Business Impact Analysis</t>
  </si>
  <si>
    <t>IT Security Vulnerabilities Program</t>
  </si>
  <si>
    <t>RSA Archer IT Risk Management</t>
  </si>
  <si>
    <t>RSA Policy Program management</t>
  </si>
  <si>
    <t>RSA Corporation Obligation Management</t>
  </si>
  <si>
    <t>RSA Archer Business Continuity and IT Disaster Recovery Planing</t>
  </si>
  <si>
    <t>4.1</t>
  </si>
  <si>
    <t>4.2</t>
  </si>
  <si>
    <t>5.1</t>
  </si>
  <si>
    <t>5.2</t>
  </si>
  <si>
    <t>5.3</t>
  </si>
  <si>
    <t>5.4</t>
  </si>
  <si>
    <t>5.5</t>
  </si>
  <si>
    <t>6.1</t>
  </si>
  <si>
    <t>7.1</t>
  </si>
  <si>
    <t>8.1</t>
  </si>
  <si>
    <t>9.1</t>
  </si>
  <si>
    <t>10.1</t>
  </si>
  <si>
    <t>10.2</t>
  </si>
  <si>
    <t>10.3</t>
  </si>
  <si>
    <t>10.4</t>
  </si>
  <si>
    <t>10.5</t>
  </si>
  <si>
    <t>10.6</t>
  </si>
  <si>
    <t>10.7</t>
  </si>
  <si>
    <r>
      <t xml:space="preserve">Jednotková cena v € bez DPH 
</t>
    </r>
    <r>
      <rPr>
        <b/>
        <sz val="14"/>
        <color rgb="FF002060"/>
        <rFont val="Calibri (Text)"/>
        <charset val="238"/>
      </rPr>
      <t>na celé obodbie licenčného kriytia</t>
    </r>
  </si>
  <si>
    <t>Licenčné krytie v mesiacoch</t>
  </si>
  <si>
    <t>Verzia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</si>
</sst>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9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002060"/>
      <name val="Calibri (Text)"/>
      <charset val="238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</cellStyleXfs>
  <cellXfs count="74">
    <xf numFmtId="0" fontId="0" fillId="0" borderId="0" xfId="0"/>
    <xf numFmtId="0" fontId="6" fillId="0" borderId="0" xfId="0" applyFont="1"/>
    <xf numFmtId="0" fontId="4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44" fontId="10" fillId="0" borderId="0" xfId="0" applyNumberFormat="1" applyFont="1" applyBorder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44" fontId="6" fillId="0" borderId="2" xfId="1" applyFont="1" applyFill="1" applyBorder="1" applyAlignment="1">
      <alignment horizontal="center" vertical="center" wrapText="1"/>
    </xf>
    <xf numFmtId="44" fontId="6" fillId="0" borderId="2" xfId="0" applyNumberFormat="1" applyFont="1" applyFill="1" applyBorder="1" applyAlignment="1">
      <alignment horizontal="center" vertical="center" wrapText="1"/>
    </xf>
    <xf numFmtId="16" fontId="1" fillId="0" borderId="10" xfId="0" quotePrefix="1" applyNumberFormat="1" applyFont="1" applyFill="1" applyBorder="1" applyAlignment="1">
      <alignment horizontal="center" vertical="center" wrapText="1"/>
    </xf>
    <xf numFmtId="44" fontId="6" fillId="0" borderId="22" xfId="0" applyNumberFormat="1" applyFont="1" applyFill="1" applyBorder="1" applyAlignment="1">
      <alignment horizontal="center" vertical="center" wrapText="1"/>
    </xf>
    <xf numFmtId="16" fontId="1" fillId="0" borderId="6" xfId="0" quotePrefix="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4" fontId="6" fillId="4" borderId="3" xfId="1" applyFont="1" applyFill="1" applyBorder="1" applyAlignment="1" applyProtection="1">
      <alignment horizontal="center" vertical="center" wrapText="1"/>
      <protection locked="0"/>
    </xf>
    <xf numFmtId="9" fontId="6" fillId="4" borderId="3" xfId="2" applyFont="1" applyFill="1" applyBorder="1" applyAlignment="1" applyProtection="1">
      <alignment horizontal="center" vertical="center" wrapText="1"/>
      <protection locked="0"/>
    </xf>
    <xf numFmtId="44" fontId="6" fillId="0" borderId="3" xfId="1" applyFont="1" applyFill="1" applyBorder="1" applyAlignment="1">
      <alignment horizontal="center" vertical="center" wrapText="1"/>
    </xf>
    <xf numFmtId="44" fontId="6" fillId="0" borderId="3" xfId="0" applyNumberFormat="1" applyFont="1" applyFill="1" applyBorder="1" applyAlignment="1">
      <alignment horizontal="center" vertical="center" wrapText="1"/>
    </xf>
    <xf numFmtId="44" fontId="6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5" fillId="5" borderId="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44" fontId="0" fillId="0" borderId="0" xfId="0" applyNumberFormat="1" applyFont="1"/>
    <xf numFmtId="0" fontId="16" fillId="2" borderId="21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15" fillId="5" borderId="16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5" fillId="5" borderId="11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</cellXfs>
  <cellStyles count="4">
    <cellStyle name="Mena" xfId="1" builtinId="4"/>
    <cellStyle name="Normálna" xfId="0" builtinId="0"/>
    <cellStyle name="normálne_SKI_MOSR_Vajnory_RozpocetAktivne_v1" xfId="3" xr:uid="{20DC3962-DBB4-A44C-8507-20C42A06A537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1:N53"/>
  <sheetViews>
    <sheetView showGridLines="0" tabSelected="1" zoomScale="110" zoomScaleNormal="110" workbookViewId="0">
      <selection activeCell="M23" sqref="M23"/>
    </sheetView>
  </sheetViews>
  <sheetFormatPr baseColWidth="10" defaultColWidth="35.1640625" defaultRowHeight="16"/>
  <cols>
    <col min="1" max="1" width="6.83203125" style="4" customWidth="1"/>
    <col min="2" max="2" width="8.6640625" style="5" customWidth="1"/>
    <col min="3" max="3" width="56.5" style="4" customWidth="1"/>
    <col min="4" max="4" width="14.33203125" style="4" bestFit="1" customWidth="1"/>
    <col min="5" max="5" width="11.1640625" style="4" customWidth="1"/>
    <col min="6" max="6" width="8.6640625" style="4" customWidth="1"/>
    <col min="7" max="7" width="18" style="4" customWidth="1"/>
    <col min="8" max="8" width="13" style="4" customWidth="1"/>
    <col min="9" max="9" width="21.33203125" style="4" customWidth="1"/>
    <col min="10" max="10" width="17.6640625" style="4" bestFit="1" customWidth="1"/>
    <col min="11" max="11" width="20.33203125" style="4" bestFit="1" customWidth="1"/>
    <col min="12" max="12" width="14.33203125" style="4" customWidth="1"/>
    <col min="13" max="13" width="20.5" style="4" customWidth="1"/>
    <col min="14" max="16384" width="35.1640625" style="4"/>
  </cols>
  <sheetData>
    <row r="1" spans="2:14">
      <c r="B1" s="72" t="s">
        <v>78</v>
      </c>
    </row>
    <row r="2" spans="2:14" ht="17" thickBot="1"/>
    <row r="3" spans="2:14" customFormat="1">
      <c r="B3" s="54" t="s">
        <v>7</v>
      </c>
      <c r="C3" s="55"/>
      <c r="D3" s="66"/>
      <c r="E3" s="67"/>
      <c r="F3" s="67"/>
      <c r="G3" s="67"/>
      <c r="H3" s="67"/>
      <c r="I3" s="67"/>
      <c r="J3" s="67"/>
      <c r="K3" s="68"/>
    </row>
    <row r="4" spans="2:14" customFormat="1">
      <c r="B4" s="56" t="s">
        <v>8</v>
      </c>
      <c r="C4" s="57"/>
      <c r="D4" s="49"/>
      <c r="E4" s="50"/>
      <c r="F4" s="50"/>
      <c r="G4" s="50"/>
      <c r="H4" s="50"/>
      <c r="I4" s="50"/>
      <c r="J4" s="50"/>
      <c r="K4" s="51"/>
    </row>
    <row r="5" spans="2:14" customFormat="1">
      <c r="B5" s="56" t="s">
        <v>9</v>
      </c>
      <c r="C5" s="57"/>
      <c r="D5" s="49"/>
      <c r="E5" s="50"/>
      <c r="F5" s="50"/>
      <c r="G5" s="50"/>
      <c r="H5" s="50"/>
      <c r="I5" s="50"/>
      <c r="J5" s="50"/>
      <c r="K5" s="51"/>
    </row>
    <row r="6" spans="2:14" customFormat="1">
      <c r="B6" s="56" t="s">
        <v>10</v>
      </c>
      <c r="C6" s="57"/>
      <c r="D6" s="49"/>
      <c r="E6" s="50"/>
      <c r="F6" s="50"/>
      <c r="G6" s="50"/>
      <c r="H6" s="50"/>
      <c r="I6" s="50"/>
      <c r="J6" s="50"/>
      <c r="K6" s="51"/>
    </row>
    <row r="7" spans="2:14" customFormat="1" ht="17" thickBot="1">
      <c r="B7" s="58" t="s">
        <v>15</v>
      </c>
      <c r="C7" s="59"/>
      <c r="D7" s="61"/>
      <c r="E7" s="62"/>
      <c r="F7" s="62"/>
      <c r="G7" s="62"/>
      <c r="H7" s="62"/>
      <c r="I7" s="62"/>
      <c r="J7" s="62"/>
      <c r="K7" s="63"/>
    </row>
    <row r="9" spans="2:14" ht="24">
      <c r="B9" s="52" t="s">
        <v>16</v>
      </c>
      <c r="C9" s="52"/>
      <c r="D9" s="52"/>
      <c r="E9" s="52"/>
      <c r="F9" s="52"/>
      <c r="G9" s="52"/>
      <c r="H9" s="52"/>
      <c r="I9" s="52"/>
      <c r="J9" s="52"/>
      <c r="K9" s="52"/>
      <c r="L9" s="2"/>
      <c r="M9" s="2"/>
      <c r="N9" s="2"/>
    </row>
    <row r="10" spans="2:14" ht="17" thickBot="1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1"/>
      <c r="M10" s="1"/>
      <c r="N10" s="1"/>
    </row>
    <row r="11" spans="2:14" ht="101" thickBot="1">
      <c r="B11" s="20" t="s">
        <v>1</v>
      </c>
      <c r="C11" s="21" t="s">
        <v>11</v>
      </c>
      <c r="D11" s="21" t="s">
        <v>0</v>
      </c>
      <c r="E11" s="22" t="s">
        <v>77</v>
      </c>
      <c r="F11" s="22" t="s">
        <v>2</v>
      </c>
      <c r="G11" s="45" t="s">
        <v>76</v>
      </c>
      <c r="H11" s="22" t="s">
        <v>14</v>
      </c>
      <c r="I11" s="22" t="s">
        <v>3</v>
      </c>
      <c r="J11" s="22" t="s">
        <v>4</v>
      </c>
      <c r="K11" s="22" t="s">
        <v>5</v>
      </c>
    </row>
    <row r="12" spans="2:14" s="41" customFormat="1" ht="20" customHeight="1">
      <c r="B12" s="42">
        <v>1</v>
      </c>
      <c r="C12" s="69" t="s">
        <v>19</v>
      </c>
      <c r="D12" s="70"/>
      <c r="E12" s="70"/>
      <c r="F12" s="70"/>
      <c r="G12" s="70"/>
      <c r="H12" s="70"/>
      <c r="I12" s="70"/>
      <c r="J12" s="70"/>
      <c r="K12" s="71"/>
    </row>
    <row r="13" spans="2:14" ht="34">
      <c r="B13" s="30" t="s">
        <v>25</v>
      </c>
      <c r="C13" s="23" t="s">
        <v>20</v>
      </c>
      <c r="D13" s="24" t="s">
        <v>13</v>
      </c>
      <c r="E13" s="25">
        <v>36</v>
      </c>
      <c r="F13" s="25">
        <v>6</v>
      </c>
      <c r="G13" s="26"/>
      <c r="H13" s="27">
        <v>0.2</v>
      </c>
      <c r="I13" s="28">
        <f>F13*G13</f>
        <v>0</v>
      </c>
      <c r="J13" s="29">
        <f>I13*H13</f>
        <v>0</v>
      </c>
      <c r="K13" s="31">
        <f>I13+J13</f>
        <v>0</v>
      </c>
      <c r="M13" s="44"/>
    </row>
    <row r="14" spans="2:14" ht="34">
      <c r="B14" s="30" t="s">
        <v>26</v>
      </c>
      <c r="C14" s="23" t="s">
        <v>21</v>
      </c>
      <c r="D14" s="24" t="s">
        <v>13</v>
      </c>
      <c r="E14" s="25">
        <v>36</v>
      </c>
      <c r="F14" s="25">
        <v>6</v>
      </c>
      <c r="G14" s="26"/>
      <c r="H14" s="27">
        <v>0.2</v>
      </c>
      <c r="I14" s="28">
        <f>F14*G14</f>
        <v>0</v>
      </c>
      <c r="J14" s="29">
        <f t="shared" ref="J14:J17" si="0">I14*H14</f>
        <v>0</v>
      </c>
      <c r="K14" s="31">
        <f t="shared" ref="K14:K17" si="1">I14+J14</f>
        <v>0</v>
      </c>
      <c r="M14" s="44"/>
    </row>
    <row r="15" spans="2:14" ht="34">
      <c r="B15" s="30" t="s">
        <v>27</v>
      </c>
      <c r="C15" s="23" t="s">
        <v>22</v>
      </c>
      <c r="D15" s="24" t="s">
        <v>13</v>
      </c>
      <c r="E15" s="25">
        <v>36</v>
      </c>
      <c r="F15" s="25">
        <v>6</v>
      </c>
      <c r="G15" s="26"/>
      <c r="H15" s="27">
        <v>0.2</v>
      </c>
      <c r="I15" s="28">
        <f>F15*G15</f>
        <v>0</v>
      </c>
      <c r="J15" s="29">
        <f t="shared" si="0"/>
        <v>0</v>
      </c>
      <c r="K15" s="31">
        <f t="shared" si="1"/>
        <v>0</v>
      </c>
      <c r="M15" s="44"/>
    </row>
    <row r="16" spans="2:14" ht="34">
      <c r="B16" s="30" t="s">
        <v>28</v>
      </c>
      <c r="C16" s="23" t="s">
        <v>23</v>
      </c>
      <c r="D16" s="24" t="s">
        <v>13</v>
      </c>
      <c r="E16" s="25">
        <v>36</v>
      </c>
      <c r="F16" s="25">
        <v>1</v>
      </c>
      <c r="G16" s="26"/>
      <c r="H16" s="27">
        <v>0.2</v>
      </c>
      <c r="I16" s="28">
        <f>F16*G16</f>
        <v>0</v>
      </c>
      <c r="J16" s="29">
        <f t="shared" si="0"/>
        <v>0</v>
      </c>
      <c r="K16" s="31">
        <f t="shared" si="1"/>
        <v>0</v>
      </c>
      <c r="M16" s="44"/>
    </row>
    <row r="17" spans="2:13" ht="34">
      <c r="B17" s="30" t="s">
        <v>29</v>
      </c>
      <c r="C17" s="23" t="s">
        <v>24</v>
      </c>
      <c r="D17" s="24" t="s">
        <v>13</v>
      </c>
      <c r="E17" s="25">
        <v>36</v>
      </c>
      <c r="F17" s="25">
        <v>6</v>
      </c>
      <c r="G17" s="26"/>
      <c r="H17" s="27">
        <v>0.2</v>
      </c>
      <c r="I17" s="28">
        <f>F17*G17</f>
        <v>0</v>
      </c>
      <c r="J17" s="29">
        <f t="shared" si="0"/>
        <v>0</v>
      </c>
      <c r="K17" s="31">
        <f t="shared" si="1"/>
        <v>0</v>
      </c>
      <c r="M17" s="44"/>
    </row>
    <row r="18" spans="2:13" s="41" customFormat="1" ht="19" customHeight="1">
      <c r="B18" s="43">
        <v>2</v>
      </c>
      <c r="C18" s="46"/>
      <c r="D18" s="47"/>
      <c r="E18" s="47"/>
      <c r="F18" s="47"/>
      <c r="G18" s="47"/>
      <c r="H18" s="47"/>
      <c r="I18" s="47"/>
      <c r="J18" s="47"/>
      <c r="K18" s="48"/>
      <c r="M18" s="44"/>
    </row>
    <row r="19" spans="2:13" ht="17">
      <c r="B19" s="30" t="s">
        <v>31</v>
      </c>
      <c r="C19" s="23" t="s">
        <v>30</v>
      </c>
      <c r="D19" s="24" t="s">
        <v>13</v>
      </c>
      <c r="E19" s="25">
        <v>36</v>
      </c>
      <c r="F19" s="25">
        <v>2</v>
      </c>
      <c r="G19" s="26"/>
      <c r="H19" s="27">
        <v>0.2</v>
      </c>
      <c r="I19" s="28">
        <f>F19*G19</f>
        <v>0</v>
      </c>
      <c r="J19" s="29">
        <f>I19*H19</f>
        <v>0</v>
      </c>
      <c r="K19" s="31">
        <f>I19+J19</f>
        <v>0</v>
      </c>
      <c r="M19" s="44"/>
    </row>
    <row r="20" spans="2:13" s="41" customFormat="1" ht="19" customHeight="1">
      <c r="B20" s="43">
        <v>3</v>
      </c>
      <c r="C20" s="46"/>
      <c r="D20" s="47"/>
      <c r="E20" s="47"/>
      <c r="F20" s="47"/>
      <c r="G20" s="47"/>
      <c r="H20" s="47"/>
      <c r="I20" s="47"/>
      <c r="J20" s="47"/>
      <c r="K20" s="48"/>
      <c r="M20" s="44"/>
    </row>
    <row r="21" spans="2:13" ht="51">
      <c r="B21" s="30" t="s">
        <v>33</v>
      </c>
      <c r="C21" s="23" t="s">
        <v>32</v>
      </c>
      <c r="D21" s="24" t="s">
        <v>13</v>
      </c>
      <c r="E21" s="25">
        <v>36</v>
      </c>
      <c r="F21" s="25">
        <v>6</v>
      </c>
      <c r="G21" s="26"/>
      <c r="H21" s="27">
        <v>0.2</v>
      </c>
      <c r="I21" s="28">
        <f>F21*G21</f>
        <v>0</v>
      </c>
      <c r="J21" s="29">
        <f>I21*H21</f>
        <v>0</v>
      </c>
      <c r="K21" s="31">
        <f>I21+J21</f>
        <v>0</v>
      </c>
      <c r="M21" s="44"/>
    </row>
    <row r="22" spans="2:13" s="41" customFormat="1" ht="19">
      <c r="B22" s="43">
        <v>4</v>
      </c>
      <c r="C22" s="46" t="s">
        <v>34</v>
      </c>
      <c r="D22" s="47"/>
      <c r="E22" s="47"/>
      <c r="F22" s="47"/>
      <c r="G22" s="47"/>
      <c r="H22" s="47"/>
      <c r="I22" s="47"/>
      <c r="J22" s="47"/>
      <c r="K22" s="48"/>
      <c r="M22" s="44"/>
    </row>
    <row r="23" spans="2:13" ht="51">
      <c r="B23" s="30" t="s">
        <v>58</v>
      </c>
      <c r="C23" s="23" t="s">
        <v>35</v>
      </c>
      <c r="D23" s="24" t="s">
        <v>13</v>
      </c>
      <c r="E23" s="25">
        <v>36</v>
      </c>
      <c r="F23" s="73">
        <v>1</v>
      </c>
      <c r="G23" s="26"/>
      <c r="H23" s="27">
        <v>0.2</v>
      </c>
      <c r="I23" s="28">
        <f>F23*G23</f>
        <v>0</v>
      </c>
      <c r="J23" s="29">
        <f>I23*H23</f>
        <v>0</v>
      </c>
      <c r="K23" s="31">
        <f>I23+J23</f>
        <v>0</v>
      </c>
      <c r="M23" s="44"/>
    </row>
    <row r="24" spans="2:13" ht="17">
      <c r="B24" s="30" t="s">
        <v>59</v>
      </c>
      <c r="C24" s="23" t="s">
        <v>36</v>
      </c>
      <c r="D24" s="24" t="s">
        <v>13</v>
      </c>
      <c r="E24" s="25">
        <v>36</v>
      </c>
      <c r="F24" s="25">
        <v>16</v>
      </c>
      <c r="G24" s="26"/>
      <c r="H24" s="27">
        <v>0.2</v>
      </c>
      <c r="I24" s="28">
        <f>F24*G24</f>
        <v>0</v>
      </c>
      <c r="J24" s="29">
        <f>I24*H24</f>
        <v>0</v>
      </c>
      <c r="K24" s="31">
        <f>I24+J24</f>
        <v>0</v>
      </c>
      <c r="M24" s="44"/>
    </row>
    <row r="25" spans="2:13" s="41" customFormat="1" ht="19">
      <c r="B25" s="43">
        <v>5</v>
      </c>
      <c r="C25" s="46" t="s">
        <v>37</v>
      </c>
      <c r="D25" s="47"/>
      <c r="E25" s="47"/>
      <c r="F25" s="47"/>
      <c r="G25" s="47"/>
      <c r="H25" s="47"/>
      <c r="I25" s="47"/>
      <c r="J25" s="47"/>
      <c r="K25" s="48"/>
      <c r="M25" s="44"/>
    </row>
    <row r="26" spans="2:13" ht="17">
      <c r="B26" s="30" t="s">
        <v>60</v>
      </c>
      <c r="C26" s="23" t="s">
        <v>38</v>
      </c>
      <c r="D26" s="24" t="s">
        <v>13</v>
      </c>
      <c r="E26" s="25">
        <v>36</v>
      </c>
      <c r="F26" s="25">
        <v>10</v>
      </c>
      <c r="G26" s="26"/>
      <c r="H26" s="27">
        <v>0.2</v>
      </c>
      <c r="I26" s="28">
        <f>F26*G26</f>
        <v>0</v>
      </c>
      <c r="J26" s="29">
        <f>I26*H26</f>
        <v>0</v>
      </c>
      <c r="K26" s="31">
        <f>I26+J26</f>
        <v>0</v>
      </c>
      <c r="M26" s="44"/>
    </row>
    <row r="27" spans="2:13" ht="17">
      <c r="B27" s="30" t="s">
        <v>61</v>
      </c>
      <c r="C27" s="23" t="s">
        <v>39</v>
      </c>
      <c r="D27" s="24" t="s">
        <v>13</v>
      </c>
      <c r="E27" s="25">
        <v>36</v>
      </c>
      <c r="F27" s="25">
        <v>30</v>
      </c>
      <c r="G27" s="26"/>
      <c r="H27" s="27">
        <v>0.2</v>
      </c>
      <c r="I27" s="28">
        <f>F27*G27</f>
        <v>0</v>
      </c>
      <c r="J27" s="29">
        <f t="shared" ref="J27:J30" si="2">I27*H27</f>
        <v>0</v>
      </c>
      <c r="K27" s="31">
        <f t="shared" ref="K27:K30" si="3">I27+J27</f>
        <v>0</v>
      </c>
      <c r="M27" s="44"/>
    </row>
    <row r="28" spans="2:13" ht="34">
      <c r="B28" s="30" t="s">
        <v>62</v>
      </c>
      <c r="C28" s="23" t="s">
        <v>40</v>
      </c>
      <c r="D28" s="24" t="s">
        <v>13</v>
      </c>
      <c r="E28" s="25">
        <v>36</v>
      </c>
      <c r="F28" s="25">
        <v>30</v>
      </c>
      <c r="G28" s="26"/>
      <c r="H28" s="27">
        <v>0.2</v>
      </c>
      <c r="I28" s="28">
        <f>F28*G28</f>
        <v>0</v>
      </c>
      <c r="J28" s="29">
        <f t="shared" si="2"/>
        <v>0</v>
      </c>
      <c r="K28" s="31">
        <f t="shared" si="3"/>
        <v>0</v>
      </c>
      <c r="M28" s="44"/>
    </row>
    <row r="29" spans="2:13" ht="34">
      <c r="B29" s="30" t="s">
        <v>63</v>
      </c>
      <c r="C29" s="23" t="s">
        <v>41</v>
      </c>
      <c r="D29" s="24" t="s">
        <v>13</v>
      </c>
      <c r="E29" s="25">
        <v>36</v>
      </c>
      <c r="F29" s="25">
        <v>54</v>
      </c>
      <c r="G29" s="26"/>
      <c r="H29" s="27">
        <v>0.2</v>
      </c>
      <c r="I29" s="28">
        <f>F29*G29</f>
        <v>0</v>
      </c>
      <c r="J29" s="29">
        <f t="shared" si="2"/>
        <v>0</v>
      </c>
      <c r="K29" s="31">
        <f t="shared" si="3"/>
        <v>0</v>
      </c>
      <c r="M29" s="44"/>
    </row>
    <row r="30" spans="2:13" ht="17">
      <c r="B30" s="30" t="s">
        <v>64</v>
      </c>
      <c r="C30" s="23" t="s">
        <v>42</v>
      </c>
      <c r="D30" s="24" t="s">
        <v>13</v>
      </c>
      <c r="E30" s="25">
        <v>36</v>
      </c>
      <c r="F30" s="25">
        <v>2</v>
      </c>
      <c r="G30" s="26"/>
      <c r="H30" s="27">
        <v>0.2</v>
      </c>
      <c r="I30" s="28">
        <f>F30*G30</f>
        <v>0</v>
      </c>
      <c r="J30" s="29">
        <f t="shared" si="2"/>
        <v>0</v>
      </c>
      <c r="K30" s="31">
        <f t="shared" si="3"/>
        <v>0</v>
      </c>
      <c r="M30" s="44"/>
    </row>
    <row r="31" spans="2:13" s="41" customFormat="1" ht="19">
      <c r="B31" s="43">
        <v>6</v>
      </c>
      <c r="C31" s="46">
        <v>36</v>
      </c>
      <c r="D31" s="47"/>
      <c r="E31" s="47"/>
      <c r="F31" s="47"/>
      <c r="G31" s="47"/>
      <c r="H31" s="47"/>
      <c r="I31" s="47"/>
      <c r="J31" s="47"/>
      <c r="K31" s="48"/>
      <c r="M31" s="44"/>
    </row>
    <row r="32" spans="2:13" ht="34">
      <c r="B32" s="30" t="s">
        <v>65</v>
      </c>
      <c r="C32" s="23" t="s">
        <v>43</v>
      </c>
      <c r="D32" s="24" t="s">
        <v>13</v>
      </c>
      <c r="E32" s="25">
        <v>36</v>
      </c>
      <c r="F32" s="25">
        <v>2</v>
      </c>
      <c r="G32" s="26"/>
      <c r="H32" s="27">
        <v>0.2</v>
      </c>
      <c r="I32" s="28">
        <f>F32*G32</f>
        <v>0</v>
      </c>
      <c r="J32" s="29">
        <f>I32*H32</f>
        <v>0</v>
      </c>
      <c r="K32" s="31">
        <f>I32+J32</f>
        <v>0</v>
      </c>
      <c r="M32" s="44"/>
    </row>
    <row r="33" spans="2:13" s="41" customFormat="1" ht="19">
      <c r="B33" s="43">
        <v>7</v>
      </c>
      <c r="C33" s="46" t="s">
        <v>44</v>
      </c>
      <c r="D33" s="47"/>
      <c r="E33" s="47"/>
      <c r="F33" s="47"/>
      <c r="G33" s="47"/>
      <c r="H33" s="47"/>
      <c r="I33" s="47"/>
      <c r="J33" s="47"/>
      <c r="K33" s="48"/>
      <c r="M33" s="44"/>
    </row>
    <row r="34" spans="2:13" ht="34">
      <c r="B34" s="30" t="s">
        <v>66</v>
      </c>
      <c r="C34" s="23" t="s">
        <v>45</v>
      </c>
      <c r="D34" s="24" t="s">
        <v>13</v>
      </c>
      <c r="E34" s="25">
        <v>36</v>
      </c>
      <c r="F34" s="25">
        <v>1</v>
      </c>
      <c r="G34" s="26"/>
      <c r="H34" s="27">
        <v>0.2</v>
      </c>
      <c r="I34" s="28">
        <f>F34*G34</f>
        <v>0</v>
      </c>
      <c r="J34" s="29">
        <f>I34*H34</f>
        <v>0</v>
      </c>
      <c r="K34" s="31">
        <f>I34+J34</f>
        <v>0</v>
      </c>
      <c r="M34" s="44"/>
    </row>
    <row r="35" spans="2:13" s="41" customFormat="1" ht="19">
      <c r="B35" s="43">
        <v>8</v>
      </c>
      <c r="C35" s="46" t="s">
        <v>46</v>
      </c>
      <c r="D35" s="47"/>
      <c r="E35" s="47"/>
      <c r="F35" s="47"/>
      <c r="G35" s="47"/>
      <c r="H35" s="47"/>
      <c r="I35" s="47"/>
      <c r="J35" s="47"/>
      <c r="K35" s="48"/>
      <c r="M35" s="44"/>
    </row>
    <row r="36" spans="2:13" ht="17">
      <c r="B36" s="30" t="s">
        <v>67</v>
      </c>
      <c r="C36" s="23" t="s">
        <v>47</v>
      </c>
      <c r="D36" s="24" t="s">
        <v>13</v>
      </c>
      <c r="E36" s="25">
        <v>36</v>
      </c>
      <c r="F36" s="25">
        <v>2</v>
      </c>
      <c r="G36" s="26"/>
      <c r="H36" s="27">
        <v>0.2</v>
      </c>
      <c r="I36" s="28">
        <f>F36*G36</f>
        <v>0</v>
      </c>
      <c r="J36" s="29">
        <f>I36*H36</f>
        <v>0</v>
      </c>
      <c r="K36" s="31">
        <f>I36+J36</f>
        <v>0</v>
      </c>
      <c r="M36" s="44"/>
    </row>
    <row r="37" spans="2:13" s="41" customFormat="1" ht="19">
      <c r="B37" s="43">
        <v>9</v>
      </c>
      <c r="C37" s="46" t="s">
        <v>48</v>
      </c>
      <c r="D37" s="47"/>
      <c r="E37" s="47"/>
      <c r="F37" s="47"/>
      <c r="G37" s="47"/>
      <c r="H37" s="47"/>
      <c r="I37" s="47"/>
      <c r="J37" s="47"/>
      <c r="K37" s="48"/>
      <c r="M37" s="44"/>
    </row>
    <row r="38" spans="2:13" ht="17">
      <c r="B38" s="30" t="s">
        <v>68</v>
      </c>
      <c r="C38" s="23" t="s">
        <v>49</v>
      </c>
      <c r="D38" s="24" t="s">
        <v>13</v>
      </c>
      <c r="E38" s="25">
        <v>12</v>
      </c>
      <c r="F38" s="25">
        <v>1</v>
      </c>
      <c r="G38" s="26"/>
      <c r="H38" s="27">
        <v>0.2</v>
      </c>
      <c r="I38" s="28">
        <f>F38*G38</f>
        <v>0</v>
      </c>
      <c r="J38" s="29">
        <f>I38*H38</f>
        <v>0</v>
      </c>
      <c r="K38" s="31">
        <f>I38+J38</f>
        <v>0</v>
      </c>
      <c r="M38" s="44"/>
    </row>
    <row r="39" spans="2:13" s="41" customFormat="1" ht="19">
      <c r="B39" s="43">
        <v>10</v>
      </c>
      <c r="C39" s="46" t="s">
        <v>50</v>
      </c>
      <c r="D39" s="47"/>
      <c r="E39" s="47"/>
      <c r="F39" s="47"/>
      <c r="G39" s="47"/>
      <c r="H39" s="47"/>
      <c r="I39" s="47"/>
      <c r="J39" s="47"/>
      <c r="K39" s="48"/>
      <c r="M39" s="44"/>
    </row>
    <row r="40" spans="2:13" ht="17">
      <c r="B40" s="30" t="s">
        <v>69</v>
      </c>
      <c r="C40" s="23" t="s">
        <v>51</v>
      </c>
      <c r="D40" s="24" t="s">
        <v>13</v>
      </c>
      <c r="E40" s="25">
        <v>36</v>
      </c>
      <c r="F40" s="25">
        <v>24</v>
      </c>
      <c r="G40" s="26"/>
      <c r="H40" s="27">
        <v>0.2</v>
      </c>
      <c r="I40" s="28">
        <f t="shared" ref="I40:I46" si="4">F40*G40</f>
        <v>0</v>
      </c>
      <c r="J40" s="29">
        <f t="shared" ref="J40:J46" si="5">I40*H40</f>
        <v>0</v>
      </c>
      <c r="K40" s="31">
        <f t="shared" ref="K40:K46" si="6">I40+J40</f>
        <v>0</v>
      </c>
      <c r="M40" s="44"/>
    </row>
    <row r="41" spans="2:13" ht="17">
      <c r="B41" s="30" t="s">
        <v>70</v>
      </c>
      <c r="C41" s="23" t="s">
        <v>52</v>
      </c>
      <c r="D41" s="24" t="s">
        <v>13</v>
      </c>
      <c r="E41" s="25">
        <v>36</v>
      </c>
      <c r="F41" s="25">
        <v>24</v>
      </c>
      <c r="G41" s="26"/>
      <c r="H41" s="27">
        <v>0.2</v>
      </c>
      <c r="I41" s="28">
        <f t="shared" si="4"/>
        <v>0</v>
      </c>
      <c r="J41" s="29">
        <f t="shared" si="5"/>
        <v>0</v>
      </c>
      <c r="K41" s="31">
        <f t="shared" si="6"/>
        <v>0</v>
      </c>
      <c r="M41" s="44"/>
    </row>
    <row r="42" spans="2:13" ht="17">
      <c r="B42" s="30" t="s">
        <v>71</v>
      </c>
      <c r="C42" s="23" t="s">
        <v>53</v>
      </c>
      <c r="D42" s="24" t="s">
        <v>13</v>
      </c>
      <c r="E42" s="25">
        <v>36</v>
      </c>
      <c r="F42" s="25">
        <v>24</v>
      </c>
      <c r="G42" s="26"/>
      <c r="H42" s="27">
        <v>0.2</v>
      </c>
      <c r="I42" s="28">
        <f t="shared" si="4"/>
        <v>0</v>
      </c>
      <c r="J42" s="29">
        <f t="shared" si="5"/>
        <v>0</v>
      </c>
      <c r="K42" s="31">
        <f t="shared" si="6"/>
        <v>0</v>
      </c>
      <c r="M42" s="44"/>
    </row>
    <row r="43" spans="2:13" ht="17">
      <c r="B43" s="30" t="s">
        <v>72</v>
      </c>
      <c r="C43" s="23" t="s">
        <v>54</v>
      </c>
      <c r="D43" s="24" t="s">
        <v>13</v>
      </c>
      <c r="E43" s="25">
        <v>36</v>
      </c>
      <c r="F43" s="25">
        <v>24</v>
      </c>
      <c r="G43" s="26"/>
      <c r="H43" s="27">
        <v>0.2</v>
      </c>
      <c r="I43" s="28">
        <f t="shared" si="4"/>
        <v>0</v>
      </c>
      <c r="J43" s="29">
        <f t="shared" si="5"/>
        <v>0</v>
      </c>
      <c r="K43" s="31">
        <f t="shared" si="6"/>
        <v>0</v>
      </c>
      <c r="M43" s="44"/>
    </row>
    <row r="44" spans="2:13" ht="17">
      <c r="B44" s="30" t="s">
        <v>73</v>
      </c>
      <c r="C44" s="23" t="s">
        <v>55</v>
      </c>
      <c r="D44" s="24" t="s">
        <v>13</v>
      </c>
      <c r="E44" s="25">
        <v>36</v>
      </c>
      <c r="F44" s="25">
        <v>24</v>
      </c>
      <c r="G44" s="26"/>
      <c r="H44" s="27">
        <v>0.2</v>
      </c>
      <c r="I44" s="28">
        <f t="shared" si="4"/>
        <v>0</v>
      </c>
      <c r="J44" s="29">
        <f t="shared" si="5"/>
        <v>0</v>
      </c>
      <c r="K44" s="31">
        <f t="shared" si="6"/>
        <v>0</v>
      </c>
      <c r="M44" s="44"/>
    </row>
    <row r="45" spans="2:13" ht="17">
      <c r="B45" s="30" t="s">
        <v>74</v>
      </c>
      <c r="C45" s="23" t="s">
        <v>56</v>
      </c>
      <c r="D45" s="24" t="s">
        <v>13</v>
      </c>
      <c r="E45" s="25">
        <v>36</v>
      </c>
      <c r="F45" s="25">
        <v>24</v>
      </c>
      <c r="G45" s="26"/>
      <c r="H45" s="27">
        <v>0.2</v>
      </c>
      <c r="I45" s="28">
        <f t="shared" si="4"/>
        <v>0</v>
      </c>
      <c r="J45" s="29">
        <f t="shared" si="5"/>
        <v>0</v>
      </c>
      <c r="K45" s="31">
        <f t="shared" si="6"/>
        <v>0</v>
      </c>
      <c r="M45" s="44"/>
    </row>
    <row r="46" spans="2:13" ht="18" thickBot="1">
      <c r="B46" s="32" t="s">
        <v>75</v>
      </c>
      <c r="C46" s="33" t="s">
        <v>57</v>
      </c>
      <c r="D46" s="34" t="s">
        <v>13</v>
      </c>
      <c r="E46" s="35">
        <v>36</v>
      </c>
      <c r="F46" s="35">
        <v>24</v>
      </c>
      <c r="G46" s="36"/>
      <c r="H46" s="37">
        <v>0.2</v>
      </c>
      <c r="I46" s="38">
        <f t="shared" si="4"/>
        <v>0</v>
      </c>
      <c r="J46" s="39">
        <f t="shared" si="5"/>
        <v>0</v>
      </c>
      <c r="K46" s="40">
        <f t="shared" si="6"/>
        <v>0</v>
      </c>
      <c r="M46" s="44"/>
    </row>
    <row r="47" spans="2:13" ht="17" thickBot="1"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3" s="6" customFormat="1" ht="22" thickBot="1">
      <c r="B48" s="7"/>
      <c r="C48" s="8" t="s">
        <v>6</v>
      </c>
      <c r="D48" s="9"/>
      <c r="E48" s="9"/>
      <c r="F48" s="9"/>
      <c r="G48" s="9"/>
      <c r="H48" s="9"/>
      <c r="I48" s="10">
        <f>SUM(I12:I46)</f>
        <v>0</v>
      </c>
      <c r="J48" s="10">
        <f t="shared" ref="J48:K48" si="7">SUM(J12:J46)</f>
        <v>0</v>
      </c>
      <c r="K48" s="11">
        <f t="shared" si="7"/>
        <v>0</v>
      </c>
    </row>
    <row r="49" spans="2:11" s="6" customFormat="1" ht="22" thickBot="1">
      <c r="B49" s="14"/>
      <c r="C49" s="15"/>
      <c r="D49" s="16"/>
      <c r="E49" s="16"/>
      <c r="F49" s="16"/>
      <c r="G49" s="16"/>
      <c r="H49" s="16"/>
      <c r="I49" s="17"/>
      <c r="J49" s="17"/>
      <c r="K49" s="17"/>
    </row>
    <row r="50" spans="2:11" ht="51" customHeight="1" thickBot="1">
      <c r="B50" s="64" t="s">
        <v>17</v>
      </c>
      <c r="C50" s="65"/>
      <c r="D50" s="12"/>
      <c r="E50" s="18"/>
      <c r="F50" s="18"/>
      <c r="G50" s="18"/>
      <c r="H50" s="13"/>
    </row>
    <row r="52" spans="2:11" s="6" customFormat="1" ht="21">
      <c r="B52" s="53" t="s">
        <v>12</v>
      </c>
      <c r="C52" s="53"/>
      <c r="D52" s="53"/>
      <c r="E52" s="53"/>
      <c r="F52" s="53"/>
      <c r="G52" s="53"/>
      <c r="H52" s="53"/>
      <c r="I52" s="53"/>
      <c r="J52" s="53"/>
      <c r="K52" s="53"/>
    </row>
    <row r="53" spans="2:11" ht="19">
      <c r="B53" s="19" t="s">
        <v>18</v>
      </c>
    </row>
  </sheetData>
  <mergeCells count="24">
    <mergeCell ref="D4:K4"/>
    <mergeCell ref="B9:K9"/>
    <mergeCell ref="B52:K52"/>
    <mergeCell ref="B3:C3"/>
    <mergeCell ref="B4:C4"/>
    <mergeCell ref="B5:C5"/>
    <mergeCell ref="B6:C6"/>
    <mergeCell ref="B7:C7"/>
    <mergeCell ref="B10:K10"/>
    <mergeCell ref="D7:K7"/>
    <mergeCell ref="D5:K5"/>
    <mergeCell ref="D6:K6"/>
    <mergeCell ref="B50:C50"/>
    <mergeCell ref="D3:K3"/>
    <mergeCell ref="C12:K12"/>
    <mergeCell ref="C18:K18"/>
    <mergeCell ref="C35:K35"/>
    <mergeCell ref="C37:K37"/>
    <mergeCell ref="C39:K39"/>
    <mergeCell ref="C20:K20"/>
    <mergeCell ref="C22:K22"/>
    <mergeCell ref="C25:K25"/>
    <mergeCell ref="C31:K31"/>
    <mergeCell ref="C33:K33"/>
  </mergeCells>
  <phoneticPr fontId="14" type="noConversion"/>
  <pageMargins left="0.7" right="0.7" top="0.75" bottom="0.75" header="0.3" footer="0.3"/>
  <pageSetup paperSize="9" scale="7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2022-03-02T15:46:46Z</dcterms:modified>
  <cp:category/>
</cp:coreProperties>
</file>