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<sst xmlns="http://schemas.openxmlformats.org/spreadsheetml/2006/main" count="776" uniqueCount="279">
  <si>
    <t>M.j.</t>
  </si>
  <si>
    <t>Hmotnosť</t>
  </si>
  <si>
    <t>jednotková</t>
  </si>
  <si>
    <t xml:space="preserve">  Montáž</t>
  </si>
  <si>
    <t xml:space="preserve">  Dodávka</t>
  </si>
  <si>
    <t xml:space="preserve"> jednotková</t>
  </si>
  <si>
    <t xml:space="preserve">  celková</t>
  </si>
  <si>
    <t>P. č.</t>
  </si>
  <si>
    <t xml:space="preserve"> Názov</t>
  </si>
  <si>
    <t xml:space="preserve">   Montáž</t>
  </si>
  <si>
    <t>Množ.</t>
  </si>
  <si>
    <t xml:space="preserve">  m.j.</t>
  </si>
  <si>
    <t xml:space="preserve">   celková</t>
  </si>
  <si>
    <t xml:space="preserve">    Montáž</t>
  </si>
  <si>
    <t xml:space="preserve">    celková</t>
  </si>
  <si>
    <t>Hmotnosť.</t>
  </si>
  <si>
    <t xml:space="preserve">  Norma</t>
  </si>
  <si>
    <t>1.1</t>
  </si>
  <si>
    <t xml:space="preserve"> </t>
  </si>
  <si>
    <t>ks</t>
  </si>
  <si>
    <t>1.1a</t>
  </si>
  <si>
    <t>1.1b</t>
  </si>
  <si>
    <t>Príplatok za filter F7</t>
  </si>
  <si>
    <t>1.1c</t>
  </si>
  <si>
    <t>Príplatok za filter M5</t>
  </si>
  <si>
    <t>1.1d</t>
  </si>
  <si>
    <t>1.1e</t>
  </si>
  <si>
    <t>1.1f</t>
  </si>
  <si>
    <t>1.1g</t>
  </si>
  <si>
    <t>1.1h</t>
  </si>
  <si>
    <t>1.1i</t>
  </si>
  <si>
    <t>1.1j</t>
  </si>
  <si>
    <t>1.1k</t>
  </si>
  <si>
    <t>1.1l</t>
  </si>
  <si>
    <t>1.1m</t>
  </si>
  <si>
    <t>Prirážka za manostaty filtrov e1 a i1</t>
  </si>
  <si>
    <t>1.1n</t>
  </si>
  <si>
    <t>1.1o</t>
  </si>
  <si>
    <t>Prirážka za hlavný vypínač SW</t>
  </si>
  <si>
    <t>1.1p</t>
  </si>
  <si>
    <t>1.1r</t>
  </si>
  <si>
    <t>1.1s</t>
  </si>
  <si>
    <t>1.1t</t>
  </si>
  <si>
    <t>kp</t>
  </si>
  <si>
    <t>1.2</t>
  </si>
  <si>
    <t>1.2a</t>
  </si>
  <si>
    <t>1.3</t>
  </si>
  <si>
    <t>m</t>
  </si>
  <si>
    <t>1.4</t>
  </si>
  <si>
    <t xml:space="preserve">Elektrický ohrievač MBE 315/3.0 </t>
  </si>
  <si>
    <t>1.4a</t>
  </si>
  <si>
    <t>1.5</t>
  </si>
  <si>
    <t>1.5a</t>
  </si>
  <si>
    <t>1.5b</t>
  </si>
  <si>
    <t>Parná hadica DS 80 (45 kg/hod.)</t>
  </si>
  <si>
    <t>Kondenzačná hadica KS 10 (12/8 mm)</t>
  </si>
  <si>
    <t>Z261 Filtračný ventil 5ym (3/8" - 1/2")</t>
  </si>
  <si>
    <t>Snímač relatívnej vlhkosti potrubný CDC</t>
  </si>
  <si>
    <t>1.6</t>
  </si>
  <si>
    <t>Neobsadená</t>
  </si>
  <si>
    <t>1.7</t>
  </si>
  <si>
    <t>1.8</t>
  </si>
  <si>
    <t>1.9</t>
  </si>
  <si>
    <t>Diferenčný tlakový spínač TDP-S</t>
  </si>
  <si>
    <t>Čistý nástavec pre ľahký kovový strop 108.01E:</t>
  </si>
  <si>
    <t>Vírivá výustka s prestaviteľnými lamelami</t>
  </si>
  <si>
    <t>Pretlaková komora PB-VVK - S - 625-200 - E - H-D1</t>
  </si>
  <si>
    <t>Pretlaková komora PB-VVK - S - 625-250 - E - V-D1</t>
  </si>
  <si>
    <t>Ohybná hadica SEMIVAC 160</t>
  </si>
  <si>
    <t>Ohybná hadica SEMIVAC 200</t>
  </si>
  <si>
    <t>Ohybná hadica SEMIVAC 250</t>
  </si>
  <si>
    <t>Ohybná hadica SEMIVAC 315</t>
  </si>
  <si>
    <t>Rúra SPIRO 160</t>
  </si>
  <si>
    <t>Zložitá tvarovka SPIRO 160</t>
  </si>
  <si>
    <t>Rúra SPIRO 200</t>
  </si>
  <si>
    <t>Tvarovka SPIRO 200 jednoduchá</t>
  </si>
  <si>
    <t>Rúra SPIRO 250</t>
  </si>
  <si>
    <t>Tvarovka SPIRO 250 jednoduchá</t>
  </si>
  <si>
    <t>Zložitá tvarovka SPIRO 250</t>
  </si>
  <si>
    <t>Rára SPIRO 315</t>
  </si>
  <si>
    <t>Tvarovka SPIRO 315 jednoduchá</t>
  </si>
  <si>
    <t>Zložitá tvarovka SPIRO 315</t>
  </si>
  <si>
    <t>Hranaté potrubie skupiny 1 z pozinkovaného plechu</t>
  </si>
  <si>
    <t>nasledovných obvodov:</t>
  </si>
  <si>
    <t>Izolácia nasávania prívodného a výfuku odpadného</t>
  </si>
  <si>
    <t>vzduchu hrúbky 25 mm proti orosovaniu</t>
  </si>
  <si>
    <t>m2</t>
  </si>
  <si>
    <t>Montážny materiál (spojovací, tesniaci a hutný, záve-</t>
  </si>
  <si>
    <t xml:space="preserve">sy, tesniaca Al-páska, SK-pásky, pájky, lišty atď.)  </t>
  </si>
  <si>
    <t>kg</t>
  </si>
  <si>
    <t>Demontáž pôvodných potrubných rozvodov včetne zá-</t>
  </si>
  <si>
    <t>hod.</t>
  </si>
  <si>
    <t>Montáž zariadenia porovnaním - % z ceny dodávky</t>
  </si>
  <si>
    <t>%</t>
  </si>
  <si>
    <t>a ďalej sú neobsadené</t>
  </si>
  <si>
    <t>Zariadenie č.1 spolu:</t>
  </si>
  <si>
    <t>Doprava - % z dodávky</t>
  </si>
  <si>
    <t>Presun hmôt za 100 kg</t>
  </si>
  <si>
    <t>Stavebná výpomoc - % z montáže</t>
  </si>
  <si>
    <t>Kompletačná prirážka - % z dodávky</t>
  </si>
  <si>
    <t>Komplexné odskúšanie zariadenia s jeho vyregulo-</t>
  </si>
  <si>
    <t>vaním a zaučením obsluhy - % z montáže</t>
  </si>
  <si>
    <t>Zariadenia spolu s prirážkami:</t>
  </si>
  <si>
    <t>Dodávka a montáž spolu (bez DPH) v €:</t>
  </si>
  <si>
    <t xml:space="preserve">Regulačná a meracia clona IRIS 160 </t>
  </si>
  <si>
    <t xml:space="preserve">Regulačná a meracia clona IRIS 250 </t>
  </si>
  <si>
    <t>457x457x117:H14:300:BK:D200:0:0:625:PP:9016:0</t>
  </si>
  <si>
    <t xml:space="preserve">Regulačná a meracia clona IRIS 200 </t>
  </si>
  <si>
    <t>Vetracia jednotka v hygienickom prevedení s rekupe-</t>
  </si>
  <si>
    <t xml:space="preserve">chu za rekuperátorom zima/leto - 20/27°C; Konden- </t>
  </si>
  <si>
    <t xml:space="preserve">  </t>
  </si>
  <si>
    <t>Príplatok za VDI 6022</t>
  </si>
  <si>
    <t>Príplatok za By-pass</t>
  </si>
  <si>
    <t>Prirážka za servomotory LM24A (Ke, Ki a by-pass)</t>
  </si>
  <si>
    <t>Prirážka za sklonkové manometre filtrov e a i</t>
  </si>
  <si>
    <t>Prirážka za expander RD4-IO</t>
  </si>
  <si>
    <t>Prirážka za reguláciu otáčok CF.1000</t>
  </si>
  <si>
    <t>Prirážka za dotykový farebný ovládač CP Touch (B)</t>
  </si>
  <si>
    <t>Dosiahnuteľná teplota za chladičom 16°C; Kondenzát</t>
  </si>
  <si>
    <t>1.3a</t>
  </si>
  <si>
    <t>305x305x117:H14:135:BK:D160:0:0:625:PP:9016:0</t>
  </si>
  <si>
    <t>625:PP:9016:0</t>
  </si>
  <si>
    <t>570x570x117:H14:630:BO:B530x145:0:PJ530x145-</t>
  </si>
  <si>
    <t>315:625:PP:9016:0</t>
  </si>
  <si>
    <t xml:space="preserve">Regulačná a meracia clona IRIS 315 </t>
  </si>
  <si>
    <t>VVKR- A - S - 625 - 32 - R</t>
  </si>
  <si>
    <t>VVKR- A - S - 625 - 40 - R</t>
  </si>
  <si>
    <t>570x570x117:H14:470:B0:B530x95:0:PJ530x95-250:</t>
  </si>
  <si>
    <t>VVKR- A - S - 625 - 48 - R</t>
  </si>
  <si>
    <t>VVKR- A - S - 625 - 54 - R</t>
  </si>
  <si>
    <t>Krátky doskový filter (G4) IFLK 400 / 80 - 50</t>
  </si>
  <si>
    <t xml:space="preserve">Elektrický ohrievač MBE 250/1.4 </t>
  </si>
  <si>
    <t>- Mi.110.EC3 - S7.C -  Fe.K7 - Fi.K5 - B.LM24A - E.</t>
  </si>
  <si>
    <t>10400 - CHK.A - CO.CHT - Ke.LM24A - Ki.LM24A -</t>
  </si>
  <si>
    <t xml:space="preserve">He1 a Hi1.500/500.P.TR - He2 a Hi2.355/630.P.TR - </t>
  </si>
  <si>
    <t>FT - VDI6022 - dvere bez pántov - dodávka v dieloch -</t>
  </si>
  <si>
    <t xml:space="preserve">RD5 - RD4-IO - CF.1000 - PFe - PFi - MMe - MMi - </t>
  </si>
  <si>
    <t>SW - EXTCM.3.s - CPTOUCH.B.Wh - ErP 2016, 2018</t>
  </si>
  <si>
    <t>Dpo= 250 Pa; Ndim= 2 x 2.5 kW - 2 x 3.8 A - 400 V;</t>
  </si>
  <si>
    <t>Príplatok za elektrický ohrievač E.12600</t>
  </si>
  <si>
    <t>Príplatok za uzatváracie klapky Ke a Ki.500/500</t>
  </si>
  <si>
    <t>Príplatok za pružné manžety H.500/500.P</t>
  </si>
  <si>
    <t>Prirážka za rozvádzač RD5 400V-EC/400V-EC</t>
  </si>
  <si>
    <t>Kondenzačná jednotka A0YG-60LATT</t>
  </si>
  <si>
    <t>Chladiaci/vykurovací výkon 15.0/18.0; N= 5.15 kW -</t>
  </si>
  <si>
    <t>400 V - 12.5 A; Akustický tlak 58 dB(A); Prevádzka</t>
  </si>
  <si>
    <t>chladenie/kúrenie -15 až 46°C/-15 až 24°C</t>
  </si>
  <si>
    <t>Dvojica chladiarenského Cu potrubia 10/16 s izoláciou</t>
  </si>
  <si>
    <t>ARMAFLEX a komunikačný kábel</t>
  </si>
  <si>
    <t>Korekcia 10/16 - 22/28</t>
  </si>
  <si>
    <t>Regulátor ohrievača REG 230/400      (aj pre 1.6)</t>
  </si>
  <si>
    <t>Vp= 3900 m3/hod; Dpp= 500 Pa; Vo= 3900 m3/hod;</t>
  </si>
  <si>
    <t>Príkony v pracovnom bode 1.69 + 0.96 kW;</t>
  </si>
  <si>
    <t>Účinnosť spätného získavanie tepla zima/leto - 91/83</t>
  </si>
  <si>
    <t>%; Ušetrené teplo/chlad - 47.7/6.7 kW; Teplota vzdu-</t>
  </si>
  <si>
    <t>zát 19.3 l/hod;</t>
  </si>
  <si>
    <t>Elektrický ohrievač - teplota za ohrievačom 28°C - Vý</t>
  </si>
  <si>
    <t>kon ohrievača 9.0 kW; Na ohrev prednostne využiť</t>
  </si>
  <si>
    <t xml:space="preserve">tepelné čerpadlo; Inštalovaný výkon 12.6 kW </t>
  </si>
  <si>
    <t>Priamy výparník - potrebné teplo/chlad - 9.0/14.3 kW;</t>
  </si>
  <si>
    <t>2.0 l/hod; Chladivo R410A</t>
  </si>
  <si>
    <t>N= 3.0 kW (2 x 1.5 kW) - 400 V - istenie 10 A</t>
  </si>
  <si>
    <t>Parný zvlhčovač CONDAIR RS 60</t>
  </si>
  <si>
    <t>Parná trubica DV81 - 500</t>
  </si>
  <si>
    <t>Hydrostat potrubný MHD</t>
  </si>
  <si>
    <t>Snímač tlakovej diferencie APS</t>
  </si>
  <si>
    <t xml:space="preserve">Produkcia pary 60 kg/hod; N= 2 x 22.3 kW - 3 x 400 </t>
  </si>
  <si>
    <t>V - 2 x 32.2 A</t>
  </si>
  <si>
    <t xml:space="preserve">N= 1.4 kW - 230 V </t>
  </si>
  <si>
    <t>1.7a</t>
  </si>
  <si>
    <t>1.7b</t>
  </si>
  <si>
    <t>1.7c</t>
  </si>
  <si>
    <t>1.7d</t>
  </si>
  <si>
    <t>1.7e</t>
  </si>
  <si>
    <t>1.7f</t>
  </si>
  <si>
    <t>1.7g</t>
  </si>
  <si>
    <t>vesov a distribučných prvkov na 1.PP aj 1.NP</t>
  </si>
  <si>
    <t>- Priemerný obvod 1500 mm - 11.4 kg/m + 10 % na</t>
  </si>
  <si>
    <t xml:space="preserve">závesy, výustky atď. - 11.4 + 1.14 = 12.54 kg/m </t>
  </si>
  <si>
    <t>- Dodávka 35,55 €/m + 10 % na závesy, výustky atď.</t>
  </si>
  <si>
    <t>Demontáž pôvodnej prívodnej jednotky, komplexu čis-</t>
  </si>
  <si>
    <t xml:space="preserve">tého filtračého dielu a príslušenstva v rušených muro- </t>
  </si>
  <si>
    <t xml:space="preserve">vaných komorách 1.PP - odborný odhad </t>
  </si>
  <si>
    <t>Komunikačný modul UTI-INV-DX</t>
  </si>
  <si>
    <t xml:space="preserve">Priestorový snímač teploty TGBR 430    (aj pre 1.6) </t>
  </si>
  <si>
    <t>1.10</t>
  </si>
  <si>
    <t>Protidažďová žaluzia PZAL - 1250 x 560 - S</t>
  </si>
  <si>
    <t>1.11</t>
  </si>
  <si>
    <t>Protidažďová žaluzia PZAL - 800 x 1120 - S</t>
  </si>
  <si>
    <t>1.12</t>
  </si>
  <si>
    <t>Tlmič hluku THP 10 - 800 x 500 - 500 / 4</t>
  </si>
  <si>
    <t>1.13</t>
  </si>
  <si>
    <t>Tlmič hluku THP 10 - 800 x 500 - 1000 / 4</t>
  </si>
  <si>
    <t>1.14</t>
  </si>
  <si>
    <t>Protipožiarna klapka FDS - 3G - 710 x 560 - HO</t>
  </si>
  <si>
    <t>570x570x117:H14:730:BO:B530x145:0:PJ530x145-</t>
  </si>
  <si>
    <t>1.15</t>
  </si>
  <si>
    <t xml:space="preserve">Protipožiarna klapka FDS - 3G - 800 x 500 - HO </t>
  </si>
  <si>
    <t>1.16</t>
  </si>
  <si>
    <t>Protipožiarna klapka FDS - 3G - 900 x 400 - HO</t>
  </si>
  <si>
    <t>1.17</t>
  </si>
  <si>
    <t>1.17a</t>
  </si>
  <si>
    <t>Tanierový ventil odvodný EFF 160 s rámikom RFU</t>
  </si>
  <si>
    <t>Tvarovka SPIRO 160 jednoduchá</t>
  </si>
  <si>
    <t>Do obvodu 1500 mm - 35 % tvaroviek</t>
  </si>
  <si>
    <t>Do obvodu 1890 mm - 25 % tvaroviek</t>
  </si>
  <si>
    <t>Do obvodu 2240 mm - 35 % tvaroviek</t>
  </si>
  <si>
    <t>Do obvodu 2420 mm - 10 % tvaroviek</t>
  </si>
  <si>
    <t>Do obvodo 2630 mm - 40 % tvaroviek</t>
  </si>
  <si>
    <t>Do obvodu 3000 mm - 65 % tvaroviek</t>
  </si>
  <si>
    <t>Do obvodu 4000 mm - 65 % tvaroviek</t>
  </si>
  <si>
    <t>Príplatok za priamy chladič CHF.4</t>
  </si>
  <si>
    <t>Príplatok za pružné manžety H.710/710.P</t>
  </si>
  <si>
    <t>Prirážka za priestorový snímč teploty ADS 100</t>
  </si>
  <si>
    <t>Prirážka za filter F9 (3 ks)</t>
  </si>
  <si>
    <t>sada</t>
  </si>
  <si>
    <t>ráciou DUPLEX 4500 Multi Eco / 11/0 - Me.110.EC3</t>
  </si>
  <si>
    <t>ráciou ako 1.1 len DUPLEX 4500 Multi Eco / 10/0</t>
  </si>
  <si>
    <t xml:space="preserve">až 1.2t ako 1.1a až 1.1t </t>
  </si>
  <si>
    <t xml:space="preserve">Tepelná izolácia prívodného potrubia v celej dĺžke a </t>
  </si>
  <si>
    <t>odvodného v strojovni hrúbky 20 mm</t>
  </si>
  <si>
    <t xml:space="preserve">Betónové kvádre 500 x 500 x 100 mm </t>
  </si>
  <si>
    <t>1.18</t>
  </si>
  <si>
    <t>1.18a</t>
  </si>
  <si>
    <t>1.19</t>
  </si>
  <si>
    <t>1.19a</t>
  </si>
  <si>
    <t>1.20</t>
  </si>
  <si>
    <t>1.20a</t>
  </si>
  <si>
    <t>1.21</t>
  </si>
  <si>
    <t>1.21a</t>
  </si>
  <si>
    <t>1.22</t>
  </si>
  <si>
    <t>1.22a</t>
  </si>
  <si>
    <t>1.23</t>
  </si>
  <si>
    <t>1.23a</t>
  </si>
  <si>
    <t>1.24</t>
  </si>
  <si>
    <t>1.24a</t>
  </si>
  <si>
    <t>1.25</t>
  </si>
  <si>
    <t>1.25a</t>
  </si>
  <si>
    <t>1.26</t>
  </si>
  <si>
    <t>1.26a</t>
  </si>
  <si>
    <t>1.27</t>
  </si>
  <si>
    <t>1.28</t>
  </si>
  <si>
    <t>1.29</t>
  </si>
  <si>
    <t>1.30</t>
  </si>
  <si>
    <t>1.31</t>
  </si>
  <si>
    <t>1.32</t>
  </si>
  <si>
    <t>1.33</t>
  </si>
  <si>
    <t>1.34</t>
  </si>
  <si>
    <t>1.34a</t>
  </si>
  <si>
    <t>1.34b</t>
  </si>
  <si>
    <t>1.35</t>
  </si>
  <si>
    <t>1.35a</t>
  </si>
  <si>
    <t>1.36</t>
  </si>
  <si>
    <t>1.36a</t>
  </si>
  <si>
    <t>1.36b</t>
  </si>
  <si>
    <t>1.37</t>
  </si>
  <si>
    <t>1.37a</t>
  </si>
  <si>
    <t>1.37b</t>
  </si>
  <si>
    <t>1.38</t>
  </si>
  <si>
    <t>1.38a</t>
  </si>
  <si>
    <t>1.38b</t>
  </si>
  <si>
    <t>1.38c</t>
  </si>
  <si>
    <t>1.38d</t>
  </si>
  <si>
    <t>1.38e</t>
  </si>
  <si>
    <t>1.38f</t>
  </si>
  <si>
    <t>1.38g</t>
  </si>
  <si>
    <t>1.39</t>
  </si>
  <si>
    <t>1.44</t>
  </si>
  <si>
    <t>1.40</t>
  </si>
  <si>
    <t>1.41</t>
  </si>
  <si>
    <t>1.42</t>
  </si>
  <si>
    <t>1.43</t>
  </si>
  <si>
    <t>1.45</t>
  </si>
  <si>
    <t>1.46</t>
  </si>
  <si>
    <t>1.47</t>
  </si>
  <si>
    <t>Difúzor Konika 200</t>
  </si>
  <si>
    <t>Zar.1 - Vetranie priestorov OAIM</t>
  </si>
  <si>
    <t>Montáž je X % z dodávky a demontáž Y % z mon-</t>
  </si>
  <si>
    <t>táže - (35.55 + 3.56) * X * Y=  Z €/m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</si>
</sst>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Layout" workbookViewId="0" topLeftCell="A149">
      <selection activeCell="D160" sqref="D160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3" width="4.875" style="1" customWidth="1"/>
    <col min="4" max="4" width="6.75390625" style="2" customWidth="1"/>
    <col min="5" max="5" width="9.125" style="2" customWidth="1"/>
    <col min="6" max="6" width="9.375" style="2" customWidth="1"/>
    <col min="7" max="7" width="9.625" style="17" customWidth="1"/>
    <col min="8" max="8" width="10.25390625" style="2" hidden="1" customWidth="1"/>
    <col min="9" max="9" width="11.625" style="17" customWidth="1"/>
    <col min="10" max="10" width="10.25390625" style="17" customWidth="1"/>
    <col min="11" max="11" width="9.75390625" style="2" hidden="1" customWidth="1"/>
    <col min="12" max="12" width="11.00390625" style="17" customWidth="1"/>
    <col min="13" max="13" width="9.25390625" style="4" customWidth="1"/>
  </cols>
  <sheetData>
    <row r="1" spans="1:13" s="9" customFormat="1" ht="12.75">
      <c r="A1" s="5" t="s">
        <v>7</v>
      </c>
      <c r="B1" s="6" t="s">
        <v>8</v>
      </c>
      <c r="C1" s="6" t="s">
        <v>0</v>
      </c>
      <c r="D1" s="7" t="s">
        <v>10</v>
      </c>
      <c r="E1" s="7" t="s">
        <v>15</v>
      </c>
      <c r="F1" s="7" t="s">
        <v>1</v>
      </c>
      <c r="G1" s="15" t="s">
        <v>4</v>
      </c>
      <c r="H1" s="7" t="s">
        <v>4</v>
      </c>
      <c r="I1" s="15" t="s">
        <v>4</v>
      </c>
      <c r="J1" s="15" t="s">
        <v>9</v>
      </c>
      <c r="K1" s="7" t="s">
        <v>3</v>
      </c>
      <c r="L1" s="15" t="s">
        <v>13</v>
      </c>
      <c r="M1" s="8" t="s">
        <v>16</v>
      </c>
    </row>
    <row r="2" spans="1:13" s="14" customFormat="1" ht="13.5" thickBot="1">
      <c r="A2" s="10"/>
      <c r="B2" s="11"/>
      <c r="C2" s="11"/>
      <c r="D2" s="12" t="s">
        <v>11</v>
      </c>
      <c r="E2" s="12" t="s">
        <v>2</v>
      </c>
      <c r="F2" s="12" t="s">
        <v>6</v>
      </c>
      <c r="G2" s="16" t="s">
        <v>2</v>
      </c>
      <c r="H2" s="12" t="s">
        <v>5</v>
      </c>
      <c r="I2" s="16" t="s">
        <v>12</v>
      </c>
      <c r="J2" s="16" t="s">
        <v>2</v>
      </c>
      <c r="K2" s="12"/>
      <c r="L2" s="16" t="s">
        <v>14</v>
      </c>
      <c r="M2" s="13"/>
    </row>
    <row r="4" ht="12.75">
      <c r="B4" s="3" t="s">
        <v>276</v>
      </c>
    </row>
    <row r="5" ht="12.75">
      <c r="B5" s="19"/>
    </row>
    <row r="6" spans="1:2" ht="12.75">
      <c r="A6" s="1" t="s">
        <v>17</v>
      </c>
      <c r="B6" s="1" t="s">
        <v>108</v>
      </c>
    </row>
    <row r="7" ht="12.75">
      <c r="B7" s="1" t="s">
        <v>216</v>
      </c>
    </row>
    <row r="8" ht="12.75">
      <c r="B8" s="1" t="s">
        <v>132</v>
      </c>
    </row>
    <row r="9" ht="12.75">
      <c r="B9" s="1" t="s">
        <v>133</v>
      </c>
    </row>
    <row r="10" ht="12.75">
      <c r="B10" s="1" t="s">
        <v>134</v>
      </c>
    </row>
    <row r="11" ht="12.75">
      <c r="B11" s="1" t="s">
        <v>135</v>
      </c>
    </row>
    <row r="12" spans="2:9" ht="12.75">
      <c r="B12" s="1" t="s">
        <v>136</v>
      </c>
      <c r="C12" s="1" t="s">
        <v>18</v>
      </c>
      <c r="D12" s="2" t="s">
        <v>18</v>
      </c>
      <c r="E12" s="2" t="s">
        <v>18</v>
      </c>
      <c r="F12" s="2" t="s">
        <v>18</v>
      </c>
      <c r="G12" s="17" t="s">
        <v>18</v>
      </c>
      <c r="I12" s="17" t="s">
        <v>18</v>
      </c>
    </row>
    <row r="13" spans="1:9" ht="12.75">
      <c r="A13" s="1" t="s">
        <v>18</v>
      </c>
      <c r="B13" s="1" t="s">
        <v>137</v>
      </c>
      <c r="F13" s="2" t="s">
        <v>18</v>
      </c>
      <c r="I13" s="17" t="s">
        <v>18</v>
      </c>
    </row>
    <row r="14" spans="2:9" ht="12.75">
      <c r="B14" s="1" t="s">
        <v>151</v>
      </c>
      <c r="F14" s="2" t="s">
        <v>18</v>
      </c>
      <c r="I14" s="17" t="s">
        <v>18</v>
      </c>
    </row>
    <row r="15" spans="2:9" ht="12.75">
      <c r="B15" s="1" t="s">
        <v>138</v>
      </c>
      <c r="C15" s="1" t="s">
        <v>18</v>
      </c>
      <c r="D15" s="2" t="s">
        <v>18</v>
      </c>
      <c r="E15" s="2" t="s">
        <v>18</v>
      </c>
      <c r="F15" s="2" t="s">
        <v>18</v>
      </c>
      <c r="G15" s="17" t="s">
        <v>18</v>
      </c>
      <c r="I15" s="17" t="s">
        <v>18</v>
      </c>
    </row>
    <row r="16" spans="1:9" ht="12.75">
      <c r="A16" s="1" t="s">
        <v>18</v>
      </c>
      <c r="B16" s="1" t="s">
        <v>152</v>
      </c>
      <c r="F16" s="2" t="s">
        <v>18</v>
      </c>
      <c r="I16" s="17" t="s">
        <v>18</v>
      </c>
    </row>
    <row r="17" spans="2:9" ht="12.75">
      <c r="B17" s="1" t="s">
        <v>153</v>
      </c>
      <c r="F17" s="2" t="s">
        <v>18</v>
      </c>
      <c r="I17" s="17" t="s">
        <v>18</v>
      </c>
    </row>
    <row r="18" spans="2:9" ht="12.75">
      <c r="B18" s="1" t="s">
        <v>154</v>
      </c>
      <c r="C18" s="1" t="s">
        <v>18</v>
      </c>
      <c r="D18" s="2" t="s">
        <v>18</v>
      </c>
      <c r="E18" s="2" t="s">
        <v>18</v>
      </c>
      <c r="F18" s="2" t="s">
        <v>18</v>
      </c>
      <c r="G18" s="17" t="s">
        <v>18</v>
      </c>
      <c r="I18" s="17" t="s">
        <v>18</v>
      </c>
    </row>
    <row r="19" spans="1:9" ht="12.75">
      <c r="A19" s="1" t="s">
        <v>18</v>
      </c>
      <c r="B19" s="1" t="s">
        <v>109</v>
      </c>
      <c r="F19" s="2" t="s">
        <v>18</v>
      </c>
      <c r="I19" s="17" t="s">
        <v>18</v>
      </c>
    </row>
    <row r="20" spans="2:9" ht="12.75">
      <c r="B20" s="1" t="s">
        <v>155</v>
      </c>
      <c r="F20" s="2" t="s">
        <v>18</v>
      </c>
      <c r="I20" s="17" t="s">
        <v>18</v>
      </c>
    </row>
    <row r="21" ht="12.75">
      <c r="B21" s="1" t="s">
        <v>156</v>
      </c>
    </row>
    <row r="22" ht="12.75">
      <c r="B22" s="1" t="s">
        <v>157</v>
      </c>
    </row>
    <row r="23" ht="12.75">
      <c r="B23" s="1" t="s">
        <v>158</v>
      </c>
    </row>
    <row r="24" spans="2:9" ht="12.75">
      <c r="B24" s="1" t="s">
        <v>159</v>
      </c>
      <c r="C24" s="1" t="s">
        <v>18</v>
      </c>
      <c r="D24" s="2" t="s">
        <v>18</v>
      </c>
      <c r="E24" s="2" t="s">
        <v>18</v>
      </c>
      <c r="F24" s="2" t="s">
        <v>18</v>
      </c>
      <c r="G24" s="17" t="s">
        <v>18</v>
      </c>
      <c r="I24" s="17" t="s">
        <v>18</v>
      </c>
    </row>
    <row r="25" spans="1:9" ht="12.75">
      <c r="A25" s="1" t="s">
        <v>18</v>
      </c>
      <c r="B25" s="1" t="s">
        <v>118</v>
      </c>
      <c r="F25" s="2" t="s">
        <v>18</v>
      </c>
      <c r="I25" s="17" t="s">
        <v>110</v>
      </c>
    </row>
    <row r="26" spans="2:9" ht="12.75">
      <c r="B26" s="1" t="s">
        <v>160</v>
      </c>
      <c r="C26" s="1" t="s">
        <v>19</v>
      </c>
      <c r="D26" s="2">
        <v>1</v>
      </c>
      <c r="E26" s="2">
        <v>495</v>
      </c>
      <c r="F26" s="2">
        <f>PRODUCT(D26:E26)</f>
        <v>495</v>
      </c>
      <c r="G26" s="17" t="s">
        <v>18</v>
      </c>
      <c r="I26" s="17" t="s">
        <v>18</v>
      </c>
    </row>
    <row r="27" spans="1:9" ht="12.75">
      <c r="A27" s="1" t="s">
        <v>20</v>
      </c>
      <c r="B27" s="1" t="s">
        <v>111</v>
      </c>
      <c r="C27" s="1" t="s">
        <v>19</v>
      </c>
      <c r="D27" s="2">
        <v>1</v>
      </c>
      <c r="E27" s="2" t="s">
        <v>18</v>
      </c>
      <c r="F27" s="2" t="s">
        <v>18</v>
      </c>
      <c r="G27" s="17" t="s">
        <v>18</v>
      </c>
      <c r="I27" s="17" t="s">
        <v>18</v>
      </c>
    </row>
    <row r="28" spans="1:9" ht="12.75">
      <c r="A28" s="1" t="s">
        <v>21</v>
      </c>
      <c r="B28" s="1" t="s">
        <v>22</v>
      </c>
      <c r="C28" s="1" t="s">
        <v>19</v>
      </c>
      <c r="D28" s="2">
        <v>1</v>
      </c>
      <c r="E28" s="2" t="s">
        <v>18</v>
      </c>
      <c r="F28" s="2" t="s">
        <v>18</v>
      </c>
      <c r="G28" s="17" t="s">
        <v>18</v>
      </c>
      <c r="I28" s="17" t="s">
        <v>18</v>
      </c>
    </row>
    <row r="29" spans="1:9" ht="12.75">
      <c r="A29" s="1" t="s">
        <v>23</v>
      </c>
      <c r="B29" s="1" t="s">
        <v>24</v>
      </c>
      <c r="C29" s="1" t="s">
        <v>19</v>
      </c>
      <c r="D29" s="2">
        <v>1</v>
      </c>
      <c r="F29" s="2" t="s">
        <v>18</v>
      </c>
      <c r="G29" s="17" t="s">
        <v>18</v>
      </c>
      <c r="I29" s="17" t="s">
        <v>18</v>
      </c>
    </row>
    <row r="30" spans="1:9" ht="12.75">
      <c r="A30" s="1" t="s">
        <v>25</v>
      </c>
      <c r="B30" s="1" t="s">
        <v>112</v>
      </c>
      <c r="C30" s="1" t="s">
        <v>19</v>
      </c>
      <c r="D30" s="2">
        <v>1</v>
      </c>
      <c r="F30" s="2" t="s">
        <v>18</v>
      </c>
      <c r="G30" s="17" t="s">
        <v>18</v>
      </c>
      <c r="I30" s="17" t="s">
        <v>18</v>
      </c>
    </row>
    <row r="31" spans="1:9" ht="12.75">
      <c r="A31" s="1" t="s">
        <v>26</v>
      </c>
      <c r="B31" s="1" t="s">
        <v>139</v>
      </c>
      <c r="C31" s="1" t="s">
        <v>19</v>
      </c>
      <c r="D31" s="2">
        <v>1</v>
      </c>
      <c r="G31" s="17" t="s">
        <v>18</v>
      </c>
      <c r="I31" s="17" t="s">
        <v>18</v>
      </c>
    </row>
    <row r="32" spans="1:9" ht="12.75">
      <c r="A32" s="1" t="s">
        <v>27</v>
      </c>
      <c r="B32" s="1" t="s">
        <v>211</v>
      </c>
      <c r="C32" s="1" t="s">
        <v>19</v>
      </c>
      <c r="D32" s="2">
        <v>1</v>
      </c>
      <c r="E32" s="2" t="s">
        <v>18</v>
      </c>
      <c r="F32" s="2" t="s">
        <v>18</v>
      </c>
      <c r="G32" s="17" t="s">
        <v>18</v>
      </c>
      <c r="I32" s="17" t="s">
        <v>18</v>
      </c>
    </row>
    <row r="33" spans="1:9" ht="12.75">
      <c r="A33" s="1" t="s">
        <v>28</v>
      </c>
      <c r="B33" s="1" t="s">
        <v>140</v>
      </c>
      <c r="C33" s="1" t="s">
        <v>19</v>
      </c>
      <c r="D33" s="2">
        <v>2</v>
      </c>
      <c r="E33" s="2" t="s">
        <v>18</v>
      </c>
      <c r="F33" s="2" t="s">
        <v>18</v>
      </c>
      <c r="G33" s="17" t="s">
        <v>18</v>
      </c>
      <c r="I33" s="17" t="s">
        <v>18</v>
      </c>
    </row>
    <row r="34" spans="1:9" ht="12.75">
      <c r="A34" s="1" t="s">
        <v>29</v>
      </c>
      <c r="B34" s="1" t="s">
        <v>141</v>
      </c>
      <c r="C34" s="1" t="s">
        <v>19</v>
      </c>
      <c r="D34" s="2">
        <v>2</v>
      </c>
      <c r="E34" s="2" t="s">
        <v>18</v>
      </c>
      <c r="F34" s="2" t="s">
        <v>18</v>
      </c>
      <c r="G34" s="17" t="s">
        <v>18</v>
      </c>
      <c r="I34" s="17" t="s">
        <v>18</v>
      </c>
    </row>
    <row r="35" spans="1:9" ht="12.75">
      <c r="A35" s="1" t="s">
        <v>30</v>
      </c>
      <c r="B35" s="1" t="s">
        <v>212</v>
      </c>
      <c r="C35" s="1" t="s">
        <v>19</v>
      </c>
      <c r="D35" s="2">
        <v>2</v>
      </c>
      <c r="E35" s="2" t="s">
        <v>18</v>
      </c>
      <c r="F35" s="2" t="s">
        <v>18</v>
      </c>
      <c r="G35" s="17" t="s">
        <v>18</v>
      </c>
      <c r="I35" s="17" t="s">
        <v>18</v>
      </c>
    </row>
    <row r="36" spans="1:9" ht="12.75">
      <c r="A36" s="1" t="s">
        <v>31</v>
      </c>
      <c r="B36" s="1" t="s">
        <v>113</v>
      </c>
      <c r="C36" s="1" t="s">
        <v>19</v>
      </c>
      <c r="D36" s="2">
        <v>3</v>
      </c>
      <c r="E36" s="2" t="s">
        <v>18</v>
      </c>
      <c r="F36" s="2" t="s">
        <v>18</v>
      </c>
      <c r="G36" s="17" t="s">
        <v>18</v>
      </c>
      <c r="I36" s="17" t="s">
        <v>18</v>
      </c>
    </row>
    <row r="37" spans="1:13" s="25" customFormat="1" ht="12.75">
      <c r="A37" s="22" t="s">
        <v>32</v>
      </c>
      <c r="B37" s="22" t="s">
        <v>114</v>
      </c>
      <c r="C37" s="22" t="s">
        <v>19</v>
      </c>
      <c r="D37" s="18">
        <v>2</v>
      </c>
      <c r="E37" s="18" t="s">
        <v>18</v>
      </c>
      <c r="F37" s="2" t="s">
        <v>18</v>
      </c>
      <c r="G37" s="23" t="s">
        <v>18</v>
      </c>
      <c r="H37" s="18"/>
      <c r="I37" s="17" t="s">
        <v>18</v>
      </c>
      <c r="J37" s="23"/>
      <c r="K37" s="18"/>
      <c r="L37" s="23"/>
      <c r="M37" s="24"/>
    </row>
    <row r="38" spans="1:13" s="25" customFormat="1" ht="12.75">
      <c r="A38" s="22" t="s">
        <v>33</v>
      </c>
      <c r="B38" s="22" t="s">
        <v>142</v>
      </c>
      <c r="C38" s="22" t="s">
        <v>19</v>
      </c>
      <c r="D38" s="18">
        <v>1</v>
      </c>
      <c r="E38" s="18" t="s">
        <v>18</v>
      </c>
      <c r="F38" s="2" t="s">
        <v>18</v>
      </c>
      <c r="G38" s="23" t="s">
        <v>18</v>
      </c>
      <c r="H38" s="18"/>
      <c r="I38" s="17" t="s">
        <v>18</v>
      </c>
      <c r="J38" s="23"/>
      <c r="K38" s="18"/>
      <c r="L38" s="23"/>
      <c r="M38" s="24"/>
    </row>
    <row r="39" spans="1:13" s="25" customFormat="1" ht="12.75">
      <c r="A39" s="22" t="s">
        <v>34</v>
      </c>
      <c r="B39" s="22" t="s">
        <v>115</v>
      </c>
      <c r="C39" s="22" t="s">
        <v>19</v>
      </c>
      <c r="D39" s="18">
        <v>1</v>
      </c>
      <c r="E39" s="18" t="s">
        <v>18</v>
      </c>
      <c r="F39" s="2" t="s">
        <v>18</v>
      </c>
      <c r="G39" s="23" t="s">
        <v>18</v>
      </c>
      <c r="H39" s="18"/>
      <c r="I39" s="17" t="s">
        <v>18</v>
      </c>
      <c r="J39" s="23"/>
      <c r="K39" s="18"/>
      <c r="L39" s="23"/>
      <c r="M39" s="24"/>
    </row>
    <row r="40" spans="1:13" s="25" customFormat="1" ht="12.75">
      <c r="A40" s="22" t="s">
        <v>36</v>
      </c>
      <c r="B40" s="22" t="s">
        <v>116</v>
      </c>
      <c r="C40" s="22" t="s">
        <v>19</v>
      </c>
      <c r="D40" s="18">
        <v>1</v>
      </c>
      <c r="E40" s="18" t="s">
        <v>18</v>
      </c>
      <c r="F40" s="2" t="s">
        <v>18</v>
      </c>
      <c r="G40" s="23" t="s">
        <v>18</v>
      </c>
      <c r="H40" s="18"/>
      <c r="I40" s="17" t="s">
        <v>18</v>
      </c>
      <c r="J40" s="23"/>
      <c r="K40" s="18"/>
      <c r="L40" s="23"/>
      <c r="M40" s="24"/>
    </row>
    <row r="41" spans="1:13" s="25" customFormat="1" ht="12.75">
      <c r="A41" s="22" t="s">
        <v>37</v>
      </c>
      <c r="B41" s="22" t="s">
        <v>35</v>
      </c>
      <c r="C41" s="22" t="s">
        <v>19</v>
      </c>
      <c r="D41" s="18">
        <v>2</v>
      </c>
      <c r="E41" s="18" t="s">
        <v>18</v>
      </c>
      <c r="F41" s="2" t="s">
        <v>18</v>
      </c>
      <c r="G41" s="23" t="s">
        <v>18</v>
      </c>
      <c r="H41" s="18"/>
      <c r="I41" s="17" t="s">
        <v>18</v>
      </c>
      <c r="J41" s="23"/>
      <c r="K41" s="18"/>
      <c r="L41" s="23"/>
      <c r="M41" s="24"/>
    </row>
    <row r="42" spans="1:13" s="25" customFormat="1" ht="12.75">
      <c r="A42" s="22" t="s">
        <v>39</v>
      </c>
      <c r="B42" s="22" t="s">
        <v>38</v>
      </c>
      <c r="C42" s="22" t="s">
        <v>19</v>
      </c>
      <c r="D42" s="18">
        <v>1</v>
      </c>
      <c r="E42" s="18" t="s">
        <v>18</v>
      </c>
      <c r="F42" s="2" t="s">
        <v>18</v>
      </c>
      <c r="G42" s="23" t="s">
        <v>18</v>
      </c>
      <c r="H42" s="18"/>
      <c r="I42" s="17" t="s">
        <v>18</v>
      </c>
      <c r="J42" s="23"/>
      <c r="K42" s="18"/>
      <c r="L42" s="23"/>
      <c r="M42" s="24"/>
    </row>
    <row r="43" spans="1:13" s="25" customFormat="1" ht="12.75">
      <c r="A43" s="22" t="s">
        <v>40</v>
      </c>
      <c r="B43" s="22" t="s">
        <v>117</v>
      </c>
      <c r="C43" s="22" t="s">
        <v>19</v>
      </c>
      <c r="D43" s="18">
        <v>1</v>
      </c>
      <c r="E43" s="18" t="s">
        <v>18</v>
      </c>
      <c r="F43" s="2" t="s">
        <v>18</v>
      </c>
      <c r="G43" s="23" t="s">
        <v>18</v>
      </c>
      <c r="H43" s="18"/>
      <c r="I43" s="17" t="s">
        <v>18</v>
      </c>
      <c r="J43" s="23"/>
      <c r="K43" s="18"/>
      <c r="L43" s="23"/>
      <c r="M43" s="24"/>
    </row>
    <row r="44" spans="1:13" s="25" customFormat="1" ht="12.75">
      <c r="A44" s="22" t="s">
        <v>41</v>
      </c>
      <c r="B44" s="22" t="s">
        <v>213</v>
      </c>
      <c r="C44" s="22" t="s">
        <v>19</v>
      </c>
      <c r="D44" s="18">
        <v>1</v>
      </c>
      <c r="E44" s="18"/>
      <c r="F44" s="2"/>
      <c r="G44" s="23" t="s">
        <v>18</v>
      </c>
      <c r="H44" s="18"/>
      <c r="I44" s="17" t="s">
        <v>18</v>
      </c>
      <c r="J44" s="23"/>
      <c r="K44" s="18"/>
      <c r="L44" s="23"/>
      <c r="M44" s="24"/>
    </row>
    <row r="45" spans="1:13" s="25" customFormat="1" ht="12.75">
      <c r="A45" s="22" t="s">
        <v>42</v>
      </c>
      <c r="B45" s="22" t="s">
        <v>214</v>
      </c>
      <c r="C45" s="22" t="s">
        <v>215</v>
      </c>
      <c r="D45" s="18">
        <v>1</v>
      </c>
      <c r="E45" s="18"/>
      <c r="F45" s="2"/>
      <c r="G45" s="23" t="s">
        <v>18</v>
      </c>
      <c r="H45" s="18"/>
      <c r="I45" s="17" t="s">
        <v>18</v>
      </c>
      <c r="J45" s="23"/>
      <c r="K45" s="18"/>
      <c r="L45" s="23"/>
      <c r="M45" s="24"/>
    </row>
    <row r="46" spans="1:9" ht="12.75">
      <c r="A46" s="1" t="s">
        <v>44</v>
      </c>
      <c r="B46" s="1" t="s">
        <v>108</v>
      </c>
      <c r="I46" s="17" t="s">
        <v>18</v>
      </c>
    </row>
    <row r="47" spans="2:9" ht="12.75">
      <c r="B47" s="1" t="s">
        <v>217</v>
      </c>
      <c r="C47" s="1" t="s">
        <v>19</v>
      </c>
      <c r="D47" s="2">
        <v>1</v>
      </c>
      <c r="E47" s="2">
        <v>495</v>
      </c>
      <c r="F47" s="2">
        <f>PRODUCT(D47:E47)</f>
        <v>495</v>
      </c>
      <c r="G47" s="17" t="s">
        <v>18</v>
      </c>
      <c r="I47" s="17" t="s">
        <v>18</v>
      </c>
    </row>
    <row r="48" spans="1:9" ht="12.75">
      <c r="A48" s="1" t="s">
        <v>45</v>
      </c>
      <c r="B48" s="1" t="s">
        <v>218</v>
      </c>
      <c r="C48" s="1" t="s">
        <v>43</v>
      </c>
      <c r="D48" s="2">
        <v>1</v>
      </c>
      <c r="G48" s="17" t="s">
        <v>18</v>
      </c>
      <c r="I48" s="17" t="s">
        <v>18</v>
      </c>
    </row>
    <row r="49" spans="1:9" ht="12.75">
      <c r="A49" s="1" t="s">
        <v>46</v>
      </c>
      <c r="B49" s="1" t="s">
        <v>143</v>
      </c>
      <c r="I49" s="17" t="s">
        <v>18</v>
      </c>
    </row>
    <row r="50" spans="2:9" ht="12.75">
      <c r="B50" s="1" t="s">
        <v>144</v>
      </c>
      <c r="I50" s="17" t="s">
        <v>18</v>
      </c>
    </row>
    <row r="51" spans="2:9" ht="12.75">
      <c r="B51" s="1" t="s">
        <v>145</v>
      </c>
      <c r="I51" s="17" t="s">
        <v>18</v>
      </c>
    </row>
    <row r="52" spans="1:9" ht="12.75">
      <c r="A52" s="1" t="s">
        <v>18</v>
      </c>
      <c r="B52" s="1" t="s">
        <v>146</v>
      </c>
      <c r="C52" s="1" t="s">
        <v>19</v>
      </c>
      <c r="D52" s="2">
        <v>2</v>
      </c>
      <c r="E52" s="2">
        <v>104</v>
      </c>
      <c r="F52" s="2">
        <f>PRODUCT(D52:E52)</f>
        <v>208</v>
      </c>
      <c r="G52" s="17" t="s">
        <v>18</v>
      </c>
      <c r="I52" s="17" t="s">
        <v>18</v>
      </c>
    </row>
    <row r="53" spans="1:9" ht="12.75">
      <c r="A53" s="1" t="s">
        <v>119</v>
      </c>
      <c r="B53" s="1" t="s">
        <v>183</v>
      </c>
      <c r="C53" s="1" t="s">
        <v>19</v>
      </c>
      <c r="D53" s="2">
        <v>2</v>
      </c>
      <c r="E53" s="2">
        <v>5.4</v>
      </c>
      <c r="F53" s="2">
        <f>PRODUCT(D53:E53)</f>
        <v>10.8</v>
      </c>
      <c r="G53" s="17" t="s">
        <v>18</v>
      </c>
      <c r="I53" s="17" t="s">
        <v>18</v>
      </c>
    </row>
    <row r="54" spans="1:9" ht="12.75">
      <c r="A54" s="1" t="s">
        <v>48</v>
      </c>
      <c r="B54" s="1" t="s">
        <v>147</v>
      </c>
      <c r="F54" s="2" t="s">
        <v>18</v>
      </c>
      <c r="I54" s="17" t="s">
        <v>18</v>
      </c>
    </row>
    <row r="55" spans="2:13" ht="12.75">
      <c r="B55" s="1" t="s">
        <v>148</v>
      </c>
      <c r="C55" s="1" t="s">
        <v>47</v>
      </c>
      <c r="D55" s="2">
        <v>60</v>
      </c>
      <c r="E55" s="2">
        <v>0.91</v>
      </c>
      <c r="F55" s="2">
        <f>PRODUCT(D55:E55)</f>
        <v>54.6</v>
      </c>
      <c r="G55" s="17" t="s">
        <v>18</v>
      </c>
      <c r="I55" s="17" t="s">
        <v>18</v>
      </c>
      <c r="M55" s="4" t="s">
        <v>18</v>
      </c>
    </row>
    <row r="56" spans="1:13" ht="12.75">
      <c r="A56" s="1" t="s">
        <v>50</v>
      </c>
      <c r="B56" s="1" t="s">
        <v>149</v>
      </c>
      <c r="C56" s="1" t="s">
        <v>43</v>
      </c>
      <c r="D56" s="2">
        <v>2</v>
      </c>
      <c r="E56" s="2">
        <v>0.8</v>
      </c>
      <c r="F56" s="2">
        <f>PRODUCT(D56:E56)</f>
        <v>1.6</v>
      </c>
      <c r="G56" s="17" t="s">
        <v>18</v>
      </c>
      <c r="I56" s="17" t="s">
        <v>18</v>
      </c>
      <c r="M56" s="4" t="s">
        <v>18</v>
      </c>
    </row>
    <row r="57" spans="1:9" ht="12.75">
      <c r="A57" s="1" t="s">
        <v>51</v>
      </c>
      <c r="B57" s="1" t="s">
        <v>131</v>
      </c>
      <c r="F57" s="2" t="s">
        <v>18</v>
      </c>
      <c r="I57" s="17" t="s">
        <v>18</v>
      </c>
    </row>
    <row r="58" spans="1:13" ht="12.75">
      <c r="A58" s="22"/>
      <c r="B58" s="22" t="s">
        <v>168</v>
      </c>
      <c r="C58" s="22" t="s">
        <v>19</v>
      </c>
      <c r="D58" s="18">
        <v>1</v>
      </c>
      <c r="E58" s="18">
        <v>4.3</v>
      </c>
      <c r="F58" s="2">
        <f>PRODUCT(D58:E58)</f>
        <v>4.3</v>
      </c>
      <c r="G58" s="23" t="s">
        <v>18</v>
      </c>
      <c r="H58" s="18"/>
      <c r="I58" s="23" t="s">
        <v>18</v>
      </c>
      <c r="J58" s="23"/>
      <c r="K58" s="18"/>
      <c r="L58" s="23"/>
      <c r="M58" s="24"/>
    </row>
    <row r="59" spans="1:9" ht="12.75">
      <c r="A59" s="1" t="s">
        <v>52</v>
      </c>
      <c r="B59" s="1" t="s">
        <v>150</v>
      </c>
      <c r="C59" s="1" t="s">
        <v>19</v>
      </c>
      <c r="D59" s="2">
        <v>3</v>
      </c>
      <c r="E59" s="2">
        <v>0.4</v>
      </c>
      <c r="F59" s="2">
        <f>PRODUCT(D59:E59)</f>
        <v>1.2000000000000002</v>
      </c>
      <c r="G59" s="17" t="s">
        <v>18</v>
      </c>
      <c r="I59" s="17" t="s">
        <v>18</v>
      </c>
    </row>
    <row r="60" spans="1:9" ht="12.75">
      <c r="A60" s="1" t="s">
        <v>53</v>
      </c>
      <c r="B60" s="1" t="s">
        <v>184</v>
      </c>
      <c r="C60" s="1" t="s">
        <v>19</v>
      </c>
      <c r="D60" s="2">
        <v>3</v>
      </c>
      <c r="E60" s="2">
        <v>0.25</v>
      </c>
      <c r="F60" s="2">
        <f>PRODUCT(D60:E60)</f>
        <v>0.75</v>
      </c>
      <c r="G60" s="17" t="s">
        <v>18</v>
      </c>
      <c r="I60" s="17" t="s">
        <v>18</v>
      </c>
    </row>
    <row r="61" spans="1:9" ht="12.75">
      <c r="A61" s="1" t="s">
        <v>58</v>
      </c>
      <c r="B61" s="1" t="s">
        <v>49</v>
      </c>
      <c r="F61" s="2" t="s">
        <v>18</v>
      </c>
      <c r="I61" s="17" t="s">
        <v>18</v>
      </c>
    </row>
    <row r="62" spans="1:13" ht="12.75">
      <c r="A62" s="22"/>
      <c r="B62" s="22" t="s">
        <v>161</v>
      </c>
      <c r="C62" s="22" t="s">
        <v>19</v>
      </c>
      <c r="D62" s="18">
        <v>2</v>
      </c>
      <c r="E62" s="18">
        <v>5.4</v>
      </c>
      <c r="F62" s="2">
        <f>PRODUCT(D62:E62)</f>
        <v>10.8</v>
      </c>
      <c r="G62" s="23" t="s">
        <v>18</v>
      </c>
      <c r="H62" s="18"/>
      <c r="I62" s="23" t="s">
        <v>18</v>
      </c>
      <c r="J62" s="23"/>
      <c r="K62" s="18"/>
      <c r="L62" s="23"/>
      <c r="M62" s="24"/>
    </row>
    <row r="63" spans="1:9" ht="12.75">
      <c r="A63" s="1" t="s">
        <v>60</v>
      </c>
      <c r="B63" s="1" t="s">
        <v>162</v>
      </c>
      <c r="F63" s="2" t="s">
        <v>18</v>
      </c>
      <c r="I63" s="17" t="s">
        <v>18</v>
      </c>
    </row>
    <row r="64" spans="2:9" ht="12.75">
      <c r="B64" s="1" t="s">
        <v>166</v>
      </c>
      <c r="F64" s="2" t="s">
        <v>18</v>
      </c>
      <c r="I64" s="17" t="s">
        <v>18</v>
      </c>
    </row>
    <row r="65" spans="1:13" ht="12.75">
      <c r="A65" s="26"/>
      <c r="B65" s="1" t="s">
        <v>167</v>
      </c>
      <c r="C65" s="1" t="s">
        <v>19</v>
      </c>
      <c r="D65" s="27">
        <v>1</v>
      </c>
      <c r="E65" s="27">
        <v>80.6</v>
      </c>
      <c r="F65" s="2">
        <f aca="true" t="shared" si="0" ref="F65:F72">PRODUCT(D65:E65)</f>
        <v>80.6</v>
      </c>
      <c r="G65" s="17" t="s">
        <v>18</v>
      </c>
      <c r="H65" s="27"/>
      <c r="I65" s="17" t="s">
        <v>18</v>
      </c>
      <c r="J65" s="28"/>
      <c r="K65" s="27"/>
      <c r="L65" s="28"/>
      <c r="M65" s="29"/>
    </row>
    <row r="66" spans="1:13" ht="12.75">
      <c r="A66" s="1" t="s">
        <v>169</v>
      </c>
      <c r="B66" s="1" t="s">
        <v>163</v>
      </c>
      <c r="C66" s="1" t="s">
        <v>19</v>
      </c>
      <c r="D66" s="27">
        <v>2</v>
      </c>
      <c r="E66" s="27">
        <v>3.45</v>
      </c>
      <c r="F66" s="2">
        <f t="shared" si="0"/>
        <v>6.9</v>
      </c>
      <c r="G66" s="17" t="s">
        <v>18</v>
      </c>
      <c r="H66" s="27"/>
      <c r="I66" s="17" t="s">
        <v>18</v>
      </c>
      <c r="J66" s="28"/>
      <c r="K66" s="27"/>
      <c r="L66" s="28"/>
      <c r="M66" s="29"/>
    </row>
    <row r="67" spans="1:13" ht="12.75">
      <c r="A67" s="1" t="s">
        <v>170</v>
      </c>
      <c r="B67" s="1" t="s">
        <v>54</v>
      </c>
      <c r="C67" s="1" t="s">
        <v>47</v>
      </c>
      <c r="D67" s="2">
        <v>6</v>
      </c>
      <c r="E67" s="27">
        <v>1.14</v>
      </c>
      <c r="F67" s="2">
        <f t="shared" si="0"/>
        <v>6.84</v>
      </c>
      <c r="G67" s="17" t="s">
        <v>18</v>
      </c>
      <c r="H67" s="27"/>
      <c r="I67" s="17" t="s">
        <v>18</v>
      </c>
      <c r="J67" s="28"/>
      <c r="K67" s="27"/>
      <c r="L67" s="28"/>
      <c r="M67" s="29"/>
    </row>
    <row r="68" spans="1:13" ht="12.75">
      <c r="A68" s="1" t="s">
        <v>171</v>
      </c>
      <c r="B68" s="1" t="s">
        <v>55</v>
      </c>
      <c r="C68" s="1" t="s">
        <v>47</v>
      </c>
      <c r="D68" s="2">
        <v>6</v>
      </c>
      <c r="E68" s="27">
        <v>0.24</v>
      </c>
      <c r="F68" s="2">
        <f t="shared" si="0"/>
        <v>1.44</v>
      </c>
      <c r="G68" s="17" t="s">
        <v>18</v>
      </c>
      <c r="H68" s="27"/>
      <c r="I68" s="17" t="s">
        <v>18</v>
      </c>
      <c r="J68" s="28"/>
      <c r="K68" s="27"/>
      <c r="L68" s="28"/>
      <c r="M68" s="29"/>
    </row>
    <row r="69" spans="1:13" ht="12.75">
      <c r="A69" s="1" t="s">
        <v>172</v>
      </c>
      <c r="B69" s="1" t="s">
        <v>56</v>
      </c>
      <c r="C69" s="1" t="s">
        <v>19</v>
      </c>
      <c r="D69" s="27">
        <v>1</v>
      </c>
      <c r="E69" s="27">
        <v>0.32</v>
      </c>
      <c r="F69" s="2">
        <f t="shared" si="0"/>
        <v>0.32</v>
      </c>
      <c r="G69" s="17" t="s">
        <v>18</v>
      </c>
      <c r="H69" s="27"/>
      <c r="I69" s="17" t="s">
        <v>18</v>
      </c>
      <c r="J69" s="28"/>
      <c r="K69" s="27"/>
      <c r="L69" s="28"/>
      <c r="M69" s="29"/>
    </row>
    <row r="70" spans="1:13" ht="12.75">
      <c r="A70" s="1" t="s">
        <v>173</v>
      </c>
      <c r="B70" s="1" t="s">
        <v>57</v>
      </c>
      <c r="C70" s="1" t="s">
        <v>19</v>
      </c>
      <c r="D70" s="27">
        <v>1</v>
      </c>
      <c r="E70" s="27">
        <v>0.95</v>
      </c>
      <c r="F70" s="2">
        <f t="shared" si="0"/>
        <v>0.95</v>
      </c>
      <c r="G70" s="17" t="s">
        <v>18</v>
      </c>
      <c r="H70" s="27"/>
      <c r="I70" s="17" t="s">
        <v>18</v>
      </c>
      <c r="J70" s="28"/>
      <c r="K70" s="27"/>
      <c r="L70" s="28"/>
      <c r="M70" s="29"/>
    </row>
    <row r="71" spans="1:13" ht="12.75">
      <c r="A71" s="1" t="s">
        <v>174</v>
      </c>
      <c r="B71" s="1" t="s">
        <v>165</v>
      </c>
      <c r="C71" s="1" t="s">
        <v>19</v>
      </c>
      <c r="D71" s="27">
        <v>1</v>
      </c>
      <c r="E71" s="27">
        <v>0.82</v>
      </c>
      <c r="F71" s="2">
        <f t="shared" si="0"/>
        <v>0.82</v>
      </c>
      <c r="G71" s="17" t="s">
        <v>18</v>
      </c>
      <c r="H71" s="27"/>
      <c r="I71" s="17" t="s">
        <v>18</v>
      </c>
      <c r="J71" s="28"/>
      <c r="K71" s="27"/>
      <c r="L71" s="28"/>
      <c r="M71" s="29"/>
    </row>
    <row r="72" spans="1:13" ht="12.75">
      <c r="A72" s="1" t="s">
        <v>175</v>
      </c>
      <c r="B72" s="1" t="s">
        <v>164</v>
      </c>
      <c r="C72" s="1" t="s">
        <v>19</v>
      </c>
      <c r="D72" s="27">
        <v>1</v>
      </c>
      <c r="E72" s="27">
        <v>1.11</v>
      </c>
      <c r="F72" s="2">
        <f t="shared" si="0"/>
        <v>1.11</v>
      </c>
      <c r="G72" s="17" t="s">
        <v>18</v>
      </c>
      <c r="H72" s="27"/>
      <c r="I72" s="17" t="s">
        <v>18</v>
      </c>
      <c r="J72" s="28"/>
      <c r="K72" s="27"/>
      <c r="L72" s="28"/>
      <c r="M72" s="29"/>
    </row>
    <row r="73" spans="1:13" ht="12.75">
      <c r="A73" s="1" t="s">
        <v>61</v>
      </c>
      <c r="B73" s="1" t="s">
        <v>59</v>
      </c>
      <c r="D73" s="27"/>
      <c r="E73" s="27"/>
      <c r="H73" s="27"/>
      <c r="J73" s="28"/>
      <c r="K73" s="27"/>
      <c r="L73" s="28"/>
      <c r="M73" s="29"/>
    </row>
    <row r="74" spans="1:13" ht="12.75">
      <c r="A74" s="1" t="s">
        <v>62</v>
      </c>
      <c r="B74" s="1" t="s">
        <v>59</v>
      </c>
      <c r="C74" s="26"/>
      <c r="D74" s="27"/>
      <c r="E74" s="27"/>
      <c r="F74" s="2" t="s">
        <v>18</v>
      </c>
      <c r="G74" s="28"/>
      <c r="H74" s="27"/>
      <c r="I74" s="17" t="s">
        <v>18</v>
      </c>
      <c r="J74" s="28"/>
      <c r="K74" s="27"/>
      <c r="L74" s="28"/>
      <c r="M74" s="29"/>
    </row>
    <row r="75" spans="1:13" ht="12.75">
      <c r="A75" s="1" t="s">
        <v>185</v>
      </c>
      <c r="B75" s="1" t="s">
        <v>186</v>
      </c>
      <c r="C75" s="1" t="s">
        <v>19</v>
      </c>
      <c r="D75" s="2">
        <v>1</v>
      </c>
      <c r="E75" s="2">
        <v>4.31</v>
      </c>
      <c r="F75" s="2">
        <f aca="true" t="shared" si="1" ref="F75:F81">PRODUCT(D75:E75)</f>
        <v>4.31</v>
      </c>
      <c r="G75" s="17" t="s">
        <v>18</v>
      </c>
      <c r="H75" s="27"/>
      <c r="I75" s="17" t="s">
        <v>18</v>
      </c>
      <c r="J75" s="28"/>
      <c r="K75" s="27"/>
      <c r="L75" s="28"/>
      <c r="M75" s="29"/>
    </row>
    <row r="76" spans="1:13" ht="12.75">
      <c r="A76" s="1" t="s">
        <v>187</v>
      </c>
      <c r="B76" s="1" t="s">
        <v>188</v>
      </c>
      <c r="C76" s="1" t="s">
        <v>19</v>
      </c>
      <c r="D76" s="2">
        <v>1</v>
      </c>
      <c r="E76" s="2">
        <v>5.39</v>
      </c>
      <c r="F76" s="2">
        <f t="shared" si="1"/>
        <v>5.39</v>
      </c>
      <c r="G76" s="17" t="s">
        <v>18</v>
      </c>
      <c r="H76" s="27"/>
      <c r="I76" s="17" t="s">
        <v>18</v>
      </c>
      <c r="J76" s="28"/>
      <c r="K76" s="27"/>
      <c r="L76" s="28"/>
      <c r="M76" s="29"/>
    </row>
    <row r="77" spans="1:13" ht="12.75">
      <c r="A77" s="1" t="s">
        <v>189</v>
      </c>
      <c r="B77" s="1" t="s">
        <v>190</v>
      </c>
      <c r="C77" s="1" t="s">
        <v>19</v>
      </c>
      <c r="D77" s="2">
        <v>2</v>
      </c>
      <c r="E77" s="2">
        <v>30.3</v>
      </c>
      <c r="F77" s="2">
        <f t="shared" si="1"/>
        <v>60.6</v>
      </c>
      <c r="G77" s="17" t="s">
        <v>18</v>
      </c>
      <c r="H77" s="27"/>
      <c r="I77" s="17" t="s">
        <v>18</v>
      </c>
      <c r="J77" s="28"/>
      <c r="K77" s="27"/>
      <c r="L77" s="28"/>
      <c r="M77" s="29"/>
    </row>
    <row r="78" spans="1:13" ht="12.75">
      <c r="A78" s="1" t="s">
        <v>191</v>
      </c>
      <c r="B78" s="1" t="s">
        <v>192</v>
      </c>
      <c r="C78" s="1" t="s">
        <v>19</v>
      </c>
      <c r="D78" s="27">
        <v>14</v>
      </c>
      <c r="E78" s="2">
        <v>56.2</v>
      </c>
      <c r="F78" s="2">
        <f t="shared" si="1"/>
        <v>786.8000000000001</v>
      </c>
      <c r="G78" s="17" t="s">
        <v>18</v>
      </c>
      <c r="H78" s="27"/>
      <c r="I78" s="17" t="s">
        <v>18</v>
      </c>
      <c r="J78" s="28"/>
      <c r="K78" s="27"/>
      <c r="L78" s="28"/>
      <c r="M78" s="29"/>
    </row>
    <row r="79" spans="1:13" ht="12.75">
      <c r="A79" s="1" t="s">
        <v>193</v>
      </c>
      <c r="B79" s="1" t="s">
        <v>194</v>
      </c>
      <c r="C79" s="1" t="s">
        <v>19</v>
      </c>
      <c r="D79" s="27">
        <v>3</v>
      </c>
      <c r="E79" s="2">
        <v>27.2</v>
      </c>
      <c r="F79" s="2">
        <f t="shared" si="1"/>
        <v>81.6</v>
      </c>
      <c r="G79" s="17" t="s">
        <v>18</v>
      </c>
      <c r="H79" s="27"/>
      <c r="I79" s="17" t="s">
        <v>18</v>
      </c>
      <c r="J79" s="28"/>
      <c r="K79" s="27"/>
      <c r="L79" s="28"/>
      <c r="M79" s="29"/>
    </row>
    <row r="80" spans="1:13" ht="12.75">
      <c r="A80" s="1" t="s">
        <v>196</v>
      </c>
      <c r="B80" s="1" t="s">
        <v>197</v>
      </c>
      <c r="C80" s="1" t="s">
        <v>19</v>
      </c>
      <c r="D80" s="27">
        <v>1</v>
      </c>
      <c r="E80" s="2">
        <v>27.6</v>
      </c>
      <c r="F80" s="2">
        <f t="shared" si="1"/>
        <v>27.6</v>
      </c>
      <c r="G80" s="17" t="s">
        <v>18</v>
      </c>
      <c r="H80" s="27"/>
      <c r="I80" s="17" t="s">
        <v>18</v>
      </c>
      <c r="J80" s="28"/>
      <c r="K80" s="27"/>
      <c r="L80" s="28"/>
      <c r="M80" s="29"/>
    </row>
    <row r="81" spans="1:13" ht="12.75">
      <c r="A81" s="1" t="s">
        <v>198</v>
      </c>
      <c r="B81" s="1" t="s">
        <v>199</v>
      </c>
      <c r="C81" s="1" t="s">
        <v>19</v>
      </c>
      <c r="D81" s="27">
        <v>2</v>
      </c>
      <c r="E81" s="2">
        <v>27.5</v>
      </c>
      <c r="F81" s="2">
        <f t="shared" si="1"/>
        <v>55</v>
      </c>
      <c r="G81" s="17" t="s">
        <v>18</v>
      </c>
      <c r="H81" s="27"/>
      <c r="I81" s="17" t="s">
        <v>18</v>
      </c>
      <c r="J81" s="28"/>
      <c r="K81" s="27"/>
      <c r="L81" s="28"/>
      <c r="M81" s="29"/>
    </row>
    <row r="82" spans="1:13" ht="12.75">
      <c r="A82" s="1" t="s">
        <v>200</v>
      </c>
      <c r="B82" s="1" t="s">
        <v>130</v>
      </c>
      <c r="C82" s="1" t="s">
        <v>19</v>
      </c>
      <c r="D82" s="27">
        <v>2</v>
      </c>
      <c r="E82" s="27">
        <v>10.8</v>
      </c>
      <c r="F82" s="2">
        <f>PRODUCT(D82:E82)</f>
        <v>21.6</v>
      </c>
      <c r="G82" s="17" t="s">
        <v>18</v>
      </c>
      <c r="H82" s="27"/>
      <c r="I82" s="17" t="s">
        <v>18</v>
      </c>
      <c r="J82" s="28"/>
      <c r="K82" s="27"/>
      <c r="L82" s="28"/>
      <c r="M82" s="29"/>
    </row>
    <row r="83" spans="1:13" ht="12.75">
      <c r="A83" s="22" t="s">
        <v>201</v>
      </c>
      <c r="B83" s="22" t="s">
        <v>63</v>
      </c>
      <c r="C83" s="22" t="s">
        <v>19</v>
      </c>
      <c r="D83" s="18">
        <v>2</v>
      </c>
      <c r="E83" s="18">
        <v>0.25</v>
      </c>
      <c r="F83" s="2">
        <f>PRODUCT(D83:E83)</f>
        <v>0.5</v>
      </c>
      <c r="G83" s="23" t="s">
        <v>18</v>
      </c>
      <c r="H83" s="18"/>
      <c r="I83" s="17" t="s">
        <v>18</v>
      </c>
      <c r="J83" s="23"/>
      <c r="K83" s="18"/>
      <c r="L83" s="23"/>
      <c r="M83" s="24"/>
    </row>
    <row r="84" spans="1:13" ht="12.75">
      <c r="A84" s="1" t="s">
        <v>222</v>
      </c>
      <c r="B84" s="1" t="s">
        <v>64</v>
      </c>
      <c r="F84" s="2" t="s">
        <v>18</v>
      </c>
      <c r="I84" s="17" t="s">
        <v>18</v>
      </c>
      <c r="M84" s="4" t="s">
        <v>18</v>
      </c>
    </row>
    <row r="85" spans="2:9" ht="12.75">
      <c r="B85" s="1" t="s">
        <v>120</v>
      </c>
      <c r="C85" s="1" t="s">
        <v>19</v>
      </c>
      <c r="D85" s="2">
        <v>1</v>
      </c>
      <c r="E85" s="2">
        <v>5.6</v>
      </c>
      <c r="F85" s="2">
        <f>PRODUCT(D85:E85)</f>
        <v>5.6</v>
      </c>
      <c r="G85" s="17" t="s">
        <v>18</v>
      </c>
      <c r="I85" s="17" t="s">
        <v>18</v>
      </c>
    </row>
    <row r="86" spans="1:9" ht="12.75">
      <c r="A86" s="1" t="s">
        <v>223</v>
      </c>
      <c r="B86" s="1" t="s">
        <v>104</v>
      </c>
      <c r="C86" s="1" t="s">
        <v>19</v>
      </c>
      <c r="D86" s="2">
        <v>1</v>
      </c>
      <c r="E86" s="2">
        <v>1.1</v>
      </c>
      <c r="F86" s="2">
        <f>PRODUCT(D86:E86)</f>
        <v>1.1</v>
      </c>
      <c r="G86" s="17" t="s">
        <v>18</v>
      </c>
      <c r="I86" s="17" t="s">
        <v>18</v>
      </c>
    </row>
    <row r="87" spans="1:13" ht="12.75">
      <c r="A87" s="1" t="s">
        <v>224</v>
      </c>
      <c r="B87" s="1" t="s">
        <v>64</v>
      </c>
      <c r="F87" s="2" t="s">
        <v>18</v>
      </c>
      <c r="M87" s="4" t="s">
        <v>18</v>
      </c>
    </row>
    <row r="88" spans="2:9" ht="12.75">
      <c r="B88" s="1" t="s">
        <v>106</v>
      </c>
      <c r="C88" s="1" t="s">
        <v>19</v>
      </c>
      <c r="D88" s="2">
        <v>1</v>
      </c>
      <c r="E88" s="2">
        <v>6.3</v>
      </c>
      <c r="F88" s="2">
        <f>PRODUCT(D88:E88)</f>
        <v>6.3</v>
      </c>
      <c r="G88" s="17" t="s">
        <v>18</v>
      </c>
      <c r="I88" s="17" t="s">
        <v>18</v>
      </c>
    </row>
    <row r="89" spans="1:9" ht="12.75">
      <c r="A89" s="1" t="s">
        <v>225</v>
      </c>
      <c r="B89" s="1" t="s">
        <v>107</v>
      </c>
      <c r="C89" s="1" t="s">
        <v>19</v>
      </c>
      <c r="D89" s="2">
        <v>1</v>
      </c>
      <c r="E89" s="2">
        <v>1.6</v>
      </c>
      <c r="F89" s="2">
        <f>PRODUCT(D89:E89)</f>
        <v>1.6</v>
      </c>
      <c r="G89" s="17" t="s">
        <v>18</v>
      </c>
      <c r="I89" s="17" t="s">
        <v>18</v>
      </c>
    </row>
    <row r="90" spans="1:13" ht="12.75">
      <c r="A90" s="1" t="s">
        <v>226</v>
      </c>
      <c r="B90" s="1" t="s">
        <v>64</v>
      </c>
      <c r="F90" s="2" t="s">
        <v>18</v>
      </c>
      <c r="M90" s="4" t="s">
        <v>18</v>
      </c>
    </row>
    <row r="91" spans="2:9" ht="12.75">
      <c r="B91" s="1" t="s">
        <v>127</v>
      </c>
      <c r="C91" s="1" t="s">
        <v>18</v>
      </c>
      <c r="D91" s="2" t="s">
        <v>18</v>
      </c>
      <c r="E91" s="2" t="s">
        <v>18</v>
      </c>
      <c r="F91" s="2" t="s">
        <v>18</v>
      </c>
      <c r="G91" s="17" t="s">
        <v>18</v>
      </c>
      <c r="I91" s="17" t="s">
        <v>18</v>
      </c>
    </row>
    <row r="92" spans="2:9" ht="12.75">
      <c r="B92" s="1" t="s">
        <v>121</v>
      </c>
      <c r="C92" s="1" t="s">
        <v>19</v>
      </c>
      <c r="D92" s="2">
        <v>4</v>
      </c>
      <c r="E92" s="2">
        <v>6.9</v>
      </c>
      <c r="F92" s="2">
        <f>PRODUCT(D92:E92)</f>
        <v>27.6</v>
      </c>
      <c r="G92" s="17" t="s">
        <v>18</v>
      </c>
      <c r="I92" s="17" t="s">
        <v>18</v>
      </c>
    </row>
    <row r="93" spans="1:9" ht="12.75">
      <c r="A93" s="1" t="s">
        <v>227</v>
      </c>
      <c r="B93" s="1" t="s">
        <v>105</v>
      </c>
      <c r="C93" s="1" t="s">
        <v>19</v>
      </c>
      <c r="D93" s="2">
        <v>4</v>
      </c>
      <c r="E93" s="2">
        <v>2.1</v>
      </c>
      <c r="F93" s="2">
        <f>PRODUCT(D93:E93)</f>
        <v>8.4</v>
      </c>
      <c r="G93" s="17" t="s">
        <v>18</v>
      </c>
      <c r="I93" s="17" t="s">
        <v>18</v>
      </c>
    </row>
    <row r="94" spans="1:13" ht="12.75">
      <c r="A94" s="1" t="s">
        <v>228</v>
      </c>
      <c r="B94" s="1" t="s">
        <v>64</v>
      </c>
      <c r="F94" s="2" t="s">
        <v>18</v>
      </c>
      <c r="M94" s="4" t="s">
        <v>18</v>
      </c>
    </row>
    <row r="95" spans="2:9" ht="12.75">
      <c r="B95" s="1" t="s">
        <v>122</v>
      </c>
      <c r="C95" s="1" t="s">
        <v>18</v>
      </c>
      <c r="D95" s="2" t="s">
        <v>18</v>
      </c>
      <c r="E95" s="2" t="s">
        <v>18</v>
      </c>
      <c r="F95" s="2" t="s">
        <v>18</v>
      </c>
      <c r="G95" s="17" t="s">
        <v>18</v>
      </c>
      <c r="I95" s="17" t="s">
        <v>18</v>
      </c>
    </row>
    <row r="96" spans="2:9" ht="12.75">
      <c r="B96" s="1" t="s">
        <v>123</v>
      </c>
      <c r="C96" s="1" t="s">
        <v>19</v>
      </c>
      <c r="D96" s="2">
        <v>8</v>
      </c>
      <c r="E96" s="2">
        <v>7.1</v>
      </c>
      <c r="F96" s="2">
        <f>PRODUCT(D96:E96)</f>
        <v>56.8</v>
      </c>
      <c r="G96" s="17" t="s">
        <v>18</v>
      </c>
      <c r="I96" s="17" t="s">
        <v>18</v>
      </c>
    </row>
    <row r="97" spans="1:9" ht="12.75">
      <c r="A97" s="1" t="s">
        <v>229</v>
      </c>
      <c r="B97" s="1" t="s">
        <v>124</v>
      </c>
      <c r="C97" s="1" t="s">
        <v>19</v>
      </c>
      <c r="D97" s="2">
        <v>8</v>
      </c>
      <c r="E97" s="2">
        <v>3.1</v>
      </c>
      <c r="F97" s="2">
        <f>PRODUCT(D97:E97)</f>
        <v>24.8</v>
      </c>
      <c r="G97" s="17" t="s">
        <v>18</v>
      </c>
      <c r="I97" s="17" t="s">
        <v>18</v>
      </c>
    </row>
    <row r="98" spans="1:13" ht="12.75">
      <c r="A98" s="1" t="s">
        <v>230</v>
      </c>
      <c r="B98" s="1" t="s">
        <v>64</v>
      </c>
      <c r="F98" s="2" t="s">
        <v>18</v>
      </c>
      <c r="M98" s="4" t="s">
        <v>18</v>
      </c>
    </row>
    <row r="99" spans="2:9" ht="12.75">
      <c r="B99" s="1" t="s">
        <v>195</v>
      </c>
      <c r="C99" s="1" t="s">
        <v>18</v>
      </c>
      <c r="D99" s="2" t="s">
        <v>18</v>
      </c>
      <c r="E99" s="2" t="s">
        <v>18</v>
      </c>
      <c r="F99" s="2" t="s">
        <v>18</v>
      </c>
      <c r="G99" s="17" t="s">
        <v>18</v>
      </c>
      <c r="I99" s="17" t="s">
        <v>18</v>
      </c>
    </row>
    <row r="100" spans="2:9" ht="12.75">
      <c r="B100" s="1" t="s">
        <v>123</v>
      </c>
      <c r="C100" s="1" t="s">
        <v>19</v>
      </c>
      <c r="D100" s="2">
        <v>2</v>
      </c>
      <c r="E100" s="2">
        <v>7.1</v>
      </c>
      <c r="F100" s="2">
        <f>PRODUCT(D100:E100)</f>
        <v>14.2</v>
      </c>
      <c r="G100" s="17" t="s">
        <v>18</v>
      </c>
      <c r="I100" s="17" t="s">
        <v>18</v>
      </c>
    </row>
    <row r="101" spans="1:9" ht="12.75">
      <c r="A101" s="1" t="s">
        <v>231</v>
      </c>
      <c r="B101" s="1" t="s">
        <v>124</v>
      </c>
      <c r="C101" s="1" t="s">
        <v>19</v>
      </c>
      <c r="D101" s="2">
        <v>2</v>
      </c>
      <c r="E101" s="2">
        <v>3.1</v>
      </c>
      <c r="F101" s="2">
        <f>PRODUCT(D101:E101)</f>
        <v>6.2</v>
      </c>
      <c r="G101" s="17" t="s">
        <v>18</v>
      </c>
      <c r="I101" s="17" t="s">
        <v>18</v>
      </c>
    </row>
    <row r="102" spans="1:13" ht="12.75">
      <c r="A102" s="22" t="s">
        <v>232</v>
      </c>
      <c r="B102" s="22" t="s">
        <v>65</v>
      </c>
      <c r="C102" s="22"/>
      <c r="D102" s="18"/>
      <c r="E102" s="18"/>
      <c r="G102" s="23"/>
      <c r="H102" s="18"/>
      <c r="I102" s="17" t="s">
        <v>18</v>
      </c>
      <c r="J102" s="23"/>
      <c r="K102" s="18"/>
      <c r="L102" s="23"/>
      <c r="M102" s="24" t="s">
        <v>18</v>
      </c>
    </row>
    <row r="103" spans="1:13" ht="12.75">
      <c r="A103" s="22" t="s">
        <v>18</v>
      </c>
      <c r="B103" s="22" t="s">
        <v>125</v>
      </c>
      <c r="C103" s="22" t="s">
        <v>19</v>
      </c>
      <c r="D103" s="18">
        <v>2</v>
      </c>
      <c r="E103" s="18">
        <v>2.7</v>
      </c>
      <c r="F103" s="2">
        <f>PRODUCT(D103,E103)</f>
        <v>5.4</v>
      </c>
      <c r="G103" s="23" t="s">
        <v>18</v>
      </c>
      <c r="H103" s="18"/>
      <c r="I103" s="17" t="s">
        <v>18</v>
      </c>
      <c r="J103" s="23"/>
      <c r="K103" s="18"/>
      <c r="L103" s="23"/>
      <c r="M103" s="24"/>
    </row>
    <row r="104" spans="1:13" ht="12.75">
      <c r="A104" s="22" t="s">
        <v>233</v>
      </c>
      <c r="B104" s="22" t="s">
        <v>66</v>
      </c>
      <c r="C104" s="22" t="s">
        <v>19</v>
      </c>
      <c r="D104" s="18">
        <v>2</v>
      </c>
      <c r="E104" s="18">
        <v>7.11</v>
      </c>
      <c r="F104" s="2">
        <f>PRODUCT(D104,E104)</f>
        <v>14.22</v>
      </c>
      <c r="G104" s="23" t="s">
        <v>18</v>
      </c>
      <c r="H104" s="18"/>
      <c r="I104" s="17" t="s">
        <v>18</v>
      </c>
      <c r="J104" s="23"/>
      <c r="K104" s="18"/>
      <c r="L104" s="23"/>
      <c r="M104" s="24"/>
    </row>
    <row r="105" spans="1:13" ht="12.75">
      <c r="A105" s="22" t="s">
        <v>234</v>
      </c>
      <c r="B105" s="22" t="s">
        <v>65</v>
      </c>
      <c r="C105" s="22"/>
      <c r="D105" s="18"/>
      <c r="E105" s="18"/>
      <c r="G105" s="23"/>
      <c r="H105" s="18"/>
      <c r="I105" s="17" t="s">
        <v>18</v>
      </c>
      <c r="J105" s="23"/>
      <c r="K105" s="18"/>
      <c r="L105" s="23"/>
      <c r="M105" s="24" t="s">
        <v>18</v>
      </c>
    </row>
    <row r="106" spans="1:13" ht="12.75">
      <c r="A106" s="22" t="s">
        <v>18</v>
      </c>
      <c r="B106" s="22" t="s">
        <v>126</v>
      </c>
      <c r="C106" s="22" t="s">
        <v>19</v>
      </c>
      <c r="D106" s="18">
        <v>5</v>
      </c>
      <c r="E106" s="18">
        <v>2.7</v>
      </c>
      <c r="F106" s="2">
        <f>PRODUCT(D106,E106)</f>
        <v>13.5</v>
      </c>
      <c r="G106" s="23" t="s">
        <v>18</v>
      </c>
      <c r="H106" s="18"/>
      <c r="I106" s="17" t="s">
        <v>18</v>
      </c>
      <c r="J106" s="23"/>
      <c r="K106" s="18"/>
      <c r="L106" s="23"/>
      <c r="M106" s="24"/>
    </row>
    <row r="107" spans="1:13" ht="12.75">
      <c r="A107" s="22" t="s">
        <v>235</v>
      </c>
      <c r="B107" s="22" t="s">
        <v>67</v>
      </c>
      <c r="C107" s="22" t="s">
        <v>19</v>
      </c>
      <c r="D107" s="18">
        <v>5</v>
      </c>
      <c r="E107" s="18">
        <v>7.81</v>
      </c>
      <c r="F107" s="2">
        <f>PRODUCT(D107,E107)</f>
        <v>39.05</v>
      </c>
      <c r="G107" s="23" t="s">
        <v>18</v>
      </c>
      <c r="H107" s="18"/>
      <c r="I107" s="17" t="s">
        <v>18</v>
      </c>
      <c r="J107" s="23"/>
      <c r="K107" s="18"/>
      <c r="L107" s="23"/>
      <c r="M107" s="24"/>
    </row>
    <row r="108" spans="1:13" ht="12.75">
      <c r="A108" s="22" t="s">
        <v>236</v>
      </c>
      <c r="B108" s="22" t="s">
        <v>65</v>
      </c>
      <c r="C108" s="22"/>
      <c r="D108" s="18"/>
      <c r="E108" s="18"/>
      <c r="G108" s="23"/>
      <c r="H108" s="18"/>
      <c r="I108" s="17" t="s">
        <v>18</v>
      </c>
      <c r="J108" s="23"/>
      <c r="K108" s="18"/>
      <c r="L108" s="23"/>
      <c r="M108" s="24" t="s">
        <v>18</v>
      </c>
    </row>
    <row r="109" spans="1:13" ht="12.75">
      <c r="A109" s="22" t="s">
        <v>18</v>
      </c>
      <c r="B109" s="22" t="s">
        <v>128</v>
      </c>
      <c r="C109" s="22" t="s">
        <v>19</v>
      </c>
      <c r="D109" s="18">
        <v>5</v>
      </c>
      <c r="E109" s="18">
        <v>2.6</v>
      </c>
      <c r="F109" s="2">
        <f>PRODUCT(D109,E109)</f>
        <v>13</v>
      </c>
      <c r="G109" s="23" t="s">
        <v>18</v>
      </c>
      <c r="H109" s="18"/>
      <c r="I109" s="17" t="s">
        <v>18</v>
      </c>
      <c r="J109" s="23"/>
      <c r="K109" s="18"/>
      <c r="L109" s="23"/>
      <c r="M109" s="24"/>
    </row>
    <row r="110" spans="1:13" ht="12.75">
      <c r="A110" s="22" t="s">
        <v>237</v>
      </c>
      <c r="B110" s="22" t="s">
        <v>67</v>
      </c>
      <c r="C110" s="22" t="s">
        <v>19</v>
      </c>
      <c r="D110" s="18">
        <v>5</v>
      </c>
      <c r="E110" s="18">
        <v>7.81</v>
      </c>
      <c r="F110" s="2">
        <f>PRODUCT(D110,E110)</f>
        <v>39.05</v>
      </c>
      <c r="G110" s="23" t="s">
        <v>18</v>
      </c>
      <c r="H110" s="18"/>
      <c r="I110" s="17" t="s">
        <v>18</v>
      </c>
      <c r="J110" s="23"/>
      <c r="K110" s="18"/>
      <c r="L110" s="23"/>
      <c r="M110" s="24"/>
    </row>
    <row r="111" spans="1:13" ht="12.75">
      <c r="A111" s="22" t="s">
        <v>238</v>
      </c>
      <c r="B111" s="22" t="s">
        <v>65</v>
      </c>
      <c r="C111" s="22"/>
      <c r="D111" s="18"/>
      <c r="E111" s="18"/>
      <c r="G111" s="23"/>
      <c r="H111" s="18"/>
      <c r="I111" s="17" t="s">
        <v>18</v>
      </c>
      <c r="J111" s="23"/>
      <c r="K111" s="18"/>
      <c r="L111" s="23"/>
      <c r="M111" s="24" t="s">
        <v>18</v>
      </c>
    </row>
    <row r="112" spans="1:13" ht="12.75">
      <c r="A112" s="22" t="s">
        <v>18</v>
      </c>
      <c r="B112" s="22" t="s">
        <v>129</v>
      </c>
      <c r="C112" s="22" t="s">
        <v>19</v>
      </c>
      <c r="D112" s="18">
        <v>2</v>
      </c>
      <c r="E112" s="18">
        <v>2.6</v>
      </c>
      <c r="F112" s="2">
        <f>PRODUCT(D112,E112)</f>
        <v>5.2</v>
      </c>
      <c r="G112" s="23" t="s">
        <v>18</v>
      </c>
      <c r="H112" s="18"/>
      <c r="I112" s="17" t="s">
        <v>18</v>
      </c>
      <c r="J112" s="23"/>
      <c r="K112" s="18"/>
      <c r="L112" s="23"/>
      <c r="M112" s="24"/>
    </row>
    <row r="113" spans="1:13" ht="12.75">
      <c r="A113" s="22" t="s">
        <v>239</v>
      </c>
      <c r="B113" s="22" t="s">
        <v>67</v>
      </c>
      <c r="C113" s="22" t="s">
        <v>19</v>
      </c>
      <c r="D113" s="18">
        <v>2</v>
      </c>
      <c r="E113" s="18">
        <v>7.81</v>
      </c>
      <c r="F113" s="2">
        <f>PRODUCT(D113,E113)</f>
        <v>15.62</v>
      </c>
      <c r="G113" s="23" t="s">
        <v>18</v>
      </c>
      <c r="H113" s="18"/>
      <c r="I113" s="17" t="s">
        <v>18</v>
      </c>
      <c r="J113" s="23"/>
      <c r="K113" s="18"/>
      <c r="L113" s="23"/>
      <c r="M113" s="24"/>
    </row>
    <row r="114" spans="1:13" ht="12.75">
      <c r="A114" s="22" t="s">
        <v>240</v>
      </c>
      <c r="B114" s="22" t="s">
        <v>202</v>
      </c>
      <c r="C114" s="22" t="s">
        <v>19</v>
      </c>
      <c r="D114" s="18">
        <v>1</v>
      </c>
      <c r="E114" s="18">
        <v>0.98</v>
      </c>
      <c r="F114" s="2">
        <f>PRODUCT(D114,E114)</f>
        <v>0.98</v>
      </c>
      <c r="G114" s="23" t="s">
        <v>18</v>
      </c>
      <c r="H114" s="18"/>
      <c r="I114" s="17" t="s">
        <v>18</v>
      </c>
      <c r="J114" s="23"/>
      <c r="K114" s="18"/>
      <c r="L114" s="23"/>
      <c r="M114" s="24"/>
    </row>
    <row r="115" spans="1:13" ht="12.75">
      <c r="A115" s="22" t="s">
        <v>241</v>
      </c>
      <c r="B115" s="22" t="s">
        <v>275</v>
      </c>
      <c r="C115" s="22" t="s">
        <v>19</v>
      </c>
      <c r="D115" s="18">
        <v>1</v>
      </c>
      <c r="E115" s="18">
        <v>1.53</v>
      </c>
      <c r="F115" s="2">
        <f>PRODUCT(D115,E115)</f>
        <v>1.53</v>
      </c>
      <c r="G115" s="23" t="s">
        <v>18</v>
      </c>
      <c r="H115" s="18"/>
      <c r="I115" s="17" t="s">
        <v>18</v>
      </c>
      <c r="J115" s="23"/>
      <c r="K115" s="18"/>
      <c r="L115" s="23"/>
      <c r="M115" s="24"/>
    </row>
    <row r="116" spans="1:13" ht="12.75">
      <c r="A116" s="22" t="s">
        <v>242</v>
      </c>
      <c r="B116" s="22" t="s">
        <v>59</v>
      </c>
      <c r="C116" s="22"/>
      <c r="D116" s="18"/>
      <c r="E116" s="18"/>
      <c r="G116" s="23"/>
      <c r="H116" s="18"/>
      <c r="J116" s="23"/>
      <c r="K116" s="18"/>
      <c r="L116" s="23"/>
      <c r="M116" s="24"/>
    </row>
    <row r="117" spans="1:13" ht="12.75">
      <c r="A117" s="22" t="s">
        <v>243</v>
      </c>
      <c r="B117" s="22" t="s">
        <v>68</v>
      </c>
      <c r="C117" s="22" t="s">
        <v>47</v>
      </c>
      <c r="D117" s="18">
        <v>1</v>
      </c>
      <c r="E117" s="18">
        <v>0.25</v>
      </c>
      <c r="F117" s="2">
        <f aca="true" t="shared" si="2" ref="F117:F142">PRODUCT(D117,E117)</f>
        <v>0.25</v>
      </c>
      <c r="G117" s="23" t="s">
        <v>18</v>
      </c>
      <c r="H117" s="18"/>
      <c r="I117" s="23" t="s">
        <v>18</v>
      </c>
      <c r="J117" s="23"/>
      <c r="K117" s="18"/>
      <c r="L117" s="23"/>
      <c r="M117" s="24"/>
    </row>
    <row r="118" spans="1:9" ht="12.75">
      <c r="A118" s="1" t="s">
        <v>244</v>
      </c>
      <c r="B118" s="1" t="s">
        <v>69</v>
      </c>
      <c r="C118" s="1" t="s">
        <v>47</v>
      </c>
      <c r="D118" s="2">
        <v>3</v>
      </c>
      <c r="E118" s="2">
        <v>0.32</v>
      </c>
      <c r="F118" s="2">
        <f t="shared" si="2"/>
        <v>0.96</v>
      </c>
      <c r="G118" s="17" t="s">
        <v>18</v>
      </c>
      <c r="I118" s="23" t="s">
        <v>18</v>
      </c>
    </row>
    <row r="119" spans="1:13" ht="12.75">
      <c r="A119" s="22" t="s">
        <v>245</v>
      </c>
      <c r="B119" s="22" t="s">
        <v>70</v>
      </c>
      <c r="C119" s="22" t="s">
        <v>47</v>
      </c>
      <c r="D119" s="18">
        <v>13</v>
      </c>
      <c r="E119" s="18">
        <v>0.39</v>
      </c>
      <c r="F119" s="2">
        <f t="shared" si="2"/>
        <v>5.07</v>
      </c>
      <c r="G119" s="23" t="s">
        <v>18</v>
      </c>
      <c r="H119" s="18"/>
      <c r="I119" s="23" t="s">
        <v>18</v>
      </c>
      <c r="J119" s="23"/>
      <c r="K119" s="18"/>
      <c r="L119" s="23"/>
      <c r="M119" s="24"/>
    </row>
    <row r="120" spans="1:13" ht="12.75">
      <c r="A120" s="22" t="s">
        <v>246</v>
      </c>
      <c r="B120" s="22" t="s">
        <v>71</v>
      </c>
      <c r="C120" s="22" t="s">
        <v>47</v>
      </c>
      <c r="D120" s="18">
        <v>17</v>
      </c>
      <c r="E120" s="18">
        <v>0.5</v>
      </c>
      <c r="F120" s="2">
        <f t="shared" si="2"/>
        <v>8.5</v>
      </c>
      <c r="G120" s="23" t="s">
        <v>18</v>
      </c>
      <c r="H120" s="18"/>
      <c r="I120" s="23" t="s">
        <v>18</v>
      </c>
      <c r="J120" s="23"/>
      <c r="K120" s="18"/>
      <c r="L120" s="23"/>
      <c r="M120" s="24"/>
    </row>
    <row r="121" spans="1:13" ht="12.75">
      <c r="A121" s="22" t="s">
        <v>247</v>
      </c>
      <c r="B121" s="22" t="s">
        <v>72</v>
      </c>
      <c r="C121" s="22" t="s">
        <v>47</v>
      </c>
      <c r="D121" s="18">
        <v>1</v>
      </c>
      <c r="E121" s="18">
        <v>2.7</v>
      </c>
      <c r="F121" s="2">
        <f t="shared" si="2"/>
        <v>2.7</v>
      </c>
      <c r="G121" s="23" t="s">
        <v>18</v>
      </c>
      <c r="H121" s="18"/>
      <c r="I121" s="23" t="s">
        <v>18</v>
      </c>
      <c r="J121" s="23"/>
      <c r="K121" s="18"/>
      <c r="L121" s="23"/>
      <c r="M121" s="24"/>
    </row>
    <row r="122" spans="1:13" ht="12.75">
      <c r="A122" s="22" t="s">
        <v>248</v>
      </c>
      <c r="B122" s="22" t="s">
        <v>203</v>
      </c>
      <c r="C122" s="22" t="s">
        <v>19</v>
      </c>
      <c r="D122" s="18">
        <v>2</v>
      </c>
      <c r="E122" s="18">
        <v>0.5</v>
      </c>
      <c r="F122" s="2">
        <f t="shared" si="2"/>
        <v>1</v>
      </c>
      <c r="G122" s="23" t="s">
        <v>18</v>
      </c>
      <c r="H122" s="18"/>
      <c r="I122" s="23" t="s">
        <v>18</v>
      </c>
      <c r="J122" s="23"/>
      <c r="K122" s="18"/>
      <c r="L122" s="23"/>
      <c r="M122" s="24"/>
    </row>
    <row r="123" spans="1:13" ht="12.75">
      <c r="A123" s="22" t="s">
        <v>249</v>
      </c>
      <c r="B123" s="22" t="s">
        <v>73</v>
      </c>
      <c r="C123" s="22" t="s">
        <v>19</v>
      </c>
      <c r="D123" s="18">
        <v>1</v>
      </c>
      <c r="E123" s="18">
        <v>1</v>
      </c>
      <c r="F123" s="2">
        <f t="shared" si="2"/>
        <v>1</v>
      </c>
      <c r="G123" s="23" t="s">
        <v>18</v>
      </c>
      <c r="H123" s="18"/>
      <c r="I123" s="23" t="s">
        <v>18</v>
      </c>
      <c r="J123" s="23"/>
      <c r="K123" s="18"/>
      <c r="L123" s="23"/>
      <c r="M123" s="24"/>
    </row>
    <row r="124" spans="1:13" ht="12.75">
      <c r="A124" s="22" t="s">
        <v>250</v>
      </c>
      <c r="B124" s="22" t="s">
        <v>74</v>
      </c>
      <c r="C124" s="22" t="s">
        <v>47</v>
      </c>
      <c r="D124" s="18">
        <v>1</v>
      </c>
      <c r="E124" s="18">
        <v>3.4</v>
      </c>
      <c r="F124" s="2">
        <f t="shared" si="2"/>
        <v>3.4</v>
      </c>
      <c r="G124" s="23" t="s">
        <v>18</v>
      </c>
      <c r="H124" s="18"/>
      <c r="I124" s="23" t="s">
        <v>18</v>
      </c>
      <c r="J124" s="23"/>
      <c r="K124" s="18"/>
      <c r="L124" s="23"/>
      <c r="M124" s="24"/>
    </row>
    <row r="125" spans="1:13" ht="12.75">
      <c r="A125" s="22" t="s">
        <v>251</v>
      </c>
      <c r="B125" s="22" t="s">
        <v>75</v>
      </c>
      <c r="C125" s="22" t="s">
        <v>19</v>
      </c>
      <c r="D125" s="18">
        <v>3</v>
      </c>
      <c r="E125" s="18">
        <v>0.6</v>
      </c>
      <c r="F125" s="2">
        <f t="shared" si="2"/>
        <v>1.7999999999999998</v>
      </c>
      <c r="G125" s="23" t="s">
        <v>18</v>
      </c>
      <c r="H125" s="18"/>
      <c r="I125" s="23" t="s">
        <v>18</v>
      </c>
      <c r="J125" s="23"/>
      <c r="K125" s="18"/>
      <c r="L125" s="23"/>
      <c r="M125" s="24"/>
    </row>
    <row r="126" spans="1:13" ht="12.75">
      <c r="A126" s="22" t="s">
        <v>252</v>
      </c>
      <c r="B126" s="22" t="s">
        <v>76</v>
      </c>
      <c r="C126" s="22" t="s">
        <v>47</v>
      </c>
      <c r="D126" s="18">
        <v>6</v>
      </c>
      <c r="E126" s="18">
        <v>4.2</v>
      </c>
      <c r="F126" s="2">
        <f t="shared" si="2"/>
        <v>25.200000000000003</v>
      </c>
      <c r="G126" s="23" t="s">
        <v>18</v>
      </c>
      <c r="H126" s="18"/>
      <c r="I126" s="23" t="s">
        <v>18</v>
      </c>
      <c r="J126" s="23"/>
      <c r="K126" s="18"/>
      <c r="L126" s="23"/>
      <c r="M126" s="24"/>
    </row>
    <row r="127" spans="1:13" ht="12.75">
      <c r="A127" s="22" t="s">
        <v>253</v>
      </c>
      <c r="B127" s="22" t="s">
        <v>77</v>
      </c>
      <c r="C127" s="22" t="s">
        <v>19</v>
      </c>
      <c r="D127" s="18">
        <v>10</v>
      </c>
      <c r="E127" s="18">
        <v>0.8</v>
      </c>
      <c r="F127" s="2">
        <f t="shared" si="2"/>
        <v>8</v>
      </c>
      <c r="G127" s="23" t="s">
        <v>18</v>
      </c>
      <c r="H127" s="18"/>
      <c r="I127" s="23" t="s">
        <v>18</v>
      </c>
      <c r="J127" s="23"/>
      <c r="K127" s="18"/>
      <c r="L127" s="23"/>
      <c r="M127" s="24"/>
    </row>
    <row r="128" spans="1:13" ht="12.75">
      <c r="A128" s="22" t="s">
        <v>254</v>
      </c>
      <c r="B128" s="22" t="s">
        <v>78</v>
      </c>
      <c r="C128" s="22" t="s">
        <v>19</v>
      </c>
      <c r="D128" s="18">
        <v>2</v>
      </c>
      <c r="E128" s="18">
        <v>2.2</v>
      </c>
      <c r="F128" s="2">
        <f t="shared" si="2"/>
        <v>4.4</v>
      </c>
      <c r="G128" s="23" t="s">
        <v>18</v>
      </c>
      <c r="H128" s="18"/>
      <c r="I128" s="23" t="s">
        <v>18</v>
      </c>
      <c r="J128" s="23"/>
      <c r="K128" s="18"/>
      <c r="L128" s="23"/>
      <c r="M128" s="24"/>
    </row>
    <row r="129" spans="1:13" ht="12.75">
      <c r="A129" s="22" t="s">
        <v>255</v>
      </c>
      <c r="B129" s="22" t="s">
        <v>79</v>
      </c>
      <c r="C129" s="22" t="s">
        <v>47</v>
      </c>
      <c r="D129" s="18">
        <v>7</v>
      </c>
      <c r="E129" s="18">
        <v>5.1</v>
      </c>
      <c r="F129" s="2">
        <f t="shared" si="2"/>
        <v>35.699999999999996</v>
      </c>
      <c r="G129" s="23" t="s">
        <v>18</v>
      </c>
      <c r="H129" s="18"/>
      <c r="I129" s="23" t="s">
        <v>18</v>
      </c>
      <c r="J129" s="23"/>
      <c r="K129" s="18"/>
      <c r="L129" s="23"/>
      <c r="M129" s="24"/>
    </row>
    <row r="130" spans="1:13" ht="12.75">
      <c r="A130" s="22" t="s">
        <v>256</v>
      </c>
      <c r="B130" s="22" t="s">
        <v>80</v>
      </c>
      <c r="C130" s="22" t="s">
        <v>19</v>
      </c>
      <c r="D130" s="18">
        <v>5</v>
      </c>
      <c r="E130" s="18">
        <v>1.1</v>
      </c>
      <c r="F130" s="2">
        <f t="shared" si="2"/>
        <v>5.5</v>
      </c>
      <c r="G130" s="23" t="s">
        <v>18</v>
      </c>
      <c r="H130" s="18"/>
      <c r="I130" s="23" t="s">
        <v>18</v>
      </c>
      <c r="J130" s="23"/>
      <c r="K130" s="18"/>
      <c r="L130" s="23"/>
      <c r="M130" s="24"/>
    </row>
    <row r="131" spans="1:13" ht="12.75">
      <c r="A131" s="22" t="s">
        <v>257</v>
      </c>
      <c r="B131" s="22" t="s">
        <v>81</v>
      </c>
      <c r="C131" s="22" t="s">
        <v>19</v>
      </c>
      <c r="D131" s="18">
        <v>2</v>
      </c>
      <c r="E131" s="18">
        <v>3.1</v>
      </c>
      <c r="F131" s="2">
        <f t="shared" si="2"/>
        <v>6.2</v>
      </c>
      <c r="G131" s="23" t="s">
        <v>18</v>
      </c>
      <c r="H131" s="18"/>
      <c r="I131" s="23" t="s">
        <v>18</v>
      </c>
      <c r="J131" s="23"/>
      <c r="K131" s="18"/>
      <c r="L131" s="23"/>
      <c r="M131" s="24"/>
    </row>
    <row r="132" spans="1:13" ht="12.75">
      <c r="A132" s="22" t="s">
        <v>258</v>
      </c>
      <c r="B132" s="22" t="s">
        <v>82</v>
      </c>
      <c r="C132" s="22"/>
      <c r="D132" s="18"/>
      <c r="E132" s="18"/>
      <c r="F132" s="2" t="s">
        <v>18</v>
      </c>
      <c r="G132" s="23"/>
      <c r="H132" s="18"/>
      <c r="I132" s="23" t="s">
        <v>18</v>
      </c>
      <c r="J132" s="23"/>
      <c r="K132" s="18"/>
      <c r="L132" s="23"/>
      <c r="M132" s="24"/>
    </row>
    <row r="133" spans="1:13" ht="12.75">
      <c r="A133" s="22"/>
      <c r="B133" s="22" t="s">
        <v>83</v>
      </c>
      <c r="C133" s="22"/>
      <c r="D133" s="18"/>
      <c r="E133" s="18"/>
      <c r="F133" s="2" t="s">
        <v>18</v>
      </c>
      <c r="G133" s="23"/>
      <c r="H133" s="18"/>
      <c r="I133" s="23" t="s">
        <v>18</v>
      </c>
      <c r="J133" s="23"/>
      <c r="K133" s="18"/>
      <c r="L133" s="23"/>
      <c r="M133" s="24"/>
    </row>
    <row r="134" spans="1:13" ht="12.75">
      <c r="A134" s="22" t="s">
        <v>259</v>
      </c>
      <c r="B134" s="22" t="s">
        <v>204</v>
      </c>
      <c r="C134" s="22" t="s">
        <v>47</v>
      </c>
      <c r="D134" s="18">
        <v>16</v>
      </c>
      <c r="E134" s="18">
        <v>11.4</v>
      </c>
      <c r="F134" s="2">
        <f t="shared" si="2"/>
        <v>182.4</v>
      </c>
      <c r="G134" s="23" t="s">
        <v>18</v>
      </c>
      <c r="H134" s="18"/>
      <c r="I134" s="23" t="s">
        <v>18</v>
      </c>
      <c r="J134" s="23"/>
      <c r="K134" s="18"/>
      <c r="L134" s="23"/>
      <c r="M134" s="24"/>
    </row>
    <row r="135" spans="1:13" ht="12.75">
      <c r="A135" s="22" t="s">
        <v>260</v>
      </c>
      <c r="B135" s="22" t="s">
        <v>205</v>
      </c>
      <c r="C135" s="22" t="s">
        <v>47</v>
      </c>
      <c r="D135" s="18">
        <v>18</v>
      </c>
      <c r="E135" s="18">
        <v>14.3</v>
      </c>
      <c r="F135" s="2">
        <f t="shared" si="2"/>
        <v>257.40000000000003</v>
      </c>
      <c r="G135" s="23" t="s">
        <v>18</v>
      </c>
      <c r="H135" s="18"/>
      <c r="I135" s="23" t="s">
        <v>18</v>
      </c>
      <c r="J135" s="23"/>
      <c r="K135" s="18"/>
      <c r="L135" s="23"/>
      <c r="M135" s="24"/>
    </row>
    <row r="136" spans="1:13" ht="12.75">
      <c r="A136" s="22" t="s">
        <v>261</v>
      </c>
      <c r="B136" s="22" t="s">
        <v>206</v>
      </c>
      <c r="C136" s="22" t="s">
        <v>47</v>
      </c>
      <c r="D136" s="18">
        <v>14</v>
      </c>
      <c r="E136" s="18">
        <v>20.3</v>
      </c>
      <c r="F136" s="2">
        <f t="shared" si="2"/>
        <v>284.2</v>
      </c>
      <c r="G136" s="23" t="s">
        <v>18</v>
      </c>
      <c r="H136" s="18"/>
      <c r="I136" s="23" t="s">
        <v>18</v>
      </c>
      <c r="J136" s="23"/>
      <c r="K136" s="18"/>
      <c r="L136" s="23"/>
      <c r="M136" s="24"/>
    </row>
    <row r="137" spans="1:13" ht="12.75">
      <c r="A137" s="22" t="s">
        <v>262</v>
      </c>
      <c r="B137" s="22" t="s">
        <v>207</v>
      </c>
      <c r="C137" s="22" t="s">
        <v>47</v>
      </c>
      <c r="D137" s="18">
        <v>11</v>
      </c>
      <c r="E137" s="18">
        <v>22.3</v>
      </c>
      <c r="F137" s="2">
        <f t="shared" si="2"/>
        <v>245.3</v>
      </c>
      <c r="G137" s="23" t="s">
        <v>18</v>
      </c>
      <c r="H137" s="18"/>
      <c r="I137" s="23" t="s">
        <v>18</v>
      </c>
      <c r="J137" s="23"/>
      <c r="K137" s="18"/>
      <c r="L137" s="23"/>
      <c r="M137" s="24"/>
    </row>
    <row r="138" spans="1:13" ht="12.75">
      <c r="A138" s="22" t="s">
        <v>263</v>
      </c>
      <c r="B138" s="22" t="s">
        <v>208</v>
      </c>
      <c r="C138" s="22" t="s">
        <v>47</v>
      </c>
      <c r="D138" s="18">
        <v>72</v>
      </c>
      <c r="E138" s="18">
        <v>24.2</v>
      </c>
      <c r="F138" s="2">
        <f t="shared" si="2"/>
        <v>1742.3999999999999</v>
      </c>
      <c r="G138" s="23" t="s">
        <v>18</v>
      </c>
      <c r="H138" s="18"/>
      <c r="I138" s="23" t="s">
        <v>18</v>
      </c>
      <c r="J138" s="23"/>
      <c r="K138" s="18"/>
      <c r="L138" s="23"/>
      <c r="M138" s="24"/>
    </row>
    <row r="139" spans="1:13" ht="12.75">
      <c r="A139" s="22" t="s">
        <v>264</v>
      </c>
      <c r="B139" s="22" t="s">
        <v>209</v>
      </c>
      <c r="C139" s="22" t="s">
        <v>47</v>
      </c>
      <c r="D139" s="18">
        <v>9</v>
      </c>
      <c r="E139" s="18">
        <v>27.6</v>
      </c>
      <c r="F139" s="2">
        <f t="shared" si="2"/>
        <v>248.4</v>
      </c>
      <c r="G139" s="23" t="s">
        <v>18</v>
      </c>
      <c r="H139" s="18"/>
      <c r="I139" s="23" t="s">
        <v>18</v>
      </c>
      <c r="J139" s="23"/>
      <c r="K139" s="18"/>
      <c r="L139" s="23"/>
      <c r="M139" s="24"/>
    </row>
    <row r="140" spans="1:13" ht="12.75">
      <c r="A140" s="22" t="s">
        <v>265</v>
      </c>
      <c r="B140" s="22" t="s">
        <v>210</v>
      </c>
      <c r="C140" s="22" t="s">
        <v>47</v>
      </c>
      <c r="D140" s="18">
        <v>3</v>
      </c>
      <c r="E140" s="18">
        <v>46.4</v>
      </c>
      <c r="F140" s="2">
        <f t="shared" si="2"/>
        <v>139.2</v>
      </c>
      <c r="G140" s="23" t="s">
        <v>18</v>
      </c>
      <c r="H140" s="18"/>
      <c r="I140" s="23" t="s">
        <v>18</v>
      </c>
      <c r="J140" s="23"/>
      <c r="K140" s="18"/>
      <c r="L140" s="23"/>
      <c r="M140" s="24"/>
    </row>
    <row r="141" spans="1:13" ht="12.75">
      <c r="A141" s="22" t="s">
        <v>266</v>
      </c>
      <c r="B141" s="22" t="s">
        <v>59</v>
      </c>
      <c r="C141" s="22"/>
      <c r="D141" s="18"/>
      <c r="E141" s="18"/>
      <c r="F141" s="2" t="s">
        <v>18</v>
      </c>
      <c r="G141" s="23"/>
      <c r="H141" s="18"/>
      <c r="I141" s="23" t="s">
        <v>18</v>
      </c>
      <c r="J141" s="23"/>
      <c r="K141" s="18"/>
      <c r="L141" s="23"/>
      <c r="M141" s="24"/>
    </row>
    <row r="142" spans="1:13" ht="12.75">
      <c r="A142" s="22" t="s">
        <v>268</v>
      </c>
      <c r="B142" s="22" t="s">
        <v>221</v>
      </c>
      <c r="C142" s="22" t="s">
        <v>19</v>
      </c>
      <c r="D142" s="18">
        <v>4</v>
      </c>
      <c r="E142" s="18">
        <v>50</v>
      </c>
      <c r="F142" s="2">
        <f t="shared" si="2"/>
        <v>200</v>
      </c>
      <c r="G142" s="23" t="s">
        <v>18</v>
      </c>
      <c r="H142" s="18"/>
      <c r="I142" s="23" t="s">
        <v>18</v>
      </c>
      <c r="J142" s="23"/>
      <c r="K142" s="18"/>
      <c r="L142" s="23"/>
      <c r="M142" s="24"/>
    </row>
    <row r="143" spans="1:12" ht="12.75">
      <c r="A143" s="1" t="s">
        <v>269</v>
      </c>
      <c r="B143" s="1" t="s">
        <v>84</v>
      </c>
      <c r="F143" s="2" t="s">
        <v>18</v>
      </c>
      <c r="L143" s="17" t="s">
        <v>18</v>
      </c>
    </row>
    <row r="144" spans="1:13" ht="12.75">
      <c r="A144" s="1" t="s">
        <v>18</v>
      </c>
      <c r="B144" s="1" t="s">
        <v>85</v>
      </c>
      <c r="C144" s="1" t="s">
        <v>86</v>
      </c>
      <c r="D144" s="2">
        <v>105</v>
      </c>
      <c r="E144" s="2">
        <v>1.82</v>
      </c>
      <c r="F144" s="2">
        <f>PRODUCT(D144:E144)</f>
        <v>191.1</v>
      </c>
      <c r="G144" s="2" t="s">
        <v>18</v>
      </c>
      <c r="H144" s="2">
        <f>PRODUCT(F144:G144)</f>
        <v>191.1</v>
      </c>
      <c r="I144" s="2" t="s">
        <v>18</v>
      </c>
      <c r="J144" s="2" t="s">
        <v>18</v>
      </c>
      <c r="K144" s="2">
        <f>PRODUCT(I144:J144)</f>
        <v>0</v>
      </c>
      <c r="L144" s="17" t="s">
        <v>18</v>
      </c>
      <c r="M144" s="2" t="s">
        <v>18</v>
      </c>
    </row>
    <row r="145" spans="1:13" ht="12.75">
      <c r="A145" s="1" t="s">
        <v>270</v>
      </c>
      <c r="B145" s="1" t="s">
        <v>219</v>
      </c>
      <c r="F145" s="2" t="s">
        <v>18</v>
      </c>
      <c r="G145" s="2"/>
      <c r="I145" s="2"/>
      <c r="J145" s="2"/>
      <c r="L145" s="17" t="s">
        <v>18</v>
      </c>
      <c r="M145" s="2"/>
    </row>
    <row r="146" spans="2:13" ht="12.75">
      <c r="B146" s="1" t="s">
        <v>220</v>
      </c>
      <c r="C146" s="1" t="s">
        <v>86</v>
      </c>
      <c r="D146" s="2">
        <v>170</v>
      </c>
      <c r="E146" s="2">
        <v>1.44</v>
      </c>
      <c r="F146" s="2">
        <f>PRODUCT(D146:E146)</f>
        <v>244.79999999999998</v>
      </c>
      <c r="G146" s="2"/>
      <c r="I146" s="2"/>
      <c r="J146" s="2" t="s">
        <v>18</v>
      </c>
      <c r="L146" s="17" t="s">
        <v>18</v>
      </c>
      <c r="M146" s="2"/>
    </row>
    <row r="147" spans="1:12" ht="12.75">
      <c r="A147" s="1" t="s">
        <v>271</v>
      </c>
      <c r="B147" s="1" t="s">
        <v>87</v>
      </c>
      <c r="F147" s="2" t="s">
        <v>18</v>
      </c>
      <c r="L147" s="17" t="s">
        <v>18</v>
      </c>
    </row>
    <row r="148" spans="1:12" ht="12.75">
      <c r="A148" s="1" t="s">
        <v>18</v>
      </c>
      <c r="B148" s="1" t="s">
        <v>88</v>
      </c>
      <c r="C148" s="1" t="s">
        <v>89</v>
      </c>
      <c r="D148" s="2">
        <v>190</v>
      </c>
      <c r="E148" s="2">
        <v>1</v>
      </c>
      <c r="F148" s="2">
        <f>PRODUCT(D148:E148)</f>
        <v>190</v>
      </c>
      <c r="J148" s="17" t="s">
        <v>18</v>
      </c>
      <c r="L148" s="17" t="s">
        <v>18</v>
      </c>
    </row>
    <row r="149" spans="1:12" ht="12.75">
      <c r="A149" s="1" t="s">
        <v>267</v>
      </c>
      <c r="B149" s="1" t="s">
        <v>90</v>
      </c>
      <c r="C149" s="1" t="s">
        <v>18</v>
      </c>
      <c r="D149" s="2" t="s">
        <v>18</v>
      </c>
      <c r="F149" s="2" t="s">
        <v>18</v>
      </c>
      <c r="J149" s="17" t="s">
        <v>18</v>
      </c>
      <c r="L149" s="17" t="s">
        <v>18</v>
      </c>
    </row>
    <row r="150" spans="2:12" ht="12.75">
      <c r="B150" s="1" t="s">
        <v>176</v>
      </c>
      <c r="C150" s="1" t="s">
        <v>18</v>
      </c>
      <c r="D150" s="2" t="s">
        <v>18</v>
      </c>
      <c r="F150" s="2" t="s">
        <v>18</v>
      </c>
      <c r="J150" s="17" t="s">
        <v>18</v>
      </c>
      <c r="L150" s="17" t="s">
        <v>18</v>
      </c>
    </row>
    <row r="151" spans="2:6" ht="12.75">
      <c r="B151" s="1" t="s">
        <v>177</v>
      </c>
      <c r="F151" s="2" t="s">
        <v>18</v>
      </c>
    </row>
    <row r="152" spans="2:6" ht="12.75">
      <c r="B152" s="1" t="s">
        <v>178</v>
      </c>
      <c r="C152" s="1" t="s">
        <v>18</v>
      </c>
      <c r="D152" s="2" t="s">
        <v>18</v>
      </c>
      <c r="E152" s="2" t="s">
        <v>18</v>
      </c>
      <c r="F152" s="2" t="s">
        <v>18</v>
      </c>
    </row>
    <row r="153" spans="2:12" ht="12.75">
      <c r="B153" s="1" t="s">
        <v>179</v>
      </c>
      <c r="C153" s="1" t="s">
        <v>18</v>
      </c>
      <c r="D153" s="2" t="s">
        <v>18</v>
      </c>
      <c r="F153" s="2" t="s">
        <v>18</v>
      </c>
      <c r="J153" s="17" t="s">
        <v>18</v>
      </c>
      <c r="L153" s="17" t="s">
        <v>18</v>
      </c>
    </row>
    <row r="154" spans="2:12" ht="12.75">
      <c r="B154" s="1" t="s">
        <v>277</v>
      </c>
      <c r="C154" s="1" t="s">
        <v>18</v>
      </c>
      <c r="D154" s="2" t="s">
        <v>18</v>
      </c>
      <c r="E154" s="2" t="s">
        <v>18</v>
      </c>
      <c r="F154" s="2" t="s">
        <v>18</v>
      </c>
      <c r="L154" s="17" t="s">
        <v>18</v>
      </c>
    </row>
    <row r="155" spans="2:12" ht="12.75">
      <c r="B155" s="1" t="s">
        <v>278</v>
      </c>
      <c r="C155" s="1" t="s">
        <v>47</v>
      </c>
      <c r="D155" s="2">
        <v>102</v>
      </c>
      <c r="E155" s="2">
        <v>12.54</v>
      </c>
      <c r="F155" s="2">
        <f>PRODUCT(D155:E155)</f>
        <v>1279.08</v>
      </c>
      <c r="J155" s="17" t="s">
        <v>18</v>
      </c>
      <c r="L155" s="17" t="s">
        <v>18</v>
      </c>
    </row>
    <row r="156" spans="1:12" ht="12.75">
      <c r="A156" s="1" t="s">
        <v>272</v>
      </c>
      <c r="B156" s="1" t="s">
        <v>180</v>
      </c>
      <c r="C156" s="1" t="s">
        <v>18</v>
      </c>
      <c r="D156" s="2" t="s">
        <v>18</v>
      </c>
      <c r="F156" s="2" t="s">
        <v>18</v>
      </c>
      <c r="J156" s="17" t="s">
        <v>18</v>
      </c>
      <c r="L156" s="17" t="s">
        <v>18</v>
      </c>
    </row>
    <row r="157" spans="2:12" ht="12.75">
      <c r="B157" s="1" t="s">
        <v>181</v>
      </c>
      <c r="L157" s="17" t="s">
        <v>18</v>
      </c>
    </row>
    <row r="158" spans="2:12" ht="12.75">
      <c r="B158" s="1" t="s">
        <v>182</v>
      </c>
      <c r="C158" s="1" t="s">
        <v>91</v>
      </c>
      <c r="D158" s="2">
        <v>12</v>
      </c>
      <c r="F158" s="2">
        <v>350</v>
      </c>
      <c r="J158" s="17" t="s">
        <v>18</v>
      </c>
      <c r="L158" s="17" t="s">
        <v>18</v>
      </c>
    </row>
    <row r="159" spans="1:12" ht="12.75">
      <c r="A159" s="1" t="s">
        <v>273</v>
      </c>
      <c r="B159" s="1" t="s">
        <v>92</v>
      </c>
      <c r="C159" s="1" t="s">
        <v>93</v>
      </c>
      <c r="D159" s="2">
        <v>20</v>
      </c>
      <c r="J159" s="17" t="s">
        <v>18</v>
      </c>
      <c r="L159" s="17" t="s">
        <v>18</v>
      </c>
    </row>
    <row r="160" spans="1:13" ht="13.5" thickBot="1">
      <c r="A160" s="30" t="s">
        <v>274</v>
      </c>
      <c r="B160" s="30" t="s">
        <v>94</v>
      </c>
      <c r="C160" s="30"/>
      <c r="D160" s="31"/>
      <c r="E160" s="31"/>
      <c r="F160" s="31"/>
      <c r="G160" s="32"/>
      <c r="H160" s="31"/>
      <c r="I160" s="32"/>
      <c r="J160" s="32"/>
      <c r="K160" s="31"/>
      <c r="L160" s="32"/>
      <c r="M160" s="33"/>
    </row>
    <row r="161" spans="2:12" ht="13.5" thickTop="1">
      <c r="B161" s="19" t="s">
        <v>95</v>
      </c>
      <c r="F161" s="20">
        <f>SUM(F102:F160)</f>
        <v>5811.51</v>
      </c>
      <c r="I161" s="21" t="s">
        <v>18</v>
      </c>
      <c r="L161" s="21" t="s">
        <v>18</v>
      </c>
    </row>
    <row r="162" spans="2:12" ht="12.75">
      <c r="B162" s="1" t="s">
        <v>96</v>
      </c>
      <c r="E162" s="2" t="s">
        <v>18</v>
      </c>
      <c r="F162" s="20"/>
      <c r="I162" s="17" t="s">
        <v>18</v>
      </c>
      <c r="L162" s="17" t="s">
        <v>18</v>
      </c>
    </row>
    <row r="163" spans="2:12" ht="12.75">
      <c r="B163" s="1" t="s">
        <v>97</v>
      </c>
      <c r="E163" s="2" t="s">
        <v>18</v>
      </c>
      <c r="I163" s="17" t="s">
        <v>18</v>
      </c>
      <c r="L163" s="17" t="s">
        <v>18</v>
      </c>
    </row>
    <row r="164" spans="2:12" ht="12.75">
      <c r="B164" s="1" t="s">
        <v>98</v>
      </c>
      <c r="E164" s="2" t="s">
        <v>18</v>
      </c>
      <c r="I164" s="17" t="s">
        <v>18</v>
      </c>
      <c r="L164" s="17" t="s">
        <v>18</v>
      </c>
    </row>
    <row r="165" spans="2:12" ht="12.75">
      <c r="B165" s="1" t="s">
        <v>99</v>
      </c>
      <c r="E165" s="2" t="s">
        <v>18</v>
      </c>
      <c r="I165" s="17" t="s">
        <v>18</v>
      </c>
      <c r="L165" s="17" t="s">
        <v>18</v>
      </c>
    </row>
    <row r="166" ht="12.75">
      <c r="B166" s="1" t="s">
        <v>100</v>
      </c>
    </row>
    <row r="167" spans="1:13" ht="13.5" thickBot="1">
      <c r="A167" s="30"/>
      <c r="B167" s="30" t="s">
        <v>101</v>
      </c>
      <c r="C167" s="30"/>
      <c r="D167" s="31"/>
      <c r="E167" s="31" t="s">
        <v>18</v>
      </c>
      <c r="F167" s="31"/>
      <c r="G167" s="32"/>
      <c r="H167" s="31"/>
      <c r="I167" s="32" t="s">
        <v>18</v>
      </c>
      <c r="J167" s="32"/>
      <c r="K167" s="31"/>
      <c r="L167" s="32" t="s">
        <v>18</v>
      </c>
      <c r="M167" s="33"/>
    </row>
    <row r="168" spans="2:12" ht="13.5" thickTop="1">
      <c r="B168" s="19" t="s">
        <v>102</v>
      </c>
      <c r="I168" s="21" t="s">
        <v>18</v>
      </c>
      <c r="L168" s="21" t="s">
        <v>18</v>
      </c>
    </row>
    <row r="169" spans="2:12" ht="12.75">
      <c r="B169" s="19"/>
      <c r="I169" s="21"/>
      <c r="L169" s="21"/>
    </row>
    <row r="170" spans="2:9" ht="12.75">
      <c r="B170" s="19" t="s">
        <v>103</v>
      </c>
      <c r="I170" s="21" t="s">
        <v>18</v>
      </c>
    </row>
  </sheetData>
  <sheetProtection/>
  <printOptions gridLines="1"/>
  <pageMargins left="0.984251968503937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&amp;L       Stavba:  Stavebné úpravy - Kompletná rekonštrukcia lôžkovej časti OAIM                               Arch. č. 742N-0
                    FN Trenčín, Legionárska 28, Trenčín 
                 &amp;C
&amp;RIng. Jozef Nanáši - Strana  &amp;P z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Projektovanie VZT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Nanáši</dc:creator>
  <cp:keywords/>
  <dc:description/>
  <cp:lastModifiedBy>admin</cp:lastModifiedBy>
  <cp:lastPrinted>2018-02-08T11:07:01Z</cp:lastPrinted>
  <dcterms:created xsi:type="dcterms:W3CDTF">2006-02-07T13:31:16Z</dcterms:created>
  <dcterms:modified xsi:type="dcterms:W3CDTF">2022-03-16T06:23:52Z</dcterms:modified>
  <cp:category/>
  <cp:version/>
  <cp:contentType/>
  <cp:contentStatus/>
</cp:coreProperties>
</file>