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<sst xmlns="http://schemas.openxmlformats.org/spreadsheetml/2006/main" count="81" uniqueCount="78">
  <si>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</si>
  <si>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</si>
  <si>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</si>
  <si>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</si>
  <si>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</si>
  <si>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</si>
  <si>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</si>
  <si>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</si>
  <si>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</si>
  <si>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</si>
  <si>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</si>
  <si>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</si>
  <si>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</si>
  <si>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</si>
  <si>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</si>
  <si>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</si>
  <si>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</si>
  <si>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</si>
  <si>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</si>
  <si>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</si>
  <si>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</si>
  <si>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</si>
  <si>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</si>
  <si>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</si>
  <si>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</si>
  <si>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</si>
  <si>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</si>
  <si>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</si>
  <si>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</si>
  <si>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</si>
  <si>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</si>
  <si>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</si>
  <si>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</si>
  <si>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</si>
  <si>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</si>
  <si>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</si>
  <si>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</si>
  <si>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</si>
  <si>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</si>
  <si>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</si>
  <si>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</si>
  <si>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</si>
  <si>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</si>
  <si>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</si>
  <si>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</si>
  <si>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</si>
  <si>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</si>
  <si>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</si>
  <si>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</si>
  <si>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</si>
  <si>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</si>
  <si>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</si>
  <si>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</si>
  <si>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</si>
  <si>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</si>
  <si>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</si>
  <si>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</si>
  <si>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</si>
  <si>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</si>
  <si>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</si>
  <si>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</si>
  <si>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</si>
  <si>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</si>
  <si>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</si>
  <si>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</si>
  <si>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</si>
  <si>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</si>
  <si>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</si>
  <si>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</si>
  <si>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</si>
  <si>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</si>
  <si>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</t>
  </si>
  <si>
    <t>Lesy SR š.p., Organizačná zložka  OZ Podunajsko</t>
  </si>
  <si>
    <t xml:space="preserve">Lesnícke služby v ťažbovom procese na OZ Podunajsko, VC Bukovina   </t>
  </si>
  <si>
    <t>346 11</t>
  </si>
  <si>
    <t>OU</t>
  </si>
  <si>
    <t>Plachtince</t>
  </si>
  <si>
    <t>690,68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</si>
</sst>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10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3" fontId="6" fillId="3" borderId="31" xfId="0" applyNumberFormat="1" applyFont="1" applyFill="1" applyBorder="1" applyAlignment="1" applyProtection="1">
      <alignment horizontal="right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7" fillId="3" borderId="35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5" fillId="3" borderId="2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7" xfId="0" applyFont="1" applyFill="1" applyBorder="1" applyAlignment="1" applyProtection="1">
      <alignment horizontal="center" vertical="center"/>
    </xf>
    <xf numFmtId="0" fontId="15" fillId="3" borderId="28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R18" sqref="R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4"/>
      <c r="F5" s="8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5" t="s">
        <v>72</v>
      </c>
      <c r="C6" s="85"/>
      <c r="D6" s="85"/>
      <c r="E6" s="85"/>
      <c r="F6" s="8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6"/>
      <c r="C7" s="86"/>
      <c r="D7" s="86"/>
      <c r="E7" s="86"/>
      <c r="F7" s="8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2" t="s">
        <v>66</v>
      </c>
      <c r="B8" s="8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8</v>
      </c>
      <c r="B9" s="87" t="s">
        <v>2</v>
      </c>
      <c r="C9" s="110" t="s">
        <v>53</v>
      </c>
      <c r="D9" s="111"/>
      <c r="E9" s="112" t="s">
        <v>3</v>
      </c>
      <c r="F9" s="113"/>
      <c r="G9" s="114"/>
      <c r="H9" s="105" t="s">
        <v>4</v>
      </c>
      <c r="I9" s="90" t="s">
        <v>5</v>
      </c>
      <c r="J9" s="105" t="s">
        <v>6</v>
      </c>
      <c r="K9" s="90" t="s">
        <v>7</v>
      </c>
      <c r="L9" s="90" t="s">
        <v>54</v>
      </c>
      <c r="M9" s="90" t="s">
        <v>60</v>
      </c>
      <c r="N9" s="95" t="s">
        <v>58</v>
      </c>
      <c r="O9" s="98" t="s">
        <v>59</v>
      </c>
    </row>
    <row r="10" spans="1:16" ht="21.75" customHeight="1" x14ac:dyDescent="0.25">
      <c r="A10" s="25"/>
      <c r="B10" s="88"/>
      <c r="C10" s="101" t="s">
        <v>68</v>
      </c>
      <c r="D10" s="102"/>
      <c r="E10" s="90" t="s">
        <v>9</v>
      </c>
      <c r="F10" s="90" t="s">
        <v>10</v>
      </c>
      <c r="G10" s="90" t="s">
        <v>11</v>
      </c>
      <c r="H10" s="106"/>
      <c r="I10" s="91"/>
      <c r="J10" s="106"/>
      <c r="K10" s="108"/>
      <c r="L10" s="91"/>
      <c r="M10" s="91"/>
      <c r="N10" s="96"/>
      <c r="O10" s="99"/>
    </row>
    <row r="11" spans="1:16" ht="50.25" customHeight="1" thickBot="1" x14ac:dyDescent="0.3">
      <c r="A11" s="26" t="s">
        <v>76</v>
      </c>
      <c r="B11" s="89"/>
      <c r="C11" s="103"/>
      <c r="D11" s="104"/>
      <c r="E11" s="92"/>
      <c r="F11" s="92"/>
      <c r="G11" s="92"/>
      <c r="H11" s="107"/>
      <c r="I11" s="92"/>
      <c r="J11" s="107"/>
      <c r="K11" s="109"/>
      <c r="L11" s="92"/>
      <c r="M11" s="92"/>
      <c r="N11" s="97"/>
      <c r="O11" s="100"/>
    </row>
    <row r="12" spans="1:16" x14ac:dyDescent="0.25">
      <c r="A12" s="27"/>
      <c r="B12" s="64" t="s">
        <v>74</v>
      </c>
      <c r="C12" s="78" t="s">
        <v>71</v>
      </c>
      <c r="D12" s="79"/>
      <c r="E12" s="33"/>
      <c r="F12" s="67">
        <v>690.68</v>
      </c>
      <c r="G12" s="67">
        <v>690.68</v>
      </c>
      <c r="H12" s="70" t="s">
        <v>75</v>
      </c>
      <c r="I12" s="64">
        <v>50</v>
      </c>
      <c r="J12" s="64">
        <v>0.79</v>
      </c>
      <c r="K12" s="72">
        <v>1500</v>
      </c>
      <c r="L12" s="30">
        <v>15118.98</v>
      </c>
      <c r="M12" s="31" t="s">
        <v>61</v>
      </c>
      <c r="N12" s="77"/>
      <c r="O12" s="76"/>
      <c r="P12" s="12" t="str">
        <f>IF( O12=0," ", IF(100-((L12/O12)*100)&gt;20,"viac ako 20%",0))</f>
        <v xml:space="preserve"> </v>
      </c>
    </row>
    <row r="13" spans="1:16" x14ac:dyDescent="0.25">
      <c r="A13" s="28"/>
      <c r="B13" s="64"/>
      <c r="C13" s="78"/>
      <c r="D13" s="79"/>
      <c r="E13" s="33"/>
      <c r="F13" s="67"/>
      <c r="G13" s="67"/>
      <c r="H13" s="70"/>
      <c r="I13" s="64"/>
      <c r="J13" s="64"/>
      <c r="K13" s="72"/>
      <c r="L13" s="30"/>
      <c r="M13" s="31"/>
      <c r="N13" s="57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2"/>
      <c r="B14" s="64"/>
      <c r="C14" s="78"/>
      <c r="D14" s="79"/>
      <c r="E14" s="33"/>
      <c r="F14" s="67"/>
      <c r="G14" s="67"/>
      <c r="H14" s="70"/>
      <c r="I14" s="64"/>
      <c r="J14" s="64"/>
      <c r="K14" s="72"/>
      <c r="L14" s="30"/>
      <c r="M14" s="31"/>
      <c r="N14" s="58"/>
      <c r="O14" s="30"/>
      <c r="P14" s="12"/>
    </row>
    <row r="15" spans="1:16" x14ac:dyDescent="0.25">
      <c r="A15" s="62"/>
      <c r="B15" s="64"/>
      <c r="C15" s="78"/>
      <c r="D15" s="79"/>
      <c r="E15" s="33"/>
      <c r="F15" s="67"/>
      <c r="G15" s="67"/>
      <c r="H15" s="70"/>
      <c r="I15" s="64"/>
      <c r="J15" s="64"/>
      <c r="K15" s="72"/>
      <c r="L15" s="30"/>
      <c r="M15" s="31"/>
      <c r="N15" s="58"/>
      <c r="O15" s="30"/>
      <c r="P15" s="12"/>
    </row>
    <row r="16" spans="1:16" x14ac:dyDescent="0.25">
      <c r="A16" s="32"/>
      <c r="B16" s="63"/>
      <c r="C16" s="78"/>
      <c r="D16" s="81"/>
      <c r="E16" s="29"/>
      <c r="F16" s="66"/>
      <c r="G16" s="66"/>
      <c r="H16" s="69"/>
      <c r="I16" s="63"/>
      <c r="J16" s="63"/>
      <c r="K16" s="71"/>
      <c r="L16" s="30"/>
      <c r="M16" s="34"/>
      <c r="N16" s="58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3"/>
      <c r="C17" s="78"/>
      <c r="D17" s="81"/>
      <c r="E17" s="29"/>
      <c r="F17" s="66"/>
      <c r="G17" s="66"/>
      <c r="H17" s="69"/>
      <c r="I17" s="63"/>
      <c r="J17" s="63"/>
      <c r="K17" s="71"/>
      <c r="L17" s="30"/>
      <c r="M17" s="34"/>
      <c r="N17" s="58"/>
      <c r="O17" s="30"/>
      <c r="P17" s="12"/>
    </row>
    <row r="18" spans="1:16" x14ac:dyDescent="0.25">
      <c r="A18" s="32"/>
      <c r="B18" s="63"/>
      <c r="C18" s="78"/>
      <c r="D18" s="81"/>
      <c r="E18" s="29"/>
      <c r="F18" s="66"/>
      <c r="G18" s="66"/>
      <c r="H18" s="69"/>
      <c r="I18" s="63"/>
      <c r="J18" s="63"/>
      <c r="K18" s="71"/>
      <c r="L18" s="30"/>
      <c r="M18" s="30"/>
      <c r="N18" s="58"/>
      <c r="O18" s="30"/>
      <c r="P18" s="12"/>
    </row>
    <row r="19" spans="1:16" x14ac:dyDescent="0.25">
      <c r="A19" s="32"/>
      <c r="B19" s="64"/>
      <c r="C19" s="139"/>
      <c r="D19" s="140"/>
      <c r="E19" s="33"/>
      <c r="F19" s="67"/>
      <c r="G19" s="67"/>
      <c r="H19" s="70"/>
      <c r="I19" s="64"/>
      <c r="J19" s="64"/>
      <c r="K19" s="72"/>
      <c r="L19" s="76"/>
      <c r="M19" s="31"/>
      <c r="N19" s="58"/>
      <c r="O19" s="30"/>
      <c r="P19" s="12"/>
    </row>
    <row r="20" spans="1:16" x14ac:dyDescent="0.25">
      <c r="A20" s="28"/>
      <c r="B20" s="63"/>
      <c r="C20" s="78"/>
      <c r="D20" s="81"/>
      <c r="E20" s="29"/>
      <c r="F20" s="66"/>
      <c r="G20" s="66"/>
      <c r="H20" s="69"/>
      <c r="I20" s="63"/>
      <c r="J20" s="63"/>
      <c r="K20" s="71"/>
      <c r="L20" s="30"/>
      <c r="M20" s="34"/>
      <c r="N20" s="57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3"/>
      <c r="C21" s="78"/>
      <c r="D21" s="81"/>
      <c r="E21" s="29"/>
      <c r="F21" s="66"/>
      <c r="G21" s="66"/>
      <c r="H21" s="69"/>
      <c r="I21" s="63"/>
      <c r="J21" s="63"/>
      <c r="K21" s="71"/>
      <c r="L21" s="30"/>
      <c r="M21" s="34"/>
      <c r="N21" s="57"/>
      <c r="O21" s="30"/>
      <c r="P21" s="12" t="str">
        <f t="shared" si="1"/>
        <v xml:space="preserve"> </v>
      </c>
    </row>
    <row r="22" spans="1:16" ht="15.75" thickBot="1" x14ac:dyDescent="0.3">
      <c r="A22" s="35"/>
      <c r="B22" s="65"/>
      <c r="C22" s="137"/>
      <c r="D22" s="138"/>
      <c r="E22" s="36"/>
      <c r="F22" s="68"/>
      <c r="G22" s="68"/>
      <c r="H22" s="73"/>
      <c r="I22" s="65"/>
      <c r="J22" s="65"/>
      <c r="K22" s="74"/>
      <c r="L22" s="47"/>
      <c r="M22" s="47"/>
      <c r="N22" s="59"/>
      <c r="O22" s="47"/>
      <c r="P22" s="12" t="str">
        <f t="shared" si="1"/>
        <v xml:space="preserve"> </v>
      </c>
    </row>
    <row r="23" spans="1:16" ht="15.75" thickBot="1" x14ac:dyDescent="0.3">
      <c r="A23" s="37"/>
      <c r="B23" s="38"/>
      <c r="C23" s="39"/>
      <c r="D23" s="40"/>
      <c r="E23" s="41"/>
      <c r="F23" s="41"/>
      <c r="G23" s="75" t="s">
        <v>77</v>
      </c>
      <c r="H23" s="42"/>
      <c r="I23" s="38"/>
      <c r="J23" s="38"/>
      <c r="K23" s="39"/>
      <c r="L23" s="43"/>
      <c r="M23" s="44"/>
      <c r="N23" s="48"/>
      <c r="O23" s="49"/>
      <c r="P23" s="12"/>
    </row>
    <row r="24" spans="1:16" ht="15.75" thickBot="1" x14ac:dyDescent="0.3">
      <c r="A24" s="61"/>
      <c r="B24" s="45"/>
      <c r="C24" s="45"/>
      <c r="D24" s="45"/>
      <c r="E24" s="45"/>
      <c r="F24" s="45"/>
      <c r="G24" s="45"/>
      <c r="H24" s="45"/>
      <c r="I24" s="45"/>
      <c r="J24" s="132" t="s">
        <v>13</v>
      </c>
      <c r="K24" s="132"/>
      <c r="L24" s="49">
        <f>SUM(L12:L22)</f>
        <v>15118.98</v>
      </c>
      <c r="M24" s="46"/>
      <c r="N24" s="50" t="s">
        <v>14</v>
      </c>
      <c r="O24" s="43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133" t="s">
        <v>15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/>
      <c r="O25" s="43">
        <f>O26-O24</f>
        <v>0</v>
      </c>
    </row>
    <row r="26" spans="1:16" ht="15.75" thickBot="1" x14ac:dyDescent="0.3">
      <c r="A26" s="133" t="s">
        <v>16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/>
      <c r="O26" s="43">
        <f>IF("nie"=MID(I34,1,3),O24,(O24*1.2))</f>
        <v>0</v>
      </c>
    </row>
    <row r="27" spans="1:16" x14ac:dyDescent="0.25">
      <c r="A27" s="121" t="s">
        <v>17</v>
      </c>
      <c r="B27" s="121"/>
      <c r="C27" s="12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25">
      <c r="A28" s="136" t="s">
        <v>65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</row>
    <row r="29" spans="1:16" ht="25.5" customHeight="1" x14ac:dyDescent="0.25">
      <c r="A29" s="52" t="s">
        <v>57</v>
      </c>
      <c r="B29" s="52"/>
      <c r="C29" s="52"/>
      <c r="D29" s="52"/>
      <c r="E29" s="52"/>
      <c r="F29" s="52"/>
      <c r="G29" s="53" t="s">
        <v>55</v>
      </c>
      <c r="H29" s="52"/>
      <c r="I29" s="52"/>
      <c r="J29" s="54"/>
      <c r="K29" s="54"/>
      <c r="L29" s="54"/>
      <c r="M29" s="54"/>
      <c r="N29" s="54"/>
      <c r="O29" s="54"/>
    </row>
    <row r="30" spans="1:16" ht="15" customHeight="1" x14ac:dyDescent="0.25">
      <c r="A30" s="123" t="s">
        <v>67</v>
      </c>
      <c r="B30" s="124"/>
      <c r="C30" s="124"/>
      <c r="D30" s="124"/>
      <c r="E30" s="125"/>
      <c r="F30" s="122" t="s">
        <v>56</v>
      </c>
      <c r="G30" s="55" t="s">
        <v>18</v>
      </c>
      <c r="H30" s="115"/>
      <c r="I30" s="116"/>
      <c r="J30" s="116"/>
      <c r="K30" s="116"/>
      <c r="L30" s="116"/>
      <c r="M30" s="116"/>
      <c r="N30" s="116"/>
      <c r="O30" s="117"/>
    </row>
    <row r="31" spans="1:16" x14ac:dyDescent="0.25">
      <c r="A31" s="126"/>
      <c r="B31" s="127"/>
      <c r="C31" s="127"/>
      <c r="D31" s="127"/>
      <c r="E31" s="128"/>
      <c r="F31" s="122"/>
      <c r="G31" s="55" t="s">
        <v>19</v>
      </c>
      <c r="H31" s="115"/>
      <c r="I31" s="116"/>
      <c r="J31" s="116"/>
      <c r="K31" s="116"/>
      <c r="L31" s="116"/>
      <c r="M31" s="116"/>
      <c r="N31" s="116"/>
      <c r="O31" s="117"/>
    </row>
    <row r="32" spans="1:16" ht="18" customHeight="1" x14ac:dyDescent="0.25">
      <c r="A32" s="126"/>
      <c r="B32" s="127"/>
      <c r="C32" s="127"/>
      <c r="D32" s="127"/>
      <c r="E32" s="128"/>
      <c r="F32" s="122"/>
      <c r="G32" s="55" t="s">
        <v>20</v>
      </c>
      <c r="H32" s="115"/>
      <c r="I32" s="116"/>
      <c r="J32" s="116"/>
      <c r="K32" s="116"/>
      <c r="L32" s="116"/>
      <c r="M32" s="116"/>
      <c r="N32" s="116"/>
      <c r="O32" s="117"/>
    </row>
    <row r="33" spans="1:15" x14ac:dyDescent="0.25">
      <c r="A33" s="126"/>
      <c r="B33" s="127"/>
      <c r="C33" s="127"/>
      <c r="D33" s="127"/>
      <c r="E33" s="128"/>
      <c r="F33" s="122"/>
      <c r="G33" s="55" t="s">
        <v>21</v>
      </c>
      <c r="H33" s="115"/>
      <c r="I33" s="116"/>
      <c r="J33" s="116"/>
      <c r="K33" s="116"/>
      <c r="L33" s="116"/>
      <c r="M33" s="116"/>
      <c r="N33" s="116"/>
      <c r="O33" s="117"/>
    </row>
    <row r="34" spans="1:15" x14ac:dyDescent="0.25">
      <c r="A34" s="126"/>
      <c r="B34" s="127"/>
      <c r="C34" s="127"/>
      <c r="D34" s="127"/>
      <c r="E34" s="128"/>
      <c r="F34" s="122"/>
      <c r="G34" s="55" t="s">
        <v>22</v>
      </c>
      <c r="H34" s="115"/>
      <c r="I34" s="116"/>
      <c r="J34" s="116"/>
      <c r="K34" s="116"/>
      <c r="L34" s="116"/>
      <c r="M34" s="116"/>
      <c r="N34" s="116"/>
      <c r="O34" s="117"/>
    </row>
    <row r="35" spans="1:15" x14ac:dyDescent="0.25">
      <c r="A35" s="126"/>
      <c r="B35" s="127"/>
      <c r="C35" s="127"/>
      <c r="D35" s="127"/>
      <c r="E35" s="12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26"/>
      <c r="B36" s="127"/>
      <c r="C36" s="127"/>
      <c r="D36" s="127"/>
      <c r="E36" s="128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29"/>
      <c r="B37" s="130"/>
      <c r="C37" s="130"/>
      <c r="D37" s="130"/>
      <c r="E37" s="131"/>
      <c r="F37" s="54"/>
      <c r="G37" s="24"/>
      <c r="H37" s="18"/>
      <c r="I37" s="24"/>
      <c r="J37" s="24" t="s">
        <v>23</v>
      </c>
      <c r="K37" s="24"/>
      <c r="L37" s="118"/>
      <c r="M37" s="119"/>
      <c r="N37" s="120"/>
      <c r="O37" s="24"/>
    </row>
    <row r="38" spans="1:15" x14ac:dyDescent="0.25">
      <c r="A38" s="54"/>
      <c r="B38" s="54"/>
      <c r="C38" s="54"/>
      <c r="D38" s="54"/>
      <c r="E38" s="54"/>
      <c r="F38" s="5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21:D21"/>
    <mergeCell ref="C19:D19"/>
    <mergeCell ref="C15:D15"/>
    <mergeCell ref="C17:D17"/>
    <mergeCell ref="C18:D18"/>
    <mergeCell ref="C20:D20"/>
    <mergeCell ref="J24:K24"/>
    <mergeCell ref="A25:N25"/>
    <mergeCell ref="A26:N26"/>
    <mergeCell ref="A28:O28"/>
    <mergeCell ref="C22:D22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56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pavel.duris</cp:lastModifiedBy>
  <cp:lastPrinted>2020-12-16T07:24:06Z</cp:lastPrinted>
  <dcterms:created xsi:type="dcterms:W3CDTF">2012-08-13T12:29:09Z</dcterms:created>
  <dcterms:modified xsi:type="dcterms:W3CDTF">2022-02-03T07:17:08Z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