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2" activeTab="0"/>
  </bookViews>
  <sheets>
    <sheet name="001-2022 - Súhrnný Krycí list r" sheetId="1" r:id="rId1"/>
    <sheet name="zoznam SO" sheetId="2" r:id="rId2"/>
    <sheet name="so01 - 3. Rozpočet - štandard n" sheetId="3" r:id="rId3"/>
    <sheet name="so02 - 3. Rozpočet - štandard n" sheetId="4" r:id="rId4"/>
    <sheet name="so02 - cast EL a bleskozvod Roz" sheetId="5" r:id="rId5"/>
    <sheet name="so03 - 3. Rozpočet - štandard n" sheetId="6" r:id="rId6"/>
    <sheet name="SO-04 - Rozpočet" sheetId="7" r:id="rId7"/>
    <sheet name="SO-05 - Rozpočet" sheetId="8" r:id="rId8"/>
    <sheet name="SO 06 - Rozpočet" sheetId="9" r:id="rId9"/>
    <sheet name="SO 07 Rozpočet" sheetId="10" r:id="rId10"/>
    <sheet name="so08 - 3. Rozpočet - štandard n" sheetId="11" r:id="rId11"/>
    <sheet name="so09 - 3. Rozpočet - štandard" sheetId="12" r:id="rId12"/>
    <sheet name="SO 10 Rozpočet" sheetId="13" r:id="rId13"/>
  </sheets>
  <definedNames/>
  <calcPr fullCalcOnLoad="1"/>
</workbook>
</file>

<file path=xl/sharedStrings.xml><?xml version="1.0" encoding="utf-8"?>
<sst xmlns="http://schemas.openxmlformats.org/spreadsheetml/2006/main" count="2027" uniqueCount="929">
  <si>
    <t>SÚHRNNÝ KRYCÍ LIST ROZPOČTU</t>
  </si>
  <si>
    <t>Názov stavby</t>
  </si>
  <si>
    <t>Zberný dvor pre mesto Spišské Vlachy</t>
  </si>
  <si>
    <t>JKSO</t>
  </si>
  <si>
    <t>Názov objektu</t>
  </si>
  <si>
    <t>EČO</t>
  </si>
  <si>
    <t>Miesto</t>
  </si>
  <si>
    <t>Spišské Vlachy</t>
  </si>
  <si>
    <t>IČO</t>
  </si>
  <si>
    <t>IČ DPH</t>
  </si>
  <si>
    <t>Objednávateľ</t>
  </si>
  <si>
    <t>Mesto Spišské Vlachy</t>
  </si>
  <si>
    <t>Projektant</t>
  </si>
  <si>
    <t>csank plan sro</t>
  </si>
  <si>
    <t>Zhotoviteľ</t>
  </si>
  <si>
    <t>Rozpočet číslo</t>
  </si>
  <si>
    <t>Spracoval</t>
  </si>
  <si>
    <t>Dňa</t>
  </si>
  <si>
    <t>15.01.2022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</si>
  <si>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</si>
  <si>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</si>
  <si>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</si>
  <si>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</si>
  <si>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</si>
  <si>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</si>
  <si>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</si>
  <si>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</si>
  <si>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</si>
  <si>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</si>
  <si>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</si>
  <si>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</si>
  <si>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</si>
  <si>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</si>
  <si>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</si>
  <si>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</si>
  <si>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</si>
  <si>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</si>
  <si>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</si>
  <si>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</si>
  <si>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</si>
  <si>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>Zariad. staveniska</t>
  </si>
  <si>
    <t>2</t>
  </si>
  <si>
    <t>Montáž</t>
  </si>
  <si>
    <t>9</t>
  </si>
  <si>
    <t>Bez pevnej podl.</t>
  </si>
  <si>
    <t>14</t>
  </si>
  <si>
    <t>Mimostav. doprava</t>
  </si>
  <si>
    <t>3</t>
  </si>
  <si>
    <t>PSV</t>
  </si>
  <si>
    <t>10</t>
  </si>
  <si>
    <t>Kultúrna pamiatka</t>
  </si>
  <si>
    <t>15</t>
  </si>
  <si>
    <t>Územné vplyvy</t>
  </si>
  <si>
    <t>4</t>
  </si>
  <si>
    <t>11</t>
  </si>
  <si>
    <t>16</t>
  </si>
  <si>
    <t>Prevádzkové vplyvy</t>
  </si>
  <si>
    <t>5</t>
  </si>
  <si>
    <t>"M"</t>
  </si>
  <si>
    <t>17</t>
  </si>
  <si>
    <t>Ostatné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</si>
  <si>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</si>
  <si>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</si>
  <si>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</si>
  <si>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</si>
  <si>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</si>
  <si>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</si>
  <si>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</si>
  <si>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</si>
  <si>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</si>
  <si>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</si>
  <si>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</si>
  <si>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</si>
  <si>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</si>
  <si>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</si>
  <si>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</si>
  <si>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</si>
  <si>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</si>
  <si>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</si>
  <si>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</si>
  <si>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</si>
  <si>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</si>
  <si>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</si>
  <si>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</si>
  <si>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</si>
  <si>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</si>
  <si>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</si>
  <si>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</si>
  <si>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</si>
  <si>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</si>
  <si>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</si>
  <si>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</si>
  <si>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</si>
  <si>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</si>
  <si>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 + -</t>
  </si>
  <si>
    <t>Názov stavby, objektu, časti alebo PS</t>
  </si>
  <si>
    <t>Spolu bez DPH</t>
  </si>
  <si>
    <t>Spolu s DPH</t>
  </si>
  <si>
    <t>spolu</t>
  </si>
  <si>
    <t>Objekt :SO 01 Unimobunka</t>
  </si>
  <si>
    <t>Objekt :SO 02 Prístrešok pre mechanizmy</t>
  </si>
  <si>
    <t>Objekt :SO 03 Spevnená plocha</t>
  </si>
  <si>
    <t>Objekt :SO 04 Vodovodná prípojka</t>
  </si>
  <si>
    <t>Objekt :SO 05 Splašková kanalizácia a žumpa</t>
  </si>
  <si>
    <t>Objekt :SO 06 Dažďová kanalizácia a ORL</t>
  </si>
  <si>
    <t>Objekt :SO 07 NN prípojka</t>
  </si>
  <si>
    <t>Objekt :SO 08 Oplotenie a oprný múr</t>
  </si>
  <si>
    <t>Objekt :SO 09 Mostová váha</t>
  </si>
  <si>
    <t>Objekt :SO 10 Kamerový systém</t>
  </si>
  <si>
    <t>Spolu:</t>
  </si>
  <si>
    <t xml:space="preserve">ROZPOČET  </t>
  </si>
  <si>
    <t>Stavba:   Zberný dvor pre Mesto Spišské Vlachy</t>
  </si>
  <si>
    <t>Objekt:   SO-01 Unimobunka</t>
  </si>
  <si>
    <t xml:space="preserve">JKSO:   </t>
  </si>
  <si>
    <t xml:space="preserve">EČO:   </t>
  </si>
  <si>
    <t>Objednávateľ:   Mesto Spišské Vlachy</t>
  </si>
  <si>
    <t xml:space="preserve">Spracoval:   </t>
  </si>
  <si>
    <t xml:space="preserve">Zhotoviteľ:   </t>
  </si>
  <si>
    <t xml:space="preserve">Dátum:   </t>
  </si>
  <si>
    <t>P.Č.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</si>
  <si>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</si>
  <si>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</si>
  <si>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</si>
  <si>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</si>
  <si>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</si>
  <si>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</si>
  <si>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</si>
  <si>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Práce a dodávky HSV</t>
  </si>
  <si>
    <t>Zvislé a kompletné konštrukcie</t>
  </si>
  <si>
    <t>381181001</t>
  </si>
  <si>
    <t>Montáž univerzálnej mobilnej bunky samostatne stojacej</t>
  </si>
  <si>
    <t>ks</t>
  </si>
  <si>
    <t>5530100001</t>
  </si>
  <si>
    <t>Unimobunka typyzovaná 6055x2435 mm, typ s WC, umyvadlom a sprchovou vanickou</t>
  </si>
  <si>
    <t>99</t>
  </si>
  <si>
    <t>Presun hmôt HSV</t>
  </si>
  <si>
    <t>998011001</t>
  </si>
  <si>
    <t>Presun hmôt pre budovy JKSO 801, 803,812,zvislá konštr.z tehál,tvárnic,z kovu výšky do 6 m</t>
  </si>
  <si>
    <t>t</t>
  </si>
  <si>
    <t>998011018</t>
  </si>
  <si>
    <t>Príplatok za zväčšený presun nad vymedzenú najväčšiu dopravnú vzdialenosť do 5000 m</t>
  </si>
  <si>
    <t>Celkom</t>
  </si>
  <si>
    <t>Stavba:   Zberný dvor Mesto Spišské Vlachy</t>
  </si>
  <si>
    <t>Objekt:   SO-02 Prístrešok pre mechanizmy</t>
  </si>
  <si>
    <t>Dátum:   15. 1. 2022</t>
  </si>
  <si>
    <t>Zemné práce</t>
  </si>
  <si>
    <t>121101111</t>
  </si>
  <si>
    <t>Odstránenie ornice s vodor. premiestn. na hromady, so zložením na vzdialenosť do 100 m a do 100m3</t>
  </si>
  <si>
    <t>m3</t>
  </si>
  <si>
    <t>131201101</t>
  </si>
  <si>
    <t>Výkop nezapaženej jamy v hornine 3, do 100 m3</t>
  </si>
  <si>
    <t>131201109</t>
  </si>
  <si>
    <t>Hĺbenie nezapažených jám a zárezov. Príplatok za lepivosť horniny 3</t>
  </si>
  <si>
    <t>132201101</t>
  </si>
  <si>
    <t>Výkop ryhy do šírky 600 mm v horn.3 do 100 m3</t>
  </si>
  <si>
    <t>132201109</t>
  </si>
  <si>
    <t>Hĺbenie rýh šírky do 600 mm zapažených i nezapažených s urovnaním dna. Príplatok k cene za lepivosť horniny 3</t>
  </si>
  <si>
    <t>162201101</t>
  </si>
  <si>
    <t>Vodorovné premiestnenie výkopku z horniny 1-4 do 20m</t>
  </si>
  <si>
    <t>167101102</t>
  </si>
  <si>
    <t>Nakladanie neuľahnutého výkopku z hornín tr.1-4 nad 100 do 1000 m3</t>
  </si>
  <si>
    <t>Zakladanie</t>
  </si>
  <si>
    <t>271521111</t>
  </si>
  <si>
    <t>Vankúše zhutnené pod základy z kameniva hrubého drveného, frakcie 16 - 63 mm</t>
  </si>
  <si>
    <t>273313611</t>
  </si>
  <si>
    <t>Betón základových dosiek, prostý tr.C 16/20</t>
  </si>
  <si>
    <t>273351215</t>
  </si>
  <si>
    <t>Debnenie základových dosiek, zhotovenie-dielce</t>
  </si>
  <si>
    <t>m2</t>
  </si>
  <si>
    <t>273351216</t>
  </si>
  <si>
    <t>Debnenie základových dosiek, odstránenie-dielce</t>
  </si>
  <si>
    <t>273362021</t>
  </si>
  <si>
    <t>Výstuž základových dosiek zo zvár. sietí KARI</t>
  </si>
  <si>
    <t>274313611</t>
  </si>
  <si>
    <t>Betón základových pásov, prostý tr.C 16/20</t>
  </si>
  <si>
    <t>274351215</t>
  </si>
  <si>
    <t>Debnenie stien základových pásov, zhotovenie-dielce</t>
  </si>
  <si>
    <t>274351216</t>
  </si>
  <si>
    <t>Debnenie stien základových pásov, odstránenie-dielce</t>
  </si>
  <si>
    <t>275313711</t>
  </si>
  <si>
    <t>Betón základových pätiek, prostý tr.C 25/30</t>
  </si>
  <si>
    <t>275351215</t>
  </si>
  <si>
    <t>Debnenie základových pätiek, zhotovenie-dielce</t>
  </si>
  <si>
    <t>275351216</t>
  </si>
  <si>
    <t>Debnenie základovýcb pätiek, odstránenie-dielce</t>
  </si>
  <si>
    <t>Úpravy povrchov, podlahy, osadenie</t>
  </si>
  <si>
    <t>631313611</t>
  </si>
  <si>
    <t>Mazanina z betónu prostého tr.C 16/20 hr.nad 80 do 120 mm</t>
  </si>
  <si>
    <t>631319155</t>
  </si>
  <si>
    <t>Príplatok za prehlad. povrchu betónovej mazaniny min. tr.C 8/10 oceľ. hlad. hr. 120-240 mm</t>
  </si>
  <si>
    <t>631319175</t>
  </si>
  <si>
    <t>Príplatok za strhnutie povrchu mazaniny latou pre hr. obidvoch vrstiev mazaniny nad 120 do 240 mm</t>
  </si>
  <si>
    <t>631362021</t>
  </si>
  <si>
    <t>Výstuž mazanín z betónov (z kameniva) a z ľahkých betónov zo zváraných sietí z drôtov typu KARI</t>
  </si>
  <si>
    <t>Ostatné konštrukcie a práce-búranie</t>
  </si>
  <si>
    <t>941941041</t>
  </si>
  <si>
    <t>Montáž lešenia ľahkého pracovného radového s podlahami šírky nad 1, 00 do 1,20 m a výšky do 10 m</t>
  </si>
  <si>
    <t>941941291</t>
  </si>
  <si>
    <t>Príplatok za prvý a každý ďalší i začatý mesiac použitia lešenia šírky nad 1,00 do 1,20 m, výšky do 10 m</t>
  </si>
  <si>
    <t>941941841</t>
  </si>
  <si>
    <t>Demontáž lešenia ľahkého pracovného radového a s podlahami, šírky nad 1,00 do 1,20 m výšky do 10 m</t>
  </si>
  <si>
    <t>941955002</t>
  </si>
  <si>
    <t>Lešenie ľahké pracovné pomocné, s výškou lešeňovej podlahy nad 1,20 do 1,90 m</t>
  </si>
  <si>
    <t>952901221</t>
  </si>
  <si>
    <t>Vyčistenie budov priemyselných objektov akejkoľvek výšky</t>
  </si>
  <si>
    <t>Práce a dodávky PSV</t>
  </si>
  <si>
    <t>711</t>
  </si>
  <si>
    <t>Izolácie proti vode a vlhkosti</t>
  </si>
  <si>
    <t>711111411</t>
  </si>
  <si>
    <t>Izolácia proti vode, Betocrete C17, betón. prímes</t>
  </si>
  <si>
    <t>998711201</t>
  </si>
  <si>
    <t>Presun hmôt pre izoláciu proti vode v objektoch výšky do 6 m</t>
  </si>
  <si>
    <t>%</t>
  </si>
  <si>
    <t>764</t>
  </si>
  <si>
    <t>Konštrukcie klampiarske</t>
  </si>
  <si>
    <t>764173234</t>
  </si>
  <si>
    <t>Doplnky strešnej krytiny MASLEN- hrebenáč sedlový 2m r.š.410mm - lesklý polyester 25µ, sklonu do 30°</t>
  </si>
  <si>
    <t>m</t>
  </si>
  <si>
    <t>764173401</t>
  </si>
  <si>
    <t>Doplnky strešnej krytiny MASLEN - bočné lemovanie na alebo pod krytinu 2m r.š.310mm - lesklý polyester 25µ, sklonu do 30°</t>
  </si>
  <si>
    <t>764173431</t>
  </si>
  <si>
    <t>Doplnky strešnej krytiny - odkvapové lemovanie 2m r.š.250mm - lesklý polyester 25µ, sklonu do 30°</t>
  </si>
  <si>
    <t>764175624</t>
  </si>
  <si>
    <t>Strešná krytina MASLEN TRAPÉZOVÉ PLECHY T35  hr.0.60mm - lesklý poly 25µ, sklon do 30°</t>
  </si>
  <si>
    <t>764751212</t>
  </si>
  <si>
    <t>Odkvapový systém MASLEN - odpadná rúra zvodová kruhová rovná DN 100 mm</t>
  </si>
  <si>
    <t>764751232</t>
  </si>
  <si>
    <t>Odkvapový systém MASLEN - koleno zvodovej rúry DN 100 mm / 60°</t>
  </si>
  <si>
    <t>764751242</t>
  </si>
  <si>
    <t>Odkvapový systém MASLEN - výtokové koleno zvodovej rúry DN 100 mm / 60°</t>
  </si>
  <si>
    <t>764761332</t>
  </si>
  <si>
    <t>Odkvapový systém MASLEN - žľab pododkvapový polkruhový s hákmi veľkosť 150 mm</t>
  </si>
  <si>
    <t>764761372</t>
  </si>
  <si>
    <t>Odkvapový systém MASLEN - žľabové čelo polkruhové veľkosť 150 mm</t>
  </si>
  <si>
    <t>764761422</t>
  </si>
  <si>
    <t>Odkvapový systém MASLEN - spojka polkruhových žľabov veľkosť 150 mm</t>
  </si>
  <si>
    <t>764761432</t>
  </si>
  <si>
    <t>Odkvapový systém MASLEN - žľabový kotlík k polkruhovým žľabom veľkosť 150/100 mm</t>
  </si>
  <si>
    <t>764900002</t>
  </si>
  <si>
    <t>Paropriepustná fólia pod strešnú krytinu MASLEN, kontaktná - 135g/m2</t>
  </si>
  <si>
    <t>998764201</t>
  </si>
  <si>
    <t>Presun hmôt pre konštrukcie klampiarske v objektoch výšky do 6 m</t>
  </si>
  <si>
    <t>767</t>
  </si>
  <si>
    <t>Konštrukcie doplnkové kovové</t>
  </si>
  <si>
    <t>767421111</t>
  </si>
  <si>
    <t>Montáž opláštenia na oceľovú konštrukciu, výšky do 15 m</t>
  </si>
  <si>
    <t>1388021900</t>
  </si>
  <si>
    <t>TRAPÉZOVÝ PLECH T 50 POZINK hr.0,6mm,MASLEN,farbRAL 8017,3009,8004,3011,6009,9010,9002,7016,9005,5010,š.1080mm, v.49mm,ploš.hm.:5,9kg/m2,použitie:streš.plech,konštrukč.profil,obj.č.273</t>
  </si>
  <si>
    <t>1388040300</t>
  </si>
  <si>
    <t>Fasádny panel BALEX MW standard hr.100mm</t>
  </si>
  <si>
    <t>767995108</t>
  </si>
  <si>
    <t>Montáž ostatných atypických kovových stavebných doplnkových konštrukcií nad 500 kg</t>
  </si>
  <si>
    <t>kg</t>
  </si>
  <si>
    <t>1333031200</t>
  </si>
  <si>
    <t>Uholník rovnoramenný 10000 50x50x5 mm</t>
  </si>
  <si>
    <t>1348331000</t>
  </si>
  <si>
    <t>Tyč oceľová tvaru UPE140</t>
  </si>
  <si>
    <t>1348334000</t>
  </si>
  <si>
    <t>Tyč oceľová tvaru HEA140</t>
  </si>
  <si>
    <t>1343155000</t>
  </si>
  <si>
    <t>JAKL140X140X5mm</t>
  </si>
  <si>
    <t>1333542800</t>
  </si>
  <si>
    <t>JAKL 80x80x4mm</t>
  </si>
  <si>
    <t>1333536200</t>
  </si>
  <si>
    <t>JAKL 60x60x4mm</t>
  </si>
  <si>
    <t>1361042800</t>
  </si>
  <si>
    <t>Plech oceľový hrubý 10004.0 10x1000x2000mm</t>
  </si>
  <si>
    <t>998767101</t>
  </si>
  <si>
    <t>Presun hmôt pre kovové stavebné doplnkové konštrukcie v objektoch výšky do 6 m</t>
  </si>
  <si>
    <t>998767192</t>
  </si>
  <si>
    <t>Kovové stav.dopln.konštr., prípl.za presun nad najväčšiu dopr. vzdial. do 100 m</t>
  </si>
  <si>
    <t>783</t>
  </si>
  <si>
    <t>Dokončovacie práce - nátery</t>
  </si>
  <si>
    <t>783225400</t>
  </si>
  <si>
    <t>Nátery kov.stav.doplnk.konštr. syntet. farby šedej na vzduchu schnúce dvojnás.1x email a tmelením</t>
  </si>
  <si>
    <t>783226100</t>
  </si>
  <si>
    <t>Nátery kov.stav.doplnk.konštr. syntetické farby šedej na vzduchu schnúce základný</t>
  </si>
  <si>
    <t>M</t>
  </si>
  <si>
    <t>Práce a dodávky M</t>
  </si>
  <si>
    <t>21-M</t>
  </si>
  <si>
    <t>Elektromontáže</t>
  </si>
  <si>
    <t>210010001</t>
  </si>
  <si>
    <t>Elektroinštalácia a bleskozvod</t>
  </si>
  <si>
    <t>kpl</t>
  </si>
  <si>
    <t>Stavba:   Zberný Dvor pre Mesto Spišské Vlachy</t>
  </si>
  <si>
    <t>Objekt:   SO-02 - Elektroinštaláia</t>
  </si>
  <si>
    <t xml:space="preserve">Časť:   </t>
  </si>
  <si>
    <t>JKSO:   803 69</t>
  </si>
  <si>
    <t>KCN</t>
  </si>
  <si>
    <t>Dodávka</t>
  </si>
  <si>
    <t>Nosný materiál</t>
  </si>
  <si>
    <t>921</t>
  </si>
  <si>
    <t>210010033</t>
  </si>
  <si>
    <t>Rúrka elektroinšt. ohybná kovová, "Kopex", uložená voľne alebo pod omietkou typ 2423, 23 mm</t>
  </si>
  <si>
    <t>345</t>
  </si>
  <si>
    <t>3450509900</t>
  </si>
  <si>
    <t>I-Spojka SM 25 sivá</t>
  </si>
  <si>
    <t>3450710300</t>
  </si>
  <si>
    <t>Rúrka FXP 25</t>
  </si>
  <si>
    <t>210010035</t>
  </si>
  <si>
    <t>Rúrka elektroinšt. ohybná kovová, "Kopex", uložená voľne alebo pod omietkou typ 2436, 36 mm</t>
  </si>
  <si>
    <t>3450510400</t>
  </si>
  <si>
    <t>I-Spojka SM 40 sivá</t>
  </si>
  <si>
    <t>3450728010</t>
  </si>
  <si>
    <t>Rúrka FXP 40</t>
  </si>
  <si>
    <t>210010502</t>
  </si>
  <si>
    <t>Osadenie lustrovej svorky vč. zapojenia do 3 x 4</t>
  </si>
  <si>
    <t>3450612900</t>
  </si>
  <si>
    <t>Svorka 6311-07</t>
  </si>
  <si>
    <t>210100001</t>
  </si>
  <si>
    <t>Ukončenie vodičov v rozvádzač. vč. zapojenia a vodičovej koncovky do 2.5 mm2</t>
  </si>
  <si>
    <t>3452104700</t>
  </si>
  <si>
    <t>G-kabl.oko CU   2,5x4 KU-L</t>
  </si>
  <si>
    <t>210100259</t>
  </si>
  <si>
    <t>Ukončenie celoplastových káblov zmrašť. záklopkou alebo páskou do 5 x 10 mm2</t>
  </si>
  <si>
    <t>343</t>
  </si>
  <si>
    <t>3438150510</t>
  </si>
  <si>
    <t>izolačná páska čierna 10m x 19mm  typ:  FEK10</t>
  </si>
  <si>
    <t>3438153000</t>
  </si>
  <si>
    <t>izolačná páska zeleno-žltá 10m x 19mm  typ:  ZS10</t>
  </si>
  <si>
    <t>210110001</t>
  </si>
  <si>
    <t>Spínač nástenný pre prostredie obyčajné alebo vlhké vč. zapojenia jednopólový - radenie 1</t>
  </si>
  <si>
    <t>3450201000</t>
  </si>
  <si>
    <t>L-Spínač EP LUX c.1 IP44 PO</t>
  </si>
  <si>
    <t>210111114</t>
  </si>
  <si>
    <t>Priemyslová zásuvka CEE 220 V, 380 V, 500 V, vč. zapojenia, typ CZG 3243, 3245, H, S, Z 3P + Z</t>
  </si>
  <si>
    <t>3450339100</t>
  </si>
  <si>
    <t>Zásuvka CZG 3245</t>
  </si>
  <si>
    <t>210190003</t>
  </si>
  <si>
    <t>Montáž oceľolechovej rozvodnice do váhy 100 kg</t>
  </si>
  <si>
    <t>357</t>
  </si>
  <si>
    <t>3570161800</t>
  </si>
  <si>
    <t>Rozvádzač RP2</t>
  </si>
  <si>
    <t>3570223100</t>
  </si>
  <si>
    <t>Rozvodnica RP 1 Mi-71333</t>
  </si>
  <si>
    <t>210200027</t>
  </si>
  <si>
    <t>Svietidlo žiarovkové - typ 213 02 01 - 60 W, nástenné, obj. B 22</t>
  </si>
  <si>
    <t>348</t>
  </si>
  <si>
    <t>3480013651</t>
  </si>
  <si>
    <t>Svietidlo  PHILIPS  širokožiariaci reflektor GPK 100 WB s pohyb.senzorom</t>
  </si>
  <si>
    <t>210201021</t>
  </si>
  <si>
    <t>Svietidlo žiarivkové - typ 231 33 04 - 2 x 40 W,strop né s krytom</t>
  </si>
  <si>
    <t>3480010041</t>
  </si>
  <si>
    <t>LED svietidlo 2xG13/18W, IP65</t>
  </si>
  <si>
    <t>210220021</t>
  </si>
  <si>
    <t>Uzemňovacie vedenie v zemi včet.svoriek prepojení</t>
  </si>
  <si>
    <t>354</t>
  </si>
  <si>
    <t>3540406500</t>
  </si>
  <si>
    <t>HR-Svorka SR 02</t>
  </si>
  <si>
    <t>3544112000</t>
  </si>
  <si>
    <t>Páska uzemňovacia 30x4 mm</t>
  </si>
  <si>
    <t>210220022</t>
  </si>
  <si>
    <t>Uzemňovacie vedenie v zemi včít. svoriek,prepojenia, izolácie spojov FeZn D 8 - 10 mm</t>
  </si>
  <si>
    <t>156</t>
  </si>
  <si>
    <t>1561523500</t>
  </si>
  <si>
    <t>Drôt pozinkovaný mäkký 11343 d10.00mm</t>
  </si>
  <si>
    <t>3540406800</t>
  </si>
  <si>
    <t>HR-Svorka SS</t>
  </si>
  <si>
    <t>210220101</t>
  </si>
  <si>
    <t>Zvodový vodič včítane podpery FeZn do D 10 mm, A1 D 10 mm Cu D 8 mm</t>
  </si>
  <si>
    <t>1561522501</t>
  </si>
  <si>
    <t>Drôt uzemnovací, zvodový AlMg SiD8</t>
  </si>
  <si>
    <t>3540402900</t>
  </si>
  <si>
    <t>HR-Podpera PV 01</t>
  </si>
  <si>
    <t>3540404800</t>
  </si>
  <si>
    <t>HR-Podpera PV 23</t>
  </si>
  <si>
    <t>210220201</t>
  </si>
  <si>
    <t>Zachyt.tyč včít.upevnenia na strešný hrebeň do 3 m dľžky tyče</t>
  </si>
  <si>
    <t>3540200600</t>
  </si>
  <si>
    <t>HR-Držiak DJ 5 d</t>
  </si>
  <si>
    <t>3540200700</t>
  </si>
  <si>
    <t>HR-Držiak DJ 5 h</t>
  </si>
  <si>
    <t>3540300200</t>
  </si>
  <si>
    <t>HR-Jimacia tyc JP10</t>
  </si>
  <si>
    <t>3540402000</t>
  </si>
  <si>
    <t>HR-Ochr.strieska OS 02</t>
  </si>
  <si>
    <t>3540406000</t>
  </si>
  <si>
    <t>HR-Svorka SJ 02</t>
  </si>
  <si>
    <t>3540408600</t>
  </si>
  <si>
    <t>Spodná ochranná strieška OS5</t>
  </si>
  <si>
    <t>Kus</t>
  </si>
  <si>
    <t>210220301</t>
  </si>
  <si>
    <t>Bleskozvodová svorka do 2 skrutiek (SS, SR 03)</t>
  </si>
  <si>
    <t>210220302</t>
  </si>
  <si>
    <t>Bleskozvodová svorka nad 2 skrutky (ST, SJ, SK, SZ, SR 01, 02)</t>
  </si>
  <si>
    <t>3540408300</t>
  </si>
  <si>
    <t>HR--Svorka SZ</t>
  </si>
  <si>
    <t>3540406200</t>
  </si>
  <si>
    <t>HR-Svorka SO</t>
  </si>
  <si>
    <t>210220321</t>
  </si>
  <si>
    <t>Svorka na potrub."Bernard" včít. pásika(bez vodiča a prípoj. vodiča)</t>
  </si>
  <si>
    <t>3540201700</t>
  </si>
  <si>
    <t>Svorka BARNARD+ medený pásik dĺžky 750mm</t>
  </si>
  <si>
    <t>210220325</t>
  </si>
  <si>
    <t>Svorka na ekvipotenciálnu prípojnicu</t>
  </si>
  <si>
    <t>3540201900</t>
  </si>
  <si>
    <t>Svorkovnica EPS+OBO</t>
  </si>
  <si>
    <t>210220361</t>
  </si>
  <si>
    <t>Tyčový uzemňovač zarazený do zeme a pripoj.vedenie do 2 m</t>
  </si>
  <si>
    <t>3540501500</t>
  </si>
  <si>
    <t>HR-Zemna tyc ZT PD 2m</t>
  </si>
  <si>
    <t>210220372</t>
  </si>
  <si>
    <t>Ochranný uholník alebo rúrka s držiak. do steny</t>
  </si>
  <si>
    <t>3540201200</t>
  </si>
  <si>
    <t>HR-Držiak DUZ</t>
  </si>
  <si>
    <t>3540402300</t>
  </si>
  <si>
    <t>HR-Ochranny uholnik OU</t>
  </si>
  <si>
    <t>210220401</t>
  </si>
  <si>
    <t>Označenie zvodov štítkami smaltované, z umelej hmot</t>
  </si>
  <si>
    <t>548</t>
  </si>
  <si>
    <t>5489511100</t>
  </si>
  <si>
    <t>Štítok označenie zvodov plastový</t>
  </si>
  <si>
    <t>5489511111</t>
  </si>
  <si>
    <t>Tabuľka  označenie zvodov plastový</t>
  </si>
  <si>
    <t>210220452</t>
  </si>
  <si>
    <t>Ochranné pospájanie v práčovniach, kúpeľniach, pevne uložené Cu 4-16mm2</t>
  </si>
  <si>
    <t>341</t>
  </si>
  <si>
    <t>3410404700</t>
  </si>
  <si>
    <t>Vodič medený CY 10   zz</t>
  </si>
  <si>
    <t>3410405300</t>
  </si>
  <si>
    <t>Vodič medený CY 16   zz</t>
  </si>
  <si>
    <t>210270801</t>
  </si>
  <si>
    <t>Označovací káblový štítok z PVC rozmer 4x8cm(15-22 znak.)</t>
  </si>
  <si>
    <t>210800105</t>
  </si>
  <si>
    <t>Kábel uložený pod omietkou CYKY 3 x 1,5</t>
  </si>
  <si>
    <t>3410106300</t>
  </si>
  <si>
    <t>Kábel silový medený CYKY  3Cx01,5</t>
  </si>
  <si>
    <t>210800106</t>
  </si>
  <si>
    <t>Kábel uložený pod omietkou CYKY 3 x 2,5</t>
  </si>
  <si>
    <t>3410106500</t>
  </si>
  <si>
    <t>Kábel silový medený CYKY  3Cx02,5</t>
  </si>
  <si>
    <t>210800116</t>
  </si>
  <si>
    <t>Kábel uložený pod omietkou CYKY 5 x 2,5</t>
  </si>
  <si>
    <t>3410109300</t>
  </si>
  <si>
    <t>Kábel silový medený CYKY  5Cx02,5</t>
  </si>
  <si>
    <t>210800117</t>
  </si>
  <si>
    <t>Kábel uložený pod omietkou CYKY 5 x 4</t>
  </si>
  <si>
    <t>3410109400</t>
  </si>
  <si>
    <t>Kábel silový medený CYKY  5Cx04</t>
  </si>
  <si>
    <t>R</t>
  </si>
  <si>
    <t>MD</t>
  </si>
  <si>
    <t>Mimostavenisková doprava</t>
  </si>
  <si>
    <t>MV</t>
  </si>
  <si>
    <t>Murárske výpomoci</t>
  </si>
  <si>
    <t>PD</t>
  </si>
  <si>
    <t>Presun dodávok</t>
  </si>
  <si>
    <t>PM</t>
  </si>
  <si>
    <t>Podružný materiál</t>
  </si>
  <si>
    <t>PPV</t>
  </si>
  <si>
    <t>Podiel pridružených výkonov</t>
  </si>
  <si>
    <t>46-M</t>
  </si>
  <si>
    <t>Zemné práce pri extr.mont.prácach</t>
  </si>
  <si>
    <t>946</t>
  </si>
  <si>
    <t>460010011</t>
  </si>
  <si>
    <t>Vytýčenie trasy vonkajšieho silového vedenia,v prehľadnom teréne vedenie NN (tiež v obci)</t>
  </si>
  <si>
    <t>km</t>
  </si>
  <si>
    <t>460200154</t>
  </si>
  <si>
    <t>Hĺbenie káblovej ryhy 35 cm širokej a 70 cm hlbokej, v zemine triedy 4</t>
  </si>
  <si>
    <t>460420041</t>
  </si>
  <si>
    <t>Zriadenie káblového lôžka z piesku a cementu bez zakrytia, v ryhe šírky do 100 cm, hr. vrstvy 12 cm</t>
  </si>
  <si>
    <t>583</t>
  </si>
  <si>
    <t>5831214500</t>
  </si>
  <si>
    <t>Drvina vápencová zmes 0-4</t>
  </si>
  <si>
    <t>585</t>
  </si>
  <si>
    <t>5852211300</t>
  </si>
  <si>
    <t>Cement troskoportlandský CEM II A,B-S 42,5 balený</t>
  </si>
  <si>
    <t>460490011</t>
  </si>
  <si>
    <t>Rozvinutie a uloženie výstražnej fólie z PVC do ryhy,šírka 22 cm</t>
  </si>
  <si>
    <t>283</t>
  </si>
  <si>
    <t>2830002000</t>
  </si>
  <si>
    <t>Fólia červená v m</t>
  </si>
  <si>
    <t>460510021</t>
  </si>
  <si>
    <t>Úplné zriadenie a osadenie káblového priestupu z PVC rúr svetlosti do 10,5 cm bez zemných prác</t>
  </si>
  <si>
    <t>3450705100</t>
  </si>
  <si>
    <t>I-Trubka FXKVR  50</t>
  </si>
  <si>
    <t>460560154</t>
  </si>
  <si>
    <t>Ručný zásyp nezap. káblovej ryhy bez zhutn. zeminy, 35 cm širokej, 70 cm hlbokej v zemine tr. 4</t>
  </si>
  <si>
    <t>460620014</t>
  </si>
  <si>
    <t>Proviz. úprava terénu v zemine tr. 4, aby nerovnosti terénu neboli väčšie ako 2 cm od vodor.hladiny</t>
  </si>
  <si>
    <t>460650022</t>
  </si>
  <si>
    <t>Jednovrstvová vozovka z betónu, vrstva betónu 10 cm</t>
  </si>
  <si>
    <t>313</t>
  </si>
  <si>
    <t>3131659500</t>
  </si>
  <si>
    <t>Siet zvar rh6,3/100 a 2x5m rohoz</t>
  </si>
  <si>
    <t>589</t>
  </si>
  <si>
    <t>5893464000</t>
  </si>
  <si>
    <t>BET KRYT SIL PC PRIS KAM DO 22MM</t>
  </si>
  <si>
    <t>605</t>
  </si>
  <si>
    <t>6051472900</t>
  </si>
  <si>
    <t>Kratiny omietané do 175 cm mäkké rezivo</t>
  </si>
  <si>
    <t>6051506900</t>
  </si>
  <si>
    <t>Hranolček  25-100 cm2 mäkké rezivo</t>
  </si>
  <si>
    <t>999</t>
  </si>
  <si>
    <t>9999000000</t>
  </si>
  <si>
    <t>Ostatný materiál m</t>
  </si>
  <si>
    <t>sk</t>
  </si>
  <si>
    <t>OST</t>
  </si>
  <si>
    <t>HZS-001</t>
  </si>
  <si>
    <t>Revízie  EZ</t>
  </si>
  <si>
    <t>hod</t>
  </si>
  <si>
    <t>HZS-002</t>
  </si>
  <si>
    <t>Práca montéra pri odpojení zariadenia od siete</t>
  </si>
  <si>
    <t>HZS-008</t>
  </si>
  <si>
    <t>Revízie  BZ</t>
  </si>
  <si>
    <t>Objekt:   SO-03 Spevnená plocha</t>
  </si>
  <si>
    <t>121101112</t>
  </si>
  <si>
    <t>Odstránenie ornice s premiestn. na hromady, so zložením na vzdialenosť do 100 m a do 1000 m3</t>
  </si>
  <si>
    <t>162701105</t>
  </si>
  <si>
    <t>Vodorovné premiestnenie výkopku po spevnenej ceste, horniny tr.1-4 do 10000 m</t>
  </si>
  <si>
    <t>171201202</t>
  </si>
  <si>
    <t>Uloženie sypaniny na skládky nad 100 do 1000 m3</t>
  </si>
  <si>
    <t>180402111</t>
  </si>
  <si>
    <t>Založenie trávnika parkového výsevom v rovine do 1:5</t>
  </si>
  <si>
    <t>0057211200</t>
  </si>
  <si>
    <t>Trávové semeno - parková zmes</t>
  </si>
  <si>
    <t>181101102</t>
  </si>
  <si>
    <t>Úprava pláne v zárezoch v hornine 1-4 so zhutnením</t>
  </si>
  <si>
    <t>182001131</t>
  </si>
  <si>
    <t>Plošná úprava terénu pri nerovnostiach terénu nad 150-200 mm v rovine alebo na svahu do 1:5</t>
  </si>
  <si>
    <t>289971211</t>
  </si>
  <si>
    <t>Zhotovenie vrstvy z geotextílie na upravenom povrchu v sklone do 1 : 5 , šírky od 0 do 3 m</t>
  </si>
  <si>
    <t>6936651300</t>
  </si>
  <si>
    <t>Geotextílie netkané polypropylénové Tatratex pp 300</t>
  </si>
  <si>
    <t>Komunikácie</t>
  </si>
  <si>
    <t>564851115</t>
  </si>
  <si>
    <t>Podklad zo štrkodrviny s rozprestrením a zhutnením, hr.po zhutnení 190 mm</t>
  </si>
  <si>
    <t>567123114</t>
  </si>
  <si>
    <t>Podklad z kameniva spevneného cementom, s rozprestrenm a zhutnením KZC II, po zhutnení hr.150 mm</t>
  </si>
  <si>
    <t>581132111</t>
  </si>
  <si>
    <t>Kryt cementobetónový cestných komunikácií skupiny I.a II., hr.200 mm</t>
  </si>
  <si>
    <t>917862111</t>
  </si>
  <si>
    <t>Osadenie chodník. obrub. betón. stojatého s bočnou oporou z betónu prostého tr. C 10/12, 5 do lôžka</t>
  </si>
  <si>
    <t>5922903060</t>
  </si>
  <si>
    <t>Semmelrock Obrubník cestný 100/25/15 cm, sivá</t>
  </si>
  <si>
    <t>918101111</t>
  </si>
  <si>
    <t>Lôžko pod obrub., krajníky alebo obruby z dlažob. kociek z betónu prostého tr. C 10/12,5</t>
  </si>
  <si>
    <t>919726113</t>
  </si>
  <si>
    <t>Dilatačné škáry - rezanie betónových plôch, rezanie škár priečne, kontrakčné, šírky 4 mm hĺbky do 60 mm</t>
  </si>
  <si>
    <t>935111111</t>
  </si>
  <si>
    <t>Osadenie žľabu z betónových  tvárnic šírky do 500 mm</t>
  </si>
  <si>
    <t>5923001250</t>
  </si>
  <si>
    <t>BGZ-S Žľab pre vysokú záťaž SV G NW 100, č. 0 až 16, s liatinovou hranou</t>
  </si>
  <si>
    <t>5923001228</t>
  </si>
  <si>
    <t>Liatinový rošt NW 150, 500/192/40, SW 18/145, tr. D 400 kN (BG)</t>
  </si>
  <si>
    <t>998224211</t>
  </si>
  <si>
    <t>Presun hmôt pre plochy letísk s krytom monolitickým betónovým (822 3.4) akejkoľvek dĺžky objektu</t>
  </si>
  <si>
    <t>998224291</t>
  </si>
  <si>
    <t>Príplatok k cene za zväčšený presun nad vymedzenú najväčšiu dopravnú vzdialenosť do 1000 m</t>
  </si>
  <si>
    <t>ROZPOČET S VÝKAZOM  VÝMER</t>
  </si>
  <si>
    <t>Objekt:   VODOVODNÁ PRÍPOJKA</t>
  </si>
  <si>
    <t xml:space="preserve">Miesto:  </t>
  </si>
  <si>
    <t>Dátum:   14. 1. 2022</t>
  </si>
  <si>
    <t>Č.</t>
  </si>
  <si>
    <t xml:space="preserve">Práce a dodávky HSV   </t>
  </si>
  <si>
    <t xml:space="preserve">Zemné práce   </t>
  </si>
  <si>
    <t>131201101.S</t>
  </si>
  <si>
    <t xml:space="preserve">Výkop nezapaženej jamy v hornine 3, do 100 m3   </t>
  </si>
  <si>
    <t xml:space="preserve">(1,4+1,2)*(1,1+1,2)*(0,12+0,15+0,03+1,8+0,12)"vodomerná šachta   </t>
  </si>
  <si>
    <t xml:space="preserve">(2,5+1,2)*(2,5+1,2)*(0,12+0,15+0,03+2,5+0,3)"požiarna nádrž   </t>
  </si>
  <si>
    <t xml:space="preserve">Súčet   </t>
  </si>
  <si>
    <t>131201109.S</t>
  </si>
  <si>
    <t xml:space="preserve">Hĺbenie nezapažených jám a zárezov. Príplatok za lepivosť horniny 3   </t>
  </si>
  <si>
    <t xml:space="preserve">55,715*0,3   </t>
  </si>
  <si>
    <t>131211101.S</t>
  </si>
  <si>
    <t xml:space="preserve">Hĺbenie jám v  hornine tr.3 súdržných - ručným náradím   </t>
  </si>
  <si>
    <t xml:space="preserve">1,5*1,5*1,40" montážna jama   </t>
  </si>
  <si>
    <t>131211119.S</t>
  </si>
  <si>
    <t xml:space="preserve">Príplatok za lepivosť pri hĺbení jám ručným náradím v hornine tr. 3   </t>
  </si>
  <si>
    <t xml:space="preserve">3,15*0,3   </t>
  </si>
  <si>
    <t>132201202.S</t>
  </si>
  <si>
    <t xml:space="preserve">Výkop ryhy šírky 600-2000mm horn.3 od 100 do 1000 m3   </t>
  </si>
  <si>
    <t xml:space="preserve">50*1,4*0,8   </t>
  </si>
  <si>
    <t>132201209.S</t>
  </si>
  <si>
    <t xml:space="preserve">Príplatok k cenám za lepivosť pri hĺbení rýh š. nad 600 do 2 000 mm zapaž. i nezapažených, s urovnaním dna v hornine 3   </t>
  </si>
  <si>
    <t>151101101.S</t>
  </si>
  <si>
    <t xml:space="preserve">Paženie a rozopretie stien rýh pre podzemné vedenie, príložné do 2 m   </t>
  </si>
  <si>
    <t xml:space="preserve">50*1,4*2   </t>
  </si>
  <si>
    <t>151101111.S</t>
  </si>
  <si>
    <t xml:space="preserve">Odstránenie paženia rýh pre podzemné vedenie, príložné hĺbky do 2 m   </t>
  </si>
  <si>
    <t>162501102.S</t>
  </si>
  <si>
    <t xml:space="preserve">Vodorovné premiestnenie výkopku po spevnenej ceste z horniny tr.1-4, do 100 m3 na vzdialenosť do 3000 m   </t>
  </si>
  <si>
    <t xml:space="preserve">(48,492+0,333+1,333+1,667+21,83+(1,4*1,2*1,92)+(PI*1,25*1,25*2,5))   </t>
  </si>
  <si>
    <t>162501105.S</t>
  </si>
  <si>
    <t xml:space="preserve">Vodorovné premiestnenie výkopku po spevnenej ceste z horniny tr.1-4, do 100 m3, príplatok k cene za každých ďalšich a začatých 1000 m   </t>
  </si>
  <si>
    <t xml:space="preserve">89,152 * 20   </t>
  </si>
  <si>
    <t>167101101.S</t>
  </si>
  <si>
    <t xml:space="preserve">Nakladanie neuľahnutého výkopku z hornín tr.1-4 do 100 m3   </t>
  </si>
  <si>
    <t>171201201.S</t>
  </si>
  <si>
    <t xml:space="preserve">Uloženie sypaniny na skládky do 100 m3   </t>
  </si>
  <si>
    <t>171209002.S</t>
  </si>
  <si>
    <t xml:space="preserve">Poplatok za skladovanie - zemina a kamenivo (17 05) ostatné   </t>
  </si>
  <si>
    <t xml:space="preserve">89,152*2   </t>
  </si>
  <si>
    <t>174101002.S</t>
  </si>
  <si>
    <t xml:space="preserve">Zásyp sypaninou so zhutnením jám, šachiet, rýh, zárezov alebo okolo objektov nad 100 do 1000 m3   </t>
  </si>
  <si>
    <t xml:space="preserve">(55,715+3,15+200,592)-(48,492+0,333+1,333+1,667+21,83+(1,4*1,2*1,92)+(PI*1,25*1,25*2,5))   </t>
  </si>
  <si>
    <t>175101101.S</t>
  </si>
  <si>
    <t xml:space="preserve">Obsyp potrubia sypaninou z vhodných hornín 1 až 4 bez prehodenia sypaniny   </t>
  </si>
  <si>
    <t xml:space="preserve">1,5*1,5*0,41   </t>
  </si>
  <si>
    <t xml:space="preserve">50*0,332*0,8   </t>
  </si>
  <si>
    <t>5833773701</t>
  </si>
  <si>
    <t xml:space="preserve">Piesok - hrúbka zrna 1 mm   </t>
  </si>
  <si>
    <t xml:space="preserve">Zakladanie   </t>
  </si>
  <si>
    <t>271563001.S</t>
  </si>
  <si>
    <t xml:space="preserve">Násyp pod základové konštrukcie so zhutnením z kameniva drobného ťaženého 0-4 mm   </t>
  </si>
  <si>
    <t xml:space="preserve">((1,4+0,4)*(1,1+0,4)*(0,03))"vodomerná šachta   </t>
  </si>
  <si>
    <t xml:space="preserve">(2,5+0,4)*(2,5+0,4)*(0,03)"požiarna nádrž   </t>
  </si>
  <si>
    <t>271573001.S</t>
  </si>
  <si>
    <t xml:space="preserve">Násyp pod základové konštrukcie so zhutnením zo štrkopiesku fr.0-32 mm   </t>
  </si>
  <si>
    <t xml:space="preserve">((1,4+0,4)*(1,1+0,4)*(0,12))"vodomerná šachta   </t>
  </si>
  <si>
    <t xml:space="preserve">(2,5+0,4)*(2,5+0,4)*(0,12)"požiarna nádrž   </t>
  </si>
  <si>
    <t>273321312.S</t>
  </si>
  <si>
    <t xml:space="preserve">Betón základových dosiek, železový (bez výstuže), tr. C 20/25   </t>
  </si>
  <si>
    <t xml:space="preserve">((1,4+0,4)*(1,1+0,4)*(0,15))"vodomerná šachta   </t>
  </si>
  <si>
    <t xml:space="preserve">(2,5+0,4)*(2,5+0,4)*(0,15)"požiarna nádrž   </t>
  </si>
  <si>
    <t>273351217.S</t>
  </si>
  <si>
    <t xml:space="preserve">Debnenie stien základových dosiek, zhotovenie-tradičné   </t>
  </si>
  <si>
    <t xml:space="preserve">((((1,4+0,4)*2)+((1,1+0,4)*2))*(0,15))"vodomerná šachta   </t>
  </si>
  <si>
    <t xml:space="preserve">(2,5+1,2)*(4)*(0,15)"požiarna nádrž   </t>
  </si>
  <si>
    <t>273351218.S</t>
  </si>
  <si>
    <t xml:space="preserve">Debnenie stien základových dosiek, odstránenie-tradičné   </t>
  </si>
  <si>
    <t>273362442.S</t>
  </si>
  <si>
    <t xml:space="preserve">Výstuž základových dosiek zo zvár. sietí KARI, priemer drôtu 8/8 mm, veľkosť oka 150x150 mm   </t>
  </si>
  <si>
    <t xml:space="preserve">((1,4+0,4)*(1,1+0,4)*2)"vodomerná šachta   </t>
  </si>
  <si>
    <t xml:space="preserve">((2,5+0,4)*(2,5+0,4)*2)"požiarna nádrž   </t>
  </si>
  <si>
    <t xml:space="preserve">Vodorovné konštrukcie   </t>
  </si>
  <si>
    <t>451572111</t>
  </si>
  <si>
    <t xml:space="preserve">Lôžko pod potrubie, stoky a drobné objekty, v otvorenom výkope z kameniva drobného ťaženého 0-4 mm   </t>
  </si>
  <si>
    <t xml:space="preserve">1,5*1,5*0,15   </t>
  </si>
  <si>
    <t xml:space="preserve">50*0,15*0,8   </t>
  </si>
  <si>
    <t xml:space="preserve">Rúrové vedenie   </t>
  </si>
  <si>
    <t>871171112</t>
  </si>
  <si>
    <t xml:space="preserve">Montáž vodovodného potrubia z dvojvsrtvového PE 100 SDR11, SDR17 zváraných elektrotvarovkami D 32x3,0 mm   </t>
  </si>
  <si>
    <t>286130030700</t>
  </si>
  <si>
    <t xml:space="preserve">Rúra HDPE na vodu PE100 PN10 SDR17 32x2x100 m, WAVIN   </t>
  </si>
  <si>
    <t>877171056.1</t>
  </si>
  <si>
    <t xml:space="preserve">Montáž ISO trotvarovky pre vodovodné potrubia z PE 100 D 32 mm   </t>
  </si>
  <si>
    <t>620003200116</t>
  </si>
  <si>
    <t xml:space="preserve">Tvarovka liatinová ISO vnútorný závit, D 32-1", PN 16 s epoxidovou ochrannou vrstvou, na vodu, č. 620003200116   </t>
  </si>
  <si>
    <t>891181111</t>
  </si>
  <si>
    <t xml:space="preserve">Montáž vodovodného posúvača v otvorenom výkope s osadením zemnej súpravy (bez poklopov) DN 40   </t>
  </si>
  <si>
    <t>2800.1</t>
  </si>
  <si>
    <t xml:space="preserve">Posúvač DN 1"-32 domovej prípojky, voda a kanál   </t>
  </si>
  <si>
    <t>960134212</t>
  </si>
  <si>
    <t xml:space="preserve">Zemná súprava teleskopická RD=0.8-1.20 m DN 3/4"-2", voda a kanál   </t>
  </si>
  <si>
    <t>891269111.x</t>
  </si>
  <si>
    <t xml:space="preserve">Montáž navrtávacieho pásu s ventilom Jt 1 MPa na potr. z rúr liat., oceľ., plast., DN xx   </t>
  </si>
  <si>
    <t>551180003700.x</t>
  </si>
  <si>
    <t xml:space="preserve">Navrtávaci pás  D xx - 1" na vodu, z tvárnej liatiny, HAWLE   </t>
  </si>
  <si>
    <t>892233111</t>
  </si>
  <si>
    <t xml:space="preserve">Preplach a dezinfekcia vodovodného potrubia DN od 40 do 70   </t>
  </si>
  <si>
    <t>892241111</t>
  </si>
  <si>
    <t xml:space="preserve">Ostatné práce na rúrovom vedení, tlakové skúšky vodovodného potrubia DN do 80   </t>
  </si>
  <si>
    <t>893301001</t>
  </si>
  <si>
    <t xml:space="preserve">Osadenie vodomernej šachty železobetónovej, hmotnosti do 3 t   </t>
  </si>
  <si>
    <t>1200900</t>
  </si>
  <si>
    <t xml:space="preserve">Vodomerná šachta 1200x900, KLARTEC   </t>
  </si>
  <si>
    <t xml:space="preserve">V cene je započítaná montáž   </t>
  </si>
  <si>
    <t>894170055.S</t>
  </si>
  <si>
    <t xml:space="preserve">Osadenie polyetylénového zásobníka na požiarnu vodu 14000L   </t>
  </si>
  <si>
    <t>2866100487.S</t>
  </si>
  <si>
    <t xml:space="preserve">Plastová nádrž - stojatá - samonosná 14 m3 D 2500mm V 2500 mm, objem 14000 l   </t>
  </si>
  <si>
    <t>899102111</t>
  </si>
  <si>
    <t xml:space="preserve">Osadenie poklopu liatinového a oceľového vrátane rámu hmotn. nad 50 do 100 kg   </t>
  </si>
  <si>
    <t>600x600D400</t>
  </si>
  <si>
    <t xml:space="preserve">Poklop liatinový hranatý 600x600 D400 kN, KLARTEC   </t>
  </si>
  <si>
    <t>899401112</t>
  </si>
  <si>
    <t xml:space="preserve">Osadenie poklopu liatinového posúvačového   </t>
  </si>
  <si>
    <t>1650</t>
  </si>
  <si>
    <t xml:space="preserve">Poklop uličný "tuhý" - ťažký pre domové prípojky, voda a kanál   </t>
  </si>
  <si>
    <t>899721111</t>
  </si>
  <si>
    <t xml:space="preserve">Vyhľadávací vodič na potrubí PVC DN do 150 mm   </t>
  </si>
  <si>
    <t>899721131</t>
  </si>
  <si>
    <t xml:space="preserve">Označenie vodovodného potrubia bielou výstražnou fóliou   </t>
  </si>
  <si>
    <t xml:space="preserve">Presun hmôt HSV   </t>
  </si>
  <si>
    <t>998276101</t>
  </si>
  <si>
    <t xml:space="preserve">Presun hmôt pre rúrové vedenie hĺbené z rúr z plast., hmôt alebo sklolamin. v otvorenom výkope   </t>
  </si>
  <si>
    <t xml:space="preserve">Práce a dodávky PSV   </t>
  </si>
  <si>
    <t>722</t>
  </si>
  <si>
    <t xml:space="preserve">Zdravotechnika - vnútorný vodovod   </t>
  </si>
  <si>
    <t>722130212.S</t>
  </si>
  <si>
    <t xml:space="preserve">Potrubie z oceľových rúr pozink. bezšvíkových bežných-11 353.0, 10 004.0 zvarov. bežných-11 343.00 DN 20   </t>
  </si>
  <si>
    <t>722130213.S</t>
  </si>
  <si>
    <t xml:space="preserve">Potrubie z oceľových rúr pozink. bezšvíkových bežných-11 353.0, 10 004.0 zvarov. bežných-11 343.00 DN 25   </t>
  </si>
  <si>
    <t>722221020.S</t>
  </si>
  <si>
    <t xml:space="preserve">Montáž guľového kohúta závitového priameho pre vodu G 1   </t>
  </si>
  <si>
    <t>551110005100.S</t>
  </si>
  <si>
    <t xml:space="preserve">Guľový uzáver pre vodu 1", niklovaná mosadz   </t>
  </si>
  <si>
    <t>551110007300</t>
  </si>
  <si>
    <t xml:space="preserve">Guľový uzáver pre vodu s odvodnením, 1" FF, páčka, niklovaná mosadz, FIV.08011   </t>
  </si>
  <si>
    <t>722221082.S</t>
  </si>
  <si>
    <t xml:space="preserve">Montáž guľového kohúta vypúšťacieho závitového G 1/2   </t>
  </si>
  <si>
    <t>551110011200.S</t>
  </si>
  <si>
    <t xml:space="preserve">Guľový uzáver vypúšťací s páčkou, 1/2" M, mosadz   </t>
  </si>
  <si>
    <t>722221275.S</t>
  </si>
  <si>
    <t xml:space="preserve">Montáž spätného ventilu závitového G 1   </t>
  </si>
  <si>
    <t>551110016500.S</t>
  </si>
  <si>
    <t xml:space="preserve">Spätný ventil kontrolovateľný, 1" FF, PN 16, mosadz, disk plast   </t>
  </si>
  <si>
    <t>998722101.S</t>
  </si>
  <si>
    <t xml:space="preserve">Presun hmôt pre vnútorný vodovod v objektoch výšky do 6 m   </t>
  </si>
  <si>
    <t xml:space="preserve">Celkom   </t>
  </si>
  <si>
    <t>Objekt:   SPLAŠKOVÁ KANALIZÁCIA A ŽUMPA</t>
  </si>
  <si>
    <t>131201201.S</t>
  </si>
  <si>
    <t xml:space="preserve">Výkop zapaženej jamy v hornine 3, do 100 m3   </t>
  </si>
  <si>
    <t xml:space="preserve">Žumpa plastová 2000x1000x1500   </t>
  </si>
  <si>
    <t xml:space="preserve">(2,0+1,2)*(1,0+1,2)*(0,1+0,1+0,03+1,5+0,3)   </t>
  </si>
  <si>
    <t>131201209.S</t>
  </si>
  <si>
    <t xml:space="preserve">Príplatok za lepivosť pri hĺbení zapažených jám a zárezov s urovnaním dna v hornine 3   </t>
  </si>
  <si>
    <t xml:space="preserve">14,291*0,3   </t>
  </si>
  <si>
    <t>132201201.S</t>
  </si>
  <si>
    <t xml:space="preserve">Výkop ryhy šírky 600-2000mm horn.3 do 100m3   </t>
  </si>
  <si>
    <t xml:space="preserve">4,5*0,8*0,8   </t>
  </si>
  <si>
    <t xml:space="preserve">2,88*0,3   </t>
  </si>
  <si>
    <t xml:space="preserve">(1,62+0,101+0,336+0,336+0,54+(2,0*1,0*1,5))   </t>
  </si>
  <si>
    <t xml:space="preserve">5,933 * 20   </t>
  </si>
  <si>
    <t xml:space="preserve">5,933*2   </t>
  </si>
  <si>
    <t xml:space="preserve">(14,291+2,88)-(1,62+0,101+0,336+0,336+0,54+(2,0*1,0*1,5))   </t>
  </si>
  <si>
    <t xml:space="preserve">4,5*0,8*0,45   </t>
  </si>
  <si>
    <t xml:space="preserve">(2,0+0,2+0,2)*(1,0+0,2+0,2)*0,03   </t>
  </si>
  <si>
    <t xml:space="preserve">(2,0+0,2+0,2)*(1,0+0,2+0,2)*0,10   </t>
  </si>
  <si>
    <t xml:space="preserve">(((2,0+0,2+0,2)*2)+((1,0+0,2+0,2)*2))*0,10   </t>
  </si>
  <si>
    <t xml:space="preserve">(2,0+0,2+0,2)*(1,0+0,2+0,2)*2   </t>
  </si>
  <si>
    <t xml:space="preserve">4,5*0,8*0,15   </t>
  </si>
  <si>
    <t>871326004</t>
  </si>
  <si>
    <t xml:space="preserve">Montáž kanalizačného PVC-U potrubia hladkého viacvrstvového DN 160   </t>
  </si>
  <si>
    <t>286110006900</t>
  </si>
  <si>
    <t xml:space="preserve">Rúra kanalizačná PVC-U gravitačná, hladká SN4 - KG, ML - viacvrstvová, DN 160, dĺ. 5 m, WAVIN   </t>
  </si>
  <si>
    <t>892311000</t>
  </si>
  <si>
    <t xml:space="preserve">Skúška tesnosti kanalizácie D 150   </t>
  </si>
  <si>
    <t>894811022</t>
  </si>
  <si>
    <t xml:space="preserve">Osadenie plastovej žumpy samonosnej objem 3000 l   </t>
  </si>
  <si>
    <t>286610050250</t>
  </si>
  <si>
    <t xml:space="preserve">Žumpy plastové hranaté samonosné, rozmer 2000x1000x1500 mm, objem 3000 l   </t>
  </si>
  <si>
    <t>899721132</t>
  </si>
  <si>
    <t xml:space="preserve">Označenie kanalizačného potrubia hnedou výstražnou fóliou   </t>
  </si>
  <si>
    <t>Objekt:   DAŽĎOVÁ KANALIZÁCIA A ORL</t>
  </si>
  <si>
    <t xml:space="preserve">((1,63+1,2)*(1,63+1,2)*(0,12+0,15+0,03+1,50+0,15+0,60))"ORL   </t>
  </si>
  <si>
    <t xml:space="preserve">20,423*0,3   </t>
  </si>
  <si>
    <t xml:space="preserve">16,0*0,5*0,5" žľab   </t>
  </si>
  <si>
    <t xml:space="preserve">48,0*1,2*0,8" potrubie   </t>
  </si>
  <si>
    <t>162501112.S</t>
  </si>
  <si>
    <t xml:space="preserve">Vodorovné premiestnenie výkopku po nespevnenej ceste z horniny tr.1-4, do 100 m3 na vzdialenosť do 3000 m   </t>
  </si>
  <si>
    <t>162501113.S</t>
  </si>
  <si>
    <t xml:space="preserve">Vodorovné premiestnenie výkopku po nespevnenej ceste z horniny tr.1-4, do 100 m3, príplatok k cene za každých ďalšich a začatých 1000 m   </t>
  </si>
  <si>
    <t xml:space="preserve">70,503 * 20   </t>
  </si>
  <si>
    <t xml:space="preserve">50,08*2   </t>
  </si>
  <si>
    <t>174101001.S</t>
  </si>
  <si>
    <t xml:space="preserve">Zásyp sypaninou so zhutnením jám, šachiet, rýh, zárezov alebo okolo objektov do 100 m3   </t>
  </si>
  <si>
    <t xml:space="preserve">(20,423+32,8)-(10,8+0,124+0,495+0,618+3,6+(PI*0,815*0,815*1,5))   </t>
  </si>
  <si>
    <t xml:space="preserve">48*0,45*0,8   </t>
  </si>
  <si>
    <t xml:space="preserve">(1,63+0,2+0,2)*(1,63+0,2+0,2)*0,03 "ORL   </t>
  </si>
  <si>
    <t xml:space="preserve">(1,63+0,2+0,2)*(1,63+0,2+0,2)*0,12"ORL   </t>
  </si>
  <si>
    <t xml:space="preserve">(1,63+0,2+0,2)*(1,63+0,2+0,2)*0,15"ORL   </t>
  </si>
  <si>
    <t xml:space="preserve">(1,63+0,2+0,2)*(4)*0,15"ORL   </t>
  </si>
  <si>
    <t xml:space="preserve">(1,63+0,2+0,2)*(1,6+0,2+0,2)*2"ORL   </t>
  </si>
  <si>
    <t xml:space="preserve">Zvislé a kompletné konštrukcie   </t>
  </si>
  <si>
    <t>386921011</t>
  </si>
  <si>
    <t xml:space="preserve">Montáž odlučovača ropných látok alebo lapača tukov železobetónového jednonádržového, hmotnosti jednotlivo do 3 t   </t>
  </si>
  <si>
    <t>GG6KLV61</t>
  </si>
  <si>
    <t xml:space="preserve">Odlučovač ropných látok Klk 6/1 KLARTEC   </t>
  </si>
  <si>
    <t xml:space="preserve">48,0*0,15*0,8   </t>
  </si>
  <si>
    <t>452112121</t>
  </si>
  <si>
    <t xml:space="preserve">Osadenie prstenca  pod poklopy a mreže, výšky nad 100 do 200 mm   </t>
  </si>
  <si>
    <t>GG662510090</t>
  </si>
  <si>
    <t xml:space="preserve">Vyrovnávací prstenec 625/100/90 KLARTEC   </t>
  </si>
  <si>
    <t>894411311</t>
  </si>
  <si>
    <t xml:space="preserve">Osadenie železobetónového dielca pre šachty, skruž rovná alebo prechodová TZS   </t>
  </si>
  <si>
    <t>GG6100062560090</t>
  </si>
  <si>
    <t xml:space="preserve">Kónus 1000-625/600/90 KLARTEC   </t>
  </si>
  <si>
    <t>894810009</t>
  </si>
  <si>
    <t xml:space="preserve">Montáž PP revíznej kanalizačnej šachty 600 do výšky šachty 2 m s roznášacím prstencom a poklopom   </t>
  </si>
  <si>
    <t>286610036500</t>
  </si>
  <si>
    <t xml:space="preserve">Šachtové dno prietočné DN 160x90°, ku kanalizačnej revíznej šachte TEGRA 600, PP, WAVIN   </t>
  </si>
  <si>
    <t>286610036100</t>
  </si>
  <si>
    <t xml:space="preserve">Šachtové dno prietočné DN 160x60°, ku kanalizačnej revíznej šachte TEGRA 600, PP, WAVIN   </t>
  </si>
  <si>
    <t>286610045000</t>
  </si>
  <si>
    <t xml:space="preserve">Vlnovcová šachtová rúra kanalizačná TEGRA 600, dĺžka 6 m, PP, WAVIN   </t>
  </si>
  <si>
    <t>286710035900</t>
  </si>
  <si>
    <t xml:space="preserve">Gumové tesnenie šachtovej rúry 600 ku kanalizačnej revíznej šachte TEGRA 600, WAVIN   </t>
  </si>
  <si>
    <t>552410002300</t>
  </si>
  <si>
    <t xml:space="preserve">Poklop liatinový T 600 D 400, WAVIN   </t>
  </si>
  <si>
    <t>592240009400</t>
  </si>
  <si>
    <t xml:space="preserve">Betónový roznášací prstenec 1100/680/150 ku kanalizačnej šachte TEGRA 600/1000 NG, WAVIN   </t>
  </si>
  <si>
    <t xml:space="preserve">1" ORL   </t>
  </si>
  <si>
    <t xml:space="preserve">30,0   </t>
  </si>
  <si>
    <t xml:space="preserve">Ostatné konštrukcie a práce-búranie   </t>
  </si>
  <si>
    <t>935114434.S</t>
  </si>
  <si>
    <t xml:space="preserve">Osadenie odvodňovacieho betónového žľabu univerzálneho s ochrannou hranou svetlej šírky 200 mm a s roštom triedy D 400   </t>
  </si>
  <si>
    <t>592270008100.S</t>
  </si>
  <si>
    <t xml:space="preserve">Čelná koncová stena, pre žľaby betónové s ochrannou hranou svetlej šírky 200 mm   </t>
  </si>
  <si>
    <t>592270017400.S</t>
  </si>
  <si>
    <t xml:space="preserve">Liatinový rošt, štrbiny 18x220, dĺ. 0,5 m, trieda D 400, s rýchlouzáverom, pre žľaby betónové s ochrannou hranou svetlej šírky 200 mm   </t>
  </si>
  <si>
    <t>592270035100.S</t>
  </si>
  <si>
    <t xml:space="preserve">Odvodňovací žľab betónový s ochrannou hranou pre vysokú záťaž, svetlá šírka 200 mm, dĺžky 1 m, bez spádu   </t>
  </si>
  <si>
    <t>Objekt:   SO-07 Prípojka NN a hlavný prívod do REP</t>
  </si>
  <si>
    <t>JKSO:   828 13</t>
  </si>
  <si>
    <t>210010065</t>
  </si>
  <si>
    <t>Rúrka elektroinšt. oceľová, závitová, uložená pevne typ 6036, 36 mm</t>
  </si>
  <si>
    <t>3450517200</t>
  </si>
  <si>
    <t>Spojka 336/1</t>
  </si>
  <si>
    <t>3450720500</t>
  </si>
  <si>
    <t>Trubka pancierova 6036</t>
  </si>
  <si>
    <t>3451011800</t>
  </si>
  <si>
    <t>Vývodka PVC 4836/P</t>
  </si>
  <si>
    <t>210040511</t>
  </si>
  <si>
    <t>Ukončenie vodičov bandážou</t>
  </si>
  <si>
    <t>194</t>
  </si>
  <si>
    <t>1944215000</t>
  </si>
  <si>
    <t>Drôt z hlin. E Al 99,5 ťahaný za studena d3,55 mm</t>
  </si>
  <si>
    <t>3438124000</t>
  </si>
  <si>
    <t>Páska izolačná čierna 50 mm/15 m</t>
  </si>
  <si>
    <t>210100252</t>
  </si>
  <si>
    <t>Ukončenie celoplastových káblov zmrašť. záklopkou alebo páskou do 4 x 25 mm2</t>
  </si>
  <si>
    <t>2830127500</t>
  </si>
  <si>
    <t>zmršťovacie bužírky čierne 6,4-3,2 mm  typ:  ZS064</t>
  </si>
  <si>
    <t>ks/m</t>
  </si>
  <si>
    <t>2830128500</t>
  </si>
  <si>
    <t>zmršťovacie bužírky hnedé 6,4-3,2 mm  typ:  ZS064B</t>
  </si>
  <si>
    <t>2830132000</t>
  </si>
  <si>
    <t>zmršťovacie bužírky zel.žlté 6,4-3,2 mm  typ:  ZS064ZS</t>
  </si>
  <si>
    <t>2830165500</t>
  </si>
  <si>
    <t>zmršťovacia káblová koncovka 4 x 6 - 4 x 25 mm2  typ:  VE3512</t>
  </si>
  <si>
    <t>210190002</t>
  </si>
  <si>
    <t>Montáž oceľolechovej rozvodnice do váhy 50 kg</t>
  </si>
  <si>
    <t>3570321500</t>
  </si>
  <si>
    <t>Skrina RE.P 25A+poistky</t>
  </si>
  <si>
    <t>1561522500</t>
  </si>
  <si>
    <t>Drôt pozinkovaný mäkký 11343 d8.00mm</t>
  </si>
  <si>
    <t>3540406300</t>
  </si>
  <si>
    <t>HR-Svorka SP 1</t>
  </si>
  <si>
    <t>210901070</t>
  </si>
  <si>
    <t>Silový kábel 750-1000 V (v mm2) voľne uložený "Solidal" AYKY 1 kV 4x25</t>
  </si>
  <si>
    <t>3410205800</t>
  </si>
  <si>
    <t>Kábel silový hliníkový AYKY 4Bx25</t>
  </si>
  <si>
    <t>460200134</t>
  </si>
  <si>
    <t>Hĺbenie káblovej ryhy 35 cm širokej a 50 cm hlbokej, v zemine triedy 4</t>
  </si>
  <si>
    <t>460200174</t>
  </si>
  <si>
    <t>Hĺbenie káblovej ryhy 35 cm širokej a 90 cm hlbokej, v zemine triedy 4</t>
  </si>
  <si>
    <t>460270023</t>
  </si>
  <si>
    <t>Murovanie piliera pre skrine SP a SR s koncovkovým dielom SR 3</t>
  </si>
  <si>
    <t>082</t>
  </si>
  <si>
    <t>0821131000</t>
  </si>
  <si>
    <t>Voda pitná pre priemysel a služby</t>
  </si>
  <si>
    <t>132</t>
  </si>
  <si>
    <t>1321031000</t>
  </si>
  <si>
    <t>OCEL 10000 425510 5,5MM</t>
  </si>
  <si>
    <t>138</t>
  </si>
  <si>
    <t>1381403000</t>
  </si>
  <si>
    <t>Plech pozink. min.285g/m2 10004.2 0,60 mm</t>
  </si>
  <si>
    <t>158</t>
  </si>
  <si>
    <t>1584116000</t>
  </si>
  <si>
    <t>Drôt predpínací normálny 426441 d3,5</t>
  </si>
  <si>
    <t>5891250000</t>
  </si>
  <si>
    <t>MC_10 PRE MUROV POJ SPC</t>
  </si>
  <si>
    <t>5893292100</t>
  </si>
  <si>
    <t>B30 PC DO 22MM ZP MENE 10MM</t>
  </si>
  <si>
    <t>6053341100</t>
  </si>
  <si>
    <t>Laty neopracované SM/JD akosť II do 25cm2 dl 201-300</t>
  </si>
  <si>
    <t>6053370000</t>
  </si>
  <si>
    <t>Hranolky neopracované SM/JD akosť I do 75cm2 dl 100-395</t>
  </si>
  <si>
    <t>628</t>
  </si>
  <si>
    <t>6283115500</t>
  </si>
  <si>
    <t>Pas taz asf ipa 380/sh s 40      a</t>
  </si>
  <si>
    <t>460270082</t>
  </si>
  <si>
    <t>Príprava na osadenie pilierov do plotov, vybúranie a úprava, pre skrine SR 2, 3, 5</t>
  </si>
  <si>
    <t>460420022</t>
  </si>
  <si>
    <t>Zriadenie, rekonšt. káblového lôžka z piesku bez zakrytia, v ryhe šír. do 65 cm, hrúbky vrstvy 10 cm</t>
  </si>
  <si>
    <t>460490012</t>
  </si>
  <si>
    <t>Rozvinutie a uloženie výstražnej fólie z PVC do ryhy,šírka 33 cm</t>
  </si>
  <si>
    <t>460510022</t>
  </si>
  <si>
    <t>Úplné zriadenie a osadenie káblového priestupu z PVC rúr svetlosti do 15,0 cm bez zemných prác</t>
  </si>
  <si>
    <t>3450705300</t>
  </si>
  <si>
    <t>I-Trubka FXKVR 110</t>
  </si>
  <si>
    <t>460560134</t>
  </si>
  <si>
    <t>Ručný zásyp nezap. káblovej ryhy bez zhutn. zeminy, 35 cm širokej, 50 cm hlbokej v zemine tr. 4</t>
  </si>
  <si>
    <t>460560174</t>
  </si>
  <si>
    <t>Ručný zásyp nezap. káblovej ryhy bez zhutn. zeminy, 35 cm širokej, 90 cm hlbokej v zemine tr. 4</t>
  </si>
  <si>
    <t>HZS-015</t>
  </si>
  <si>
    <t>Pripoj. Poplatok</t>
  </si>
  <si>
    <t>jed</t>
  </si>
  <si>
    <t>Objekt:   SO-08 Oplotenie a oporný múr</t>
  </si>
  <si>
    <t>132201201</t>
  </si>
  <si>
    <t>Výkop ryhy šírky 600-2000mm horn.3 do 100m3</t>
  </si>
  <si>
    <t>132201209</t>
  </si>
  <si>
    <t>Hĺbenie rýh š. nad 600 do 2 000 mm zapažených i nezapažených, s urovnaním dna. Príplatok k cenám za lepivosť horniny 3</t>
  </si>
  <si>
    <t>171201101</t>
  </si>
  <si>
    <t>Uloženie sypaniny do násypov s rozprestretím sypaniny vo vrstvách a s hrubým urovnaním nezhutnených</t>
  </si>
  <si>
    <t>274361721</t>
  </si>
  <si>
    <t>Výstuž základových pásov z ocele 10425</t>
  </si>
  <si>
    <t>311271302</t>
  </si>
  <si>
    <t>Murivo nosné PREMAC 50x25x25 s betónovou výplňou hr. 25 cm</t>
  </si>
  <si>
    <t>317361015</t>
  </si>
  <si>
    <t>X Výstuž ríms murív a valov z ocele 10 425</t>
  </si>
  <si>
    <t>338171111</t>
  </si>
  <si>
    <t>Osadenie stĺpika oceľového plotového do výšky 2.00m so zaliatím cement. maltou</t>
  </si>
  <si>
    <t>338171112</t>
  </si>
  <si>
    <t>Osadenie stĺpika oceľového plotového do výšky 2.00m so zabetónovaním</t>
  </si>
  <si>
    <t>3133105000</t>
  </si>
  <si>
    <t>Stĺpik pre plot AXOR (zelený) poplastovaný na na pozinkovanej oceli  2,00m   RETIC</t>
  </si>
  <si>
    <t>767911130</t>
  </si>
  <si>
    <t>Montáž oplotenia strojového pletiva, s výškou do 1,6 do 2,0 m</t>
  </si>
  <si>
    <t>3133101800</t>
  </si>
  <si>
    <t>GALVEX-4-hrúbka pletivo ZN napínacieho drôtu; veľkosť oka/priemer drôtu/výška roly/dĺžka roly  60/2,24/2,00/25 RETIC</t>
  </si>
  <si>
    <t>767912110</t>
  </si>
  <si>
    <t>Montáž oplotenia napínacieho drôtu, vo výške do 2,0 m</t>
  </si>
  <si>
    <t>1561530100</t>
  </si>
  <si>
    <t>Napínací drôt poplast D 4,4/100m</t>
  </si>
  <si>
    <t>767920150</t>
  </si>
  <si>
    <t>Montáž vrát a vrátok k oploteniu osadzovaných na stĺpiky murované alebo betónované, 8-10 m2</t>
  </si>
  <si>
    <t>5534370900</t>
  </si>
  <si>
    <t>Brána dvojkrídlová RAL 6007  šxv 5,000x2,00m  F40, 2K   RETIC</t>
  </si>
  <si>
    <t>Objekt:   SO-09 Mostová váha</t>
  </si>
  <si>
    <t>33-M</t>
  </si>
  <si>
    <t>Montáže dopravných zariadení, skladových zariadení a váh</t>
  </si>
  <si>
    <t>Mostná váha združená 18t – 8,0 x 3,0 m + montáž s ELI</t>
  </si>
  <si>
    <t>Objekt:   SO-10 Kamerový systém</t>
  </si>
  <si>
    <t>Kábel CYKY 3x1,5</t>
  </si>
  <si>
    <t>Monitorrs Security AI IP kamera 5Mpix GT (6073) D+M</t>
  </si>
  <si>
    <t>Monitors security 9k IPNVR 4 poe 6206</t>
  </si>
  <si>
    <t>KELine kábel Giga+ FTP (F/UTP) 4x2xAWG24, Category6, 250MHz, LSOH bezhalogénový  D+M</t>
  </si>
  <si>
    <t>Osvetľovací stĺp   S-light 4,6m D+M</t>
  </si>
  <si>
    <t>V-TAC LED reflektor 50W, 4000LM, D+M</t>
  </si>
  <si>
    <t>460050602</t>
  </si>
  <si>
    <t>Výkop jamy pre osvetlovací stožiar</t>
  </si>
  <si>
    <t>460070133</t>
  </si>
  <si>
    <t>Jama pre SR9,zásyp a zhutnenie,v zemine triedy 3</t>
  </si>
  <si>
    <t>460080002</t>
  </si>
  <si>
    <t>Základ z prostého betónu s dopravou zmesi a betonážou do debnenia</t>
  </si>
  <si>
    <t>5893298500</t>
  </si>
  <si>
    <t>Betón B-30 cem. trosk.,fr. do 22mm,spr. 60-100mm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</si>
</sst>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###;\-####"/>
    <numFmt numFmtId="166" formatCode="#,##0;\-#,##0"/>
    <numFmt numFmtId="167" formatCode="#,##0.00;\-#,##0.00"/>
    <numFmt numFmtId="168" formatCode="0.00%;\-0.00%"/>
    <numFmt numFmtId="169" formatCode="0.00"/>
    <numFmt numFmtId="170" formatCode="#,##0"/>
    <numFmt numFmtId="171" formatCode="#,##0.0"/>
    <numFmt numFmtId="172" formatCode="#,##0.00"/>
    <numFmt numFmtId="173" formatCode="#,##0.000;\-#,##0.000"/>
  </numFmts>
  <fonts count="31">
    <font>
      <sz val="8"/>
      <name val="MS Sans Serif"/>
      <family val="2"/>
    </font>
    <font>
      <sz val="10"/>
      <name val="Arial"/>
      <family val="0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 CE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4"/>
      <color indexed="10"/>
      <name val="Arial CE"/>
      <family val="2"/>
    </font>
    <font>
      <sz val="8"/>
      <name val="Arial CYR"/>
      <family val="2"/>
    </font>
    <font>
      <b/>
      <sz val="9"/>
      <color indexed="18"/>
      <name val="Arial CE"/>
      <family val="2"/>
    </font>
    <font>
      <i/>
      <sz val="8"/>
      <color indexed="12"/>
      <name val="Arial CE"/>
      <family val="2"/>
    </font>
    <font>
      <b/>
      <u val="single"/>
      <sz val="8"/>
      <color indexed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sz val="8"/>
      <color indexed="63"/>
      <name val="Arial CE"/>
      <family val="2"/>
    </font>
    <font>
      <sz val="8"/>
      <color indexed="25"/>
      <name val="Arial CE"/>
      <family val="2"/>
    </font>
    <font>
      <i/>
      <sz val="7"/>
      <name val="Arial CE"/>
      <family val="2"/>
    </font>
    <font>
      <b/>
      <sz val="11"/>
      <name val="Arial CE"/>
      <family val="2"/>
    </font>
    <font>
      <sz val="8"/>
      <color indexed="20"/>
      <name val="Arial CE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top" wrapText="1"/>
      <protection locked="0"/>
    </xf>
    <xf numFmtId="164" fontId="0" fillId="0" borderId="0">
      <alignment vertical="top" wrapText="1"/>
      <protection locked="0"/>
    </xf>
    <xf numFmtId="164" fontId="0" fillId="0" borderId="0">
      <alignment vertical="top" wrapText="1"/>
      <protection locked="0"/>
    </xf>
    <xf numFmtId="164" fontId="30" fillId="0" borderId="0">
      <alignment/>
      <protection/>
    </xf>
  </cellStyleXfs>
  <cellXfs count="311">
    <xf numFmtId="164" fontId="0" fillId="0" borderId="0" xfId="0" applyAlignment="1">
      <alignment vertical="top" wrapText="1"/>
    </xf>
    <xf numFmtId="164" fontId="0" fillId="0" borderId="0" xfId="0" applyAlignment="1">
      <alignment horizontal="left" vertical="top"/>
    </xf>
    <xf numFmtId="164" fontId="0" fillId="0" borderId="0" xfId="0" applyFont="1" applyAlignment="1">
      <alignment horizontal="left" vertical="top"/>
    </xf>
    <xf numFmtId="164" fontId="0" fillId="0" borderId="1" xfId="0" applyFont="1" applyBorder="1" applyAlignment="1" applyProtection="1">
      <alignment horizontal="left"/>
      <protection/>
    </xf>
    <xf numFmtId="164" fontId="0" fillId="0" borderId="2" xfId="0" applyFont="1" applyBorder="1" applyAlignment="1" applyProtection="1">
      <alignment horizontal="left"/>
      <protection/>
    </xf>
    <xf numFmtId="164" fontId="0" fillId="0" borderId="3" xfId="0" applyFont="1" applyBorder="1" applyAlignment="1" applyProtection="1">
      <alignment horizontal="left"/>
      <protection/>
    </xf>
    <xf numFmtId="164" fontId="0" fillId="0" borderId="4" xfId="0" applyFont="1" applyBorder="1" applyAlignment="1" applyProtection="1">
      <alignment horizontal="left"/>
      <protection/>
    </xf>
    <xf numFmtId="164" fontId="0" fillId="0" borderId="5" xfId="0" applyFont="1" applyBorder="1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left"/>
      <protection/>
    </xf>
    <xf numFmtId="164" fontId="0" fillId="0" borderId="6" xfId="0" applyFont="1" applyBorder="1" applyAlignment="1" applyProtection="1">
      <alignment horizontal="left"/>
      <protection/>
    </xf>
    <xf numFmtId="164" fontId="0" fillId="0" borderId="7" xfId="0" applyFont="1" applyBorder="1" applyAlignment="1" applyProtection="1">
      <alignment horizontal="left"/>
      <protection/>
    </xf>
    <xf numFmtId="164" fontId="0" fillId="0" borderId="8" xfId="0" applyFont="1" applyBorder="1" applyAlignment="1" applyProtection="1">
      <alignment horizontal="left"/>
      <protection/>
    </xf>
    <xf numFmtId="164" fontId="0" fillId="0" borderId="9" xfId="0" applyFont="1" applyBorder="1" applyAlignment="1" applyProtection="1">
      <alignment horizontal="left"/>
      <protection/>
    </xf>
    <xf numFmtId="164" fontId="3" fillId="0" borderId="1" xfId="0" applyFont="1" applyBorder="1" applyAlignment="1" applyProtection="1">
      <alignment horizontal="left" vertical="center"/>
      <protection/>
    </xf>
    <xf numFmtId="164" fontId="3" fillId="0" borderId="2" xfId="0" applyFont="1" applyBorder="1" applyAlignment="1" applyProtection="1">
      <alignment horizontal="left" vertical="center"/>
      <protection/>
    </xf>
    <xf numFmtId="164" fontId="3" fillId="0" borderId="0" xfId="0" applyFont="1" applyAlignment="1" applyProtection="1">
      <alignment horizontal="left" vertical="center"/>
      <protection/>
    </xf>
    <xf numFmtId="164" fontId="3" fillId="0" borderId="4" xfId="0" applyFont="1" applyBorder="1" applyAlignment="1" applyProtection="1">
      <alignment horizontal="left" vertical="center"/>
      <protection/>
    </xf>
    <xf numFmtId="164" fontId="3" fillId="0" borderId="5" xfId="0" applyFont="1" applyBorder="1" applyAlignment="1" applyProtection="1">
      <alignment horizontal="left" vertical="center"/>
      <protection/>
    </xf>
    <xf numFmtId="164" fontId="4" fillId="0" borderId="10" xfId="0" applyFont="1" applyBorder="1" applyAlignment="1" applyProtection="1">
      <alignment horizontal="left" vertical="center" wrapText="1"/>
      <protection/>
    </xf>
    <xf numFmtId="164" fontId="5" fillId="0" borderId="11" xfId="0" applyFont="1" applyBorder="1" applyAlignment="1" applyProtection="1">
      <alignment horizontal="left" vertical="center"/>
      <protection/>
    </xf>
    <xf numFmtId="164" fontId="3" fillId="0" borderId="12" xfId="0" applyFont="1" applyBorder="1" applyAlignment="1" applyProtection="1">
      <alignment horizontal="left" vertical="center"/>
      <protection/>
    </xf>
    <xf numFmtId="164" fontId="3" fillId="0" borderId="6" xfId="0" applyFont="1" applyBorder="1" applyAlignment="1" applyProtection="1">
      <alignment horizontal="left" vertical="center"/>
      <protection/>
    </xf>
    <xf numFmtId="164" fontId="4" fillId="0" borderId="13" xfId="0" applyFont="1" applyBorder="1" applyAlignment="1" applyProtection="1">
      <alignment horizontal="left" vertical="center" wrapText="1"/>
      <protection/>
    </xf>
    <xf numFmtId="164" fontId="5" fillId="0" borderId="14" xfId="0" applyFont="1" applyBorder="1" applyAlignment="1" applyProtection="1">
      <alignment horizontal="left" vertical="center"/>
      <protection/>
    </xf>
    <xf numFmtId="164" fontId="3" fillId="0" borderId="15" xfId="0" applyFont="1" applyBorder="1" applyAlignment="1" applyProtection="1">
      <alignment horizontal="left" vertical="center"/>
      <protection/>
    </xf>
    <xf numFmtId="164" fontId="4" fillId="0" borderId="16" xfId="0" applyFont="1" applyBorder="1" applyAlignment="1" applyProtection="1">
      <alignment horizontal="left" vertical="center" wrapText="1"/>
      <protection/>
    </xf>
    <xf numFmtId="164" fontId="5" fillId="0" borderId="17" xfId="0" applyFont="1" applyBorder="1" applyAlignment="1" applyProtection="1">
      <alignment horizontal="left" vertical="center"/>
      <protection/>
    </xf>
    <xf numFmtId="164" fontId="3" fillId="0" borderId="18" xfId="0" applyFont="1" applyBorder="1" applyAlignment="1" applyProtection="1">
      <alignment horizontal="left" vertical="center"/>
      <protection/>
    </xf>
    <xf numFmtId="164" fontId="6" fillId="0" borderId="0" xfId="0" applyFont="1" applyBorder="1" applyAlignment="1" applyProtection="1">
      <alignment horizontal="left" vertical="center" wrapText="1"/>
      <protection/>
    </xf>
    <xf numFmtId="164" fontId="5" fillId="0" borderId="10" xfId="0" applyFont="1" applyBorder="1" applyAlignment="1" applyProtection="1">
      <alignment horizontal="left" vertical="center" wrapText="1"/>
      <protection/>
    </xf>
    <xf numFmtId="164" fontId="5" fillId="0" borderId="19" xfId="0" applyFont="1" applyBorder="1" applyAlignment="1" applyProtection="1">
      <alignment horizontal="left" vertical="center"/>
      <protection/>
    </xf>
    <xf numFmtId="164" fontId="5" fillId="0" borderId="20" xfId="0" applyFont="1" applyBorder="1" applyAlignment="1" applyProtection="1">
      <alignment horizontal="left" vertical="center"/>
      <protection/>
    </xf>
    <xf numFmtId="164" fontId="3" fillId="0" borderId="21" xfId="0" applyFont="1" applyBorder="1" applyAlignment="1" applyProtection="1">
      <alignment horizontal="left" vertical="center"/>
      <protection/>
    </xf>
    <xf numFmtId="164" fontId="5" fillId="0" borderId="13" xfId="0" applyFont="1" applyBorder="1" applyAlignment="1" applyProtection="1">
      <alignment horizontal="left" vertical="center" wrapText="1"/>
      <protection/>
    </xf>
    <xf numFmtId="164" fontId="5" fillId="0" borderId="16" xfId="0" applyFont="1" applyBorder="1" applyAlignment="1" applyProtection="1">
      <alignment horizontal="left" vertical="center" wrapText="1"/>
      <protection/>
    </xf>
    <xf numFmtId="164" fontId="5" fillId="0" borderId="0" xfId="0" applyFont="1" applyAlignment="1" applyProtection="1">
      <alignment horizontal="left" vertical="center"/>
      <protection/>
    </xf>
    <xf numFmtId="165" fontId="5" fillId="0" borderId="0" xfId="0" applyNumberFormat="1" applyFont="1" applyAlignment="1" applyProtection="1">
      <alignment horizontal="right" vertical="center"/>
      <protection/>
    </xf>
    <xf numFmtId="164" fontId="5" fillId="0" borderId="19" xfId="0" applyFont="1" applyBorder="1" applyAlignment="1" applyProtection="1">
      <alignment horizontal="left" vertical="center" wrapText="1"/>
      <protection/>
    </xf>
    <xf numFmtId="164" fontId="3" fillId="0" borderId="22" xfId="0" applyFont="1" applyBorder="1" applyAlignment="1" applyProtection="1">
      <alignment horizontal="left" vertical="center"/>
      <protection/>
    </xf>
    <xf numFmtId="165" fontId="5" fillId="0" borderId="21" xfId="0" applyNumberFormat="1" applyFont="1" applyBorder="1" applyAlignment="1" applyProtection="1">
      <alignment horizontal="right" vertical="center"/>
      <protection/>
    </xf>
    <xf numFmtId="164" fontId="3" fillId="0" borderId="7" xfId="0" applyFont="1" applyBorder="1" applyAlignment="1" applyProtection="1">
      <alignment horizontal="left" vertical="center"/>
      <protection/>
    </xf>
    <xf numFmtId="164" fontId="3" fillId="0" borderId="8" xfId="0" applyFont="1" applyBorder="1" applyAlignment="1" applyProtection="1">
      <alignment horizontal="left" vertical="center"/>
      <protection/>
    </xf>
    <xf numFmtId="164" fontId="3" fillId="0" borderId="9" xfId="0" applyFont="1" applyBorder="1" applyAlignment="1" applyProtection="1">
      <alignment horizontal="left" vertical="center"/>
      <protection/>
    </xf>
    <xf numFmtId="164" fontId="3" fillId="0" borderId="23" xfId="0" applyFont="1" applyBorder="1" applyAlignment="1" applyProtection="1">
      <alignment horizontal="left" vertical="center"/>
      <protection/>
    </xf>
    <xf numFmtId="164" fontId="3" fillId="0" borderId="24" xfId="0" applyFont="1" applyBorder="1" applyAlignment="1" applyProtection="1">
      <alignment horizontal="left" vertical="center"/>
      <protection/>
    </xf>
    <xf numFmtId="164" fontId="7" fillId="0" borderId="24" xfId="0" applyFont="1" applyBorder="1" applyAlignment="1" applyProtection="1">
      <alignment horizontal="left" vertical="center"/>
      <protection/>
    </xf>
    <xf numFmtId="164" fontId="3" fillId="0" borderId="25" xfId="0" applyFont="1" applyBorder="1" applyAlignment="1" applyProtection="1">
      <alignment horizontal="left" vertical="center"/>
      <protection/>
    </xf>
    <xf numFmtId="164" fontId="3" fillId="0" borderId="26" xfId="0" applyFont="1" applyBorder="1" applyAlignment="1" applyProtection="1">
      <alignment horizontal="left" vertical="center"/>
      <protection/>
    </xf>
    <xf numFmtId="164" fontId="3" fillId="0" borderId="27" xfId="0" applyFont="1" applyBorder="1" applyAlignment="1" applyProtection="1">
      <alignment horizontal="left" vertical="center"/>
      <protection/>
    </xf>
    <xf numFmtId="164" fontId="3" fillId="0" borderId="28" xfId="0" applyFont="1" applyBorder="1" applyAlignment="1" applyProtection="1">
      <alignment horizontal="left" vertical="center"/>
      <protection/>
    </xf>
    <xf numFmtId="164" fontId="3" fillId="0" borderId="29" xfId="0" applyFont="1" applyBorder="1" applyAlignment="1" applyProtection="1">
      <alignment horizontal="left" vertical="center"/>
      <protection/>
    </xf>
    <xf numFmtId="164" fontId="3" fillId="0" borderId="30" xfId="0" applyFont="1" applyBorder="1" applyAlignment="1" applyProtection="1">
      <alignment horizontal="left" vertical="center"/>
      <protection/>
    </xf>
    <xf numFmtId="164" fontId="3" fillId="0" borderId="31" xfId="0" applyFont="1" applyBorder="1" applyAlignment="1" applyProtection="1">
      <alignment horizontal="left" vertical="center"/>
      <protection/>
    </xf>
    <xf numFmtId="166" fontId="0" fillId="0" borderId="32" xfId="0" applyNumberFormat="1" applyFont="1" applyBorder="1" applyAlignment="1" applyProtection="1">
      <alignment horizontal="right" vertical="center"/>
      <protection/>
    </xf>
    <xf numFmtId="166" fontId="0" fillId="0" borderId="33" xfId="0" applyNumberFormat="1" applyFont="1" applyBorder="1" applyAlignment="1" applyProtection="1">
      <alignment horizontal="right" vertical="center"/>
      <protection/>
    </xf>
    <xf numFmtId="166" fontId="8" fillId="0" borderId="34" xfId="0" applyNumberFormat="1" applyFont="1" applyBorder="1" applyAlignment="1" applyProtection="1">
      <alignment horizontal="right" vertical="center"/>
      <protection/>
    </xf>
    <xf numFmtId="167" fontId="8" fillId="0" borderId="35" xfId="0" applyNumberFormat="1" applyFont="1" applyBorder="1" applyAlignment="1" applyProtection="1">
      <alignment horizontal="right" vertical="center"/>
      <protection/>
    </xf>
    <xf numFmtId="166" fontId="0" fillId="0" borderId="34" xfId="0" applyNumberFormat="1" applyFont="1" applyBorder="1" applyAlignment="1" applyProtection="1">
      <alignment horizontal="right" vertical="center"/>
      <protection/>
    </xf>
    <xf numFmtId="166" fontId="0" fillId="0" borderId="35" xfId="0" applyNumberFormat="1" applyFont="1" applyBorder="1" applyAlignment="1" applyProtection="1">
      <alignment horizontal="right" vertical="center"/>
      <protection/>
    </xf>
    <xf numFmtId="166" fontId="8" fillId="0" borderId="33" xfId="0" applyNumberFormat="1" applyFont="1" applyBorder="1" applyAlignment="1" applyProtection="1">
      <alignment horizontal="right" vertical="center"/>
      <protection/>
    </xf>
    <xf numFmtId="166" fontId="0" fillId="0" borderId="8" xfId="0" applyNumberFormat="1" applyFont="1" applyBorder="1" applyAlignment="1" applyProtection="1">
      <alignment horizontal="right" vertical="center"/>
      <protection/>
    </xf>
    <xf numFmtId="167" fontId="8" fillId="0" borderId="33" xfId="0" applyNumberFormat="1" applyFont="1" applyBorder="1" applyAlignment="1" applyProtection="1">
      <alignment horizontal="right" vertical="center"/>
      <protection/>
    </xf>
    <xf numFmtId="166" fontId="0" fillId="0" borderId="36" xfId="0" applyNumberFormat="1" applyFont="1" applyBorder="1" applyAlignment="1" applyProtection="1">
      <alignment horizontal="right" vertical="center"/>
      <protection/>
    </xf>
    <xf numFmtId="164" fontId="7" fillId="0" borderId="24" xfId="0" applyFont="1" applyBorder="1" applyAlignment="1" applyProtection="1">
      <alignment horizontal="left" vertical="center" wrapText="1"/>
      <protection/>
    </xf>
    <xf numFmtId="164" fontId="9" fillId="0" borderId="26" xfId="0" applyFont="1" applyBorder="1" applyAlignment="1" applyProtection="1">
      <alignment horizontal="left" vertical="center"/>
      <protection/>
    </xf>
    <xf numFmtId="164" fontId="9" fillId="0" borderId="28" xfId="0" applyFont="1" applyBorder="1" applyAlignment="1" applyProtection="1">
      <alignment horizontal="left" vertical="center"/>
      <protection/>
    </xf>
    <xf numFmtId="164" fontId="7" fillId="0" borderId="29" xfId="0" applyFont="1" applyBorder="1" applyAlignment="1" applyProtection="1">
      <alignment horizontal="left" vertical="center"/>
      <protection/>
    </xf>
    <xf numFmtId="164" fontId="7" fillId="0" borderId="27" xfId="0" applyFont="1" applyBorder="1" applyAlignment="1" applyProtection="1">
      <alignment horizontal="left" vertical="center"/>
      <protection/>
    </xf>
    <xf numFmtId="164" fontId="7" fillId="0" borderId="31" xfId="0" applyFont="1" applyBorder="1" applyAlignment="1" applyProtection="1">
      <alignment horizontal="left" vertical="center"/>
      <protection/>
    </xf>
    <xf numFmtId="164" fontId="7" fillId="0" borderId="28" xfId="0" applyFont="1" applyBorder="1" applyAlignment="1" applyProtection="1">
      <alignment horizontal="left" vertical="center"/>
      <protection/>
    </xf>
    <xf numFmtId="164" fontId="7" fillId="0" borderId="30" xfId="0" applyFont="1" applyBorder="1" applyAlignment="1" applyProtection="1">
      <alignment horizontal="left" vertical="center"/>
      <protection/>
    </xf>
    <xf numFmtId="164" fontId="3" fillId="0" borderId="37" xfId="0" applyFont="1" applyBorder="1" applyAlignment="1" applyProtection="1">
      <alignment horizontal="center" vertical="center"/>
      <protection/>
    </xf>
    <xf numFmtId="164" fontId="10" fillId="0" borderId="38" xfId="0" applyFont="1" applyBorder="1" applyAlignment="1" applyProtection="1">
      <alignment horizontal="left" vertical="center"/>
      <protection/>
    </xf>
    <xf numFmtId="164" fontId="3" fillId="0" borderId="39" xfId="0" applyFont="1" applyBorder="1" applyAlignment="1" applyProtection="1">
      <alignment horizontal="left" vertical="center"/>
      <protection/>
    </xf>
    <xf numFmtId="164" fontId="3" fillId="0" borderId="40" xfId="0" applyFont="1" applyBorder="1" applyAlignment="1" applyProtection="1">
      <alignment horizontal="left" vertical="center"/>
      <protection/>
    </xf>
    <xf numFmtId="167" fontId="8" fillId="0" borderId="41" xfId="0" applyNumberFormat="1" applyFont="1" applyBorder="1" applyAlignment="1" applyProtection="1">
      <alignment horizontal="right" vertical="center"/>
      <protection/>
    </xf>
    <xf numFmtId="164" fontId="3" fillId="0" borderId="42" xfId="0" applyFont="1" applyBorder="1" applyAlignment="1" applyProtection="1">
      <alignment horizontal="left" vertical="center"/>
      <protection/>
    </xf>
    <xf numFmtId="164" fontId="3" fillId="0" borderId="41" xfId="0" applyFont="1" applyBorder="1" applyAlignment="1" applyProtection="1">
      <alignment horizontal="left" vertical="center"/>
      <protection/>
    </xf>
    <xf numFmtId="164" fontId="3" fillId="0" borderId="43" xfId="0" applyFont="1" applyBorder="1" applyAlignment="1" applyProtection="1">
      <alignment horizontal="left" vertical="center"/>
      <protection/>
    </xf>
    <xf numFmtId="167" fontId="0" fillId="0" borderId="41" xfId="0" applyNumberFormat="1" applyFont="1" applyBorder="1" applyAlignment="1" applyProtection="1">
      <alignment horizontal="right" vertical="center"/>
      <protection/>
    </xf>
    <xf numFmtId="166" fontId="0" fillId="0" borderId="44" xfId="0" applyNumberFormat="1" applyFont="1" applyBorder="1" applyAlignment="1" applyProtection="1">
      <alignment horizontal="right" vertical="center"/>
      <protection/>
    </xf>
    <xf numFmtId="164" fontId="5" fillId="0" borderId="41" xfId="0" applyFont="1" applyBorder="1" applyAlignment="1" applyProtection="1">
      <alignment horizontal="left" vertical="center"/>
      <protection/>
    </xf>
    <xf numFmtId="164" fontId="3" fillId="0" borderId="44" xfId="0" applyFont="1" applyBorder="1" applyAlignment="1" applyProtection="1">
      <alignment horizontal="left" vertical="center"/>
      <protection/>
    </xf>
    <xf numFmtId="168" fontId="5" fillId="0" borderId="40" xfId="0" applyNumberFormat="1" applyFont="1" applyBorder="1" applyAlignment="1" applyProtection="1">
      <alignment horizontal="right" vertical="center"/>
      <protection/>
    </xf>
    <xf numFmtId="164" fontId="3" fillId="0" borderId="45" xfId="0" applyFont="1" applyBorder="1" applyAlignment="1" applyProtection="1">
      <alignment horizontal="left" vertical="center"/>
      <protection/>
    </xf>
    <xf numFmtId="164" fontId="3" fillId="0" borderId="46" xfId="0" applyFont="1" applyBorder="1" applyAlignment="1" applyProtection="1">
      <alignment horizontal="left" vertical="center"/>
      <protection/>
    </xf>
    <xf numFmtId="164" fontId="3" fillId="0" borderId="47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horizontal="left" vertical="center"/>
      <protection/>
    </xf>
    <xf numFmtId="167" fontId="8" fillId="0" borderId="23" xfId="0" applyNumberFormat="1" applyFont="1" applyBorder="1" applyAlignment="1" applyProtection="1">
      <alignment horizontal="right" vertical="center"/>
      <protection/>
    </xf>
    <xf numFmtId="164" fontId="10" fillId="0" borderId="41" xfId="0" applyFont="1" applyBorder="1" applyAlignment="1" applyProtection="1">
      <alignment horizontal="left" vertical="center"/>
      <protection/>
    </xf>
    <xf numFmtId="167" fontId="0" fillId="0" borderId="23" xfId="0" applyNumberFormat="1" applyFont="1" applyBorder="1" applyAlignment="1" applyProtection="1">
      <alignment horizontal="right" vertical="center"/>
      <protection/>
    </xf>
    <xf numFmtId="166" fontId="0" fillId="0" borderId="25" xfId="0" applyNumberFormat="1" applyFont="1" applyBorder="1" applyAlignment="1" applyProtection="1">
      <alignment horizontal="right" vertical="center"/>
      <protection/>
    </xf>
    <xf numFmtId="164" fontId="3" fillId="0" borderId="48" xfId="0" applyFont="1" applyBorder="1" applyAlignment="1" applyProtection="1">
      <alignment horizontal="center" vertical="center"/>
      <protection/>
    </xf>
    <xf numFmtId="164" fontId="3" fillId="0" borderId="35" xfId="0" applyFont="1" applyBorder="1" applyAlignment="1" applyProtection="1">
      <alignment horizontal="left" vertical="center"/>
      <protection/>
    </xf>
    <xf numFmtId="164" fontId="3" fillId="0" borderId="33" xfId="0" applyFont="1" applyBorder="1" applyAlignment="1" applyProtection="1">
      <alignment horizontal="left" vertical="center"/>
      <protection/>
    </xf>
    <xf numFmtId="164" fontId="3" fillId="0" borderId="34" xfId="0" applyFont="1" applyBorder="1" applyAlignment="1" applyProtection="1">
      <alignment horizontal="left" vertical="center"/>
      <protection/>
    </xf>
    <xf numFmtId="167" fontId="8" fillId="0" borderId="49" xfId="0" applyNumberFormat="1" applyFont="1" applyBorder="1" applyAlignment="1" applyProtection="1">
      <alignment horizontal="right" vertical="center"/>
      <protection/>
    </xf>
    <xf numFmtId="167" fontId="8" fillId="0" borderId="24" xfId="0" applyNumberFormat="1" applyFont="1" applyBorder="1" applyAlignment="1" applyProtection="1">
      <alignment horizontal="right" vertical="center"/>
      <protection/>
    </xf>
    <xf numFmtId="166" fontId="8" fillId="0" borderId="8" xfId="0" applyNumberFormat="1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top"/>
      <protection/>
    </xf>
    <xf numFmtId="164" fontId="3" fillId="0" borderId="50" xfId="0" applyFont="1" applyBorder="1" applyAlignment="1" applyProtection="1">
      <alignment horizontal="left" vertical="center"/>
      <protection/>
    </xf>
    <xf numFmtId="164" fontId="3" fillId="0" borderId="51" xfId="0" applyFont="1" applyBorder="1" applyAlignment="1" applyProtection="1">
      <alignment horizontal="left" vertical="center"/>
      <protection/>
    </xf>
    <xf numFmtId="164" fontId="3" fillId="0" borderId="52" xfId="0" applyFont="1" applyBorder="1" applyAlignment="1" applyProtection="1">
      <alignment horizontal="left" vertical="center"/>
      <protection/>
    </xf>
    <xf numFmtId="164" fontId="3" fillId="0" borderId="53" xfId="0" applyFont="1" applyBorder="1" applyAlignment="1" applyProtection="1">
      <alignment horizontal="left" vertical="center"/>
      <protection/>
    </xf>
    <xf numFmtId="164" fontId="3" fillId="0" borderId="54" xfId="0" applyFont="1" applyBorder="1" applyAlignment="1" applyProtection="1">
      <alignment horizontal="left"/>
      <protection/>
    </xf>
    <xf numFmtId="164" fontId="3" fillId="0" borderId="45" xfId="0" applyFont="1" applyBorder="1" applyAlignment="1" applyProtection="1">
      <alignment horizontal="left"/>
      <protection/>
    </xf>
    <xf numFmtId="169" fontId="5" fillId="0" borderId="44" xfId="0" applyNumberFormat="1" applyFont="1" applyBorder="1" applyAlignment="1" applyProtection="1">
      <alignment horizontal="right" vertical="center"/>
      <protection/>
    </xf>
    <xf numFmtId="164" fontId="5" fillId="0" borderId="30" xfId="0" applyFont="1" applyBorder="1" applyAlignment="1" applyProtection="1">
      <alignment horizontal="left" vertical="center"/>
      <protection/>
    </xf>
    <xf numFmtId="167" fontId="5" fillId="0" borderId="44" xfId="0" applyNumberFormat="1" applyFont="1" applyBorder="1" applyAlignment="1" applyProtection="1">
      <alignment horizontal="left" vertical="center"/>
      <protection/>
    </xf>
    <xf numFmtId="167" fontId="8" fillId="0" borderId="45" xfId="0" applyNumberFormat="1" applyFont="1" applyBorder="1" applyAlignment="1" applyProtection="1">
      <alignment horizontal="right" vertical="center"/>
      <protection/>
    </xf>
    <xf numFmtId="164" fontId="3" fillId="0" borderId="55" xfId="0" applyFont="1" applyBorder="1" applyAlignment="1" applyProtection="1">
      <alignment horizontal="left" vertical="center"/>
      <protection/>
    </xf>
    <xf numFmtId="164" fontId="11" fillId="0" borderId="56" xfId="0" applyFont="1" applyBorder="1" applyAlignment="1" applyProtection="1">
      <alignment horizontal="left" vertical="top"/>
      <protection/>
    </xf>
    <xf numFmtId="164" fontId="3" fillId="0" borderId="57" xfId="0" applyFont="1" applyBorder="1" applyAlignment="1" applyProtection="1">
      <alignment horizontal="left" vertical="center"/>
      <protection/>
    </xf>
    <xf numFmtId="164" fontId="3" fillId="0" borderId="38" xfId="0" applyFont="1" applyBorder="1" applyAlignment="1" applyProtection="1">
      <alignment horizontal="left" vertical="center"/>
      <protection/>
    </xf>
    <xf numFmtId="164" fontId="12" fillId="0" borderId="37" xfId="0" applyFont="1" applyBorder="1" applyAlignment="1" applyProtection="1">
      <alignment horizontal="center" vertical="center"/>
      <protection/>
    </xf>
    <xf numFmtId="166" fontId="6" fillId="0" borderId="41" xfId="0" applyNumberFormat="1" applyFont="1" applyBorder="1" applyAlignment="1" applyProtection="1">
      <alignment horizontal="right" vertical="center"/>
      <protection/>
    </xf>
    <xf numFmtId="164" fontId="12" fillId="0" borderId="43" xfId="0" applyFont="1" applyBorder="1" applyAlignment="1" applyProtection="1">
      <alignment horizontal="left" vertical="center"/>
      <protection/>
    </xf>
    <xf numFmtId="164" fontId="12" fillId="0" borderId="0" xfId="0" applyFont="1" applyAlignment="1" applyProtection="1">
      <alignment horizontal="left" vertical="center"/>
      <protection/>
    </xf>
    <xf numFmtId="167" fontId="6" fillId="0" borderId="44" xfId="0" applyNumberFormat="1" applyFont="1" applyBorder="1" applyAlignment="1" applyProtection="1">
      <alignment horizontal="right" vertical="center"/>
      <protection/>
    </xf>
    <xf numFmtId="167" fontId="6" fillId="0" borderId="41" xfId="0" applyNumberFormat="1" applyFont="1" applyBorder="1" applyAlignment="1" applyProtection="1">
      <alignment horizontal="right" vertical="center"/>
      <protection/>
    </xf>
    <xf numFmtId="164" fontId="7" fillId="0" borderId="5" xfId="0" applyFont="1" applyBorder="1" applyAlignment="1" applyProtection="1">
      <alignment horizontal="left" vertical="top"/>
      <protection/>
    </xf>
    <xf numFmtId="164" fontId="0" fillId="0" borderId="0" xfId="0" applyFont="1" applyAlignment="1" applyProtection="1">
      <alignment horizontal="left" vertical="center"/>
      <protection/>
    </xf>
    <xf numFmtId="164" fontId="7" fillId="0" borderId="49" xfId="0" applyFont="1" applyBorder="1" applyAlignment="1" applyProtection="1">
      <alignment horizontal="left" vertical="center"/>
      <protection/>
    </xf>
    <xf numFmtId="167" fontId="13" fillId="0" borderId="20" xfId="0" applyNumberFormat="1" applyFont="1" applyBorder="1" applyAlignment="1" applyProtection="1">
      <alignment horizontal="right" vertical="center"/>
      <protection/>
    </xf>
    <xf numFmtId="164" fontId="0" fillId="0" borderId="27" xfId="0" applyFont="1" applyBorder="1" applyAlignment="1" applyProtection="1">
      <alignment horizontal="left" vertical="center"/>
      <protection/>
    </xf>
    <xf numFmtId="164" fontId="7" fillId="0" borderId="56" xfId="0" applyFont="1" applyBorder="1" applyAlignment="1" applyProtection="1">
      <alignment horizontal="left" vertical="top"/>
      <protection/>
    </xf>
    <xf numFmtId="164" fontId="12" fillId="0" borderId="38" xfId="0" applyFont="1" applyBorder="1" applyAlignment="1" applyProtection="1">
      <alignment horizontal="left" vertical="center"/>
      <protection/>
    </xf>
    <xf numFmtId="164" fontId="12" fillId="0" borderId="53" xfId="0" applyFont="1" applyBorder="1" applyAlignment="1" applyProtection="1">
      <alignment horizontal="left" vertical="center"/>
      <protection/>
    </xf>
    <xf numFmtId="164" fontId="3" fillId="0" borderId="7" xfId="0" applyFont="1" applyBorder="1" applyAlignment="1" applyProtection="1">
      <alignment horizontal="left"/>
      <protection/>
    </xf>
    <xf numFmtId="164" fontId="3" fillId="0" borderId="58" xfId="0" applyFont="1" applyBorder="1" applyAlignment="1" applyProtection="1">
      <alignment horizontal="left" vertical="center"/>
      <protection/>
    </xf>
    <xf numFmtId="164" fontId="3" fillId="0" borderId="49" xfId="0" applyFont="1" applyBorder="1" applyAlignment="1" applyProtection="1">
      <alignment horizontal="left"/>
      <protection/>
    </xf>
    <xf numFmtId="164" fontId="3" fillId="0" borderId="59" xfId="0" applyFont="1" applyBorder="1" applyAlignment="1" applyProtection="1">
      <alignment horizontal="left" vertical="center"/>
      <protection/>
    </xf>
    <xf numFmtId="164" fontId="3" fillId="0" borderId="36" xfId="0" applyFont="1" applyBorder="1" applyAlignment="1" applyProtection="1">
      <alignment horizontal="left" vertical="center"/>
      <protection/>
    </xf>
    <xf numFmtId="164" fontId="14" fillId="0" borderId="60" xfId="0" applyFont="1" applyBorder="1" applyAlignment="1">
      <alignment horizontal="center" vertical="top"/>
    </xf>
    <xf numFmtId="164" fontId="14" fillId="0" borderId="61" xfId="0" applyFont="1" applyBorder="1" applyAlignment="1">
      <alignment horizontal="center" vertical="top" wrapText="1"/>
    </xf>
    <xf numFmtId="164" fontId="14" fillId="0" borderId="62" xfId="0" applyFont="1" applyBorder="1" applyAlignment="1">
      <alignment vertical="top" wrapText="1"/>
    </xf>
    <xf numFmtId="170" fontId="14" fillId="0" borderId="63" xfId="0" applyNumberFormat="1" applyFont="1" applyBorder="1" applyAlignment="1">
      <alignment horizontal="center"/>
    </xf>
    <xf numFmtId="171" fontId="14" fillId="0" borderId="63" xfId="0" applyNumberFormat="1" applyFont="1" applyBorder="1" applyAlignment="1">
      <alignment horizontal="center"/>
    </xf>
    <xf numFmtId="164" fontId="15" fillId="0" borderId="0" xfId="0" applyFont="1" applyAlignment="1">
      <alignment vertical="top" wrapText="1"/>
    </xf>
    <xf numFmtId="172" fontId="14" fillId="0" borderId="0" xfId="0" applyNumberFormat="1" applyFont="1" applyAlignment="1">
      <alignment vertical="top" wrapText="1"/>
    </xf>
    <xf numFmtId="164" fontId="15" fillId="0" borderId="0" xfId="0" applyFont="1" applyAlignment="1">
      <alignment horizontal="right"/>
    </xf>
    <xf numFmtId="172" fontId="15" fillId="0" borderId="0" xfId="0" applyNumberFormat="1" applyFont="1" applyAlignment="1">
      <alignment vertical="top" wrapText="1"/>
    </xf>
    <xf numFmtId="164" fontId="16" fillId="2" borderId="0" xfId="0" applyFont="1" applyFill="1" applyAlignment="1" applyProtection="1">
      <alignment horizontal="left"/>
      <protection/>
    </xf>
    <xf numFmtId="164" fontId="6" fillId="2" borderId="0" xfId="0" applyFont="1" applyFill="1" applyAlignment="1" applyProtection="1">
      <alignment horizontal="left"/>
      <protection/>
    </xf>
    <xf numFmtId="164" fontId="4" fillId="2" borderId="0" xfId="0" applyFont="1" applyFill="1" applyAlignment="1" applyProtection="1">
      <alignment horizontal="left"/>
      <protection/>
    </xf>
    <xf numFmtId="164" fontId="5" fillId="2" borderId="0" xfId="0" applyFont="1" applyFill="1" applyAlignment="1" applyProtection="1">
      <alignment horizontal="left"/>
      <protection/>
    </xf>
    <xf numFmtId="164" fontId="4" fillId="2" borderId="0" xfId="0" applyFont="1" applyFill="1" applyBorder="1" applyAlignment="1" applyProtection="1">
      <alignment horizontal="left"/>
      <protection/>
    </xf>
    <xf numFmtId="164" fontId="17" fillId="3" borderId="19" xfId="0" applyFont="1" applyFill="1" applyBorder="1" applyAlignment="1" applyProtection="1">
      <alignment horizontal="center" vertical="center" wrapText="1"/>
      <protection/>
    </xf>
    <xf numFmtId="164" fontId="6" fillId="0" borderId="0" xfId="0" applyFont="1" applyAlignment="1" applyProtection="1">
      <alignment horizontal="left"/>
      <protection/>
    </xf>
    <xf numFmtId="166" fontId="18" fillId="0" borderId="0" xfId="0" applyNumberFormat="1" applyFont="1" applyAlignment="1">
      <alignment horizontal="center"/>
    </xf>
    <xf numFmtId="164" fontId="18" fillId="0" borderId="0" xfId="0" applyFont="1" applyAlignment="1">
      <alignment horizontal="left" wrapText="1"/>
    </xf>
    <xf numFmtId="173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center"/>
    </xf>
    <xf numFmtId="164" fontId="4" fillId="0" borderId="0" xfId="0" applyFont="1" applyAlignment="1">
      <alignment horizontal="left" wrapText="1"/>
    </xf>
    <xf numFmtId="173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6" fontId="5" fillId="0" borderId="64" xfId="0" applyNumberFormat="1" applyFont="1" applyBorder="1" applyAlignment="1">
      <alignment horizontal="center"/>
    </xf>
    <xf numFmtId="164" fontId="5" fillId="0" borderId="65" xfId="0" applyFont="1" applyBorder="1" applyAlignment="1">
      <alignment horizontal="left" wrapText="1"/>
    </xf>
    <xf numFmtId="173" fontId="5" fillId="0" borderId="65" xfId="0" applyNumberFormat="1" applyFont="1" applyBorder="1" applyAlignment="1">
      <alignment horizontal="right"/>
    </xf>
    <xf numFmtId="167" fontId="5" fillId="0" borderId="65" xfId="0" applyNumberFormat="1" applyFont="1" applyBorder="1" applyAlignment="1">
      <alignment horizontal="right"/>
    </xf>
    <xf numFmtId="173" fontId="5" fillId="0" borderId="66" xfId="0" applyNumberFormat="1" applyFont="1" applyBorder="1" applyAlignment="1">
      <alignment horizontal="right"/>
    </xf>
    <xf numFmtId="166" fontId="19" fillId="0" borderId="64" xfId="0" applyNumberFormat="1" applyFont="1" applyBorder="1" applyAlignment="1">
      <alignment horizontal="center"/>
    </xf>
    <xf numFmtId="164" fontId="19" fillId="0" borderId="65" xfId="0" applyFont="1" applyBorder="1" applyAlignment="1">
      <alignment horizontal="left" wrapText="1"/>
    </xf>
    <xf numFmtId="173" fontId="19" fillId="0" borderId="65" xfId="0" applyNumberFormat="1" applyFont="1" applyBorder="1" applyAlignment="1">
      <alignment horizontal="right"/>
    </xf>
    <xf numFmtId="167" fontId="19" fillId="0" borderId="65" xfId="0" applyNumberFormat="1" applyFont="1" applyBorder="1" applyAlignment="1">
      <alignment horizontal="right"/>
    </xf>
    <xf numFmtId="173" fontId="19" fillId="0" borderId="66" xfId="0" applyNumberFormat="1" applyFont="1" applyBorder="1" applyAlignment="1">
      <alignment horizontal="right"/>
    </xf>
    <xf numFmtId="166" fontId="5" fillId="0" borderId="67" xfId="0" applyNumberFormat="1" applyFont="1" applyBorder="1" applyAlignment="1">
      <alignment horizontal="center"/>
    </xf>
    <xf numFmtId="164" fontId="5" fillId="0" borderId="68" xfId="0" applyFont="1" applyBorder="1" applyAlignment="1">
      <alignment horizontal="left" wrapText="1"/>
    </xf>
    <xf numFmtId="173" fontId="5" fillId="0" borderId="68" xfId="0" applyNumberFormat="1" applyFont="1" applyBorder="1" applyAlignment="1">
      <alignment horizontal="right"/>
    </xf>
    <xf numFmtId="167" fontId="5" fillId="0" borderId="68" xfId="0" applyNumberFormat="1" applyFont="1" applyBorder="1" applyAlignment="1">
      <alignment horizontal="right"/>
    </xf>
    <xf numFmtId="173" fontId="5" fillId="0" borderId="69" xfId="0" applyNumberFormat="1" applyFont="1" applyBorder="1" applyAlignment="1">
      <alignment horizontal="right"/>
    </xf>
    <xf numFmtId="166" fontId="5" fillId="0" borderId="70" xfId="0" applyNumberFormat="1" applyFont="1" applyBorder="1" applyAlignment="1">
      <alignment horizontal="center"/>
    </xf>
    <xf numFmtId="164" fontId="5" fillId="0" borderId="71" xfId="0" applyFont="1" applyBorder="1" applyAlignment="1">
      <alignment horizontal="left" wrapText="1"/>
    </xf>
    <xf numFmtId="173" fontId="5" fillId="0" borderId="71" xfId="0" applyNumberFormat="1" applyFont="1" applyBorder="1" applyAlignment="1">
      <alignment horizontal="right"/>
    </xf>
    <xf numFmtId="167" fontId="5" fillId="0" borderId="71" xfId="0" applyNumberFormat="1" applyFont="1" applyBorder="1" applyAlignment="1">
      <alignment horizontal="right"/>
    </xf>
    <xf numFmtId="173" fontId="5" fillId="0" borderId="72" xfId="0" applyNumberFormat="1" applyFont="1" applyBorder="1" applyAlignment="1">
      <alignment horizontal="right"/>
    </xf>
    <xf numFmtId="166" fontId="20" fillId="0" borderId="0" xfId="0" applyNumberFormat="1" applyFont="1" applyAlignment="1">
      <alignment horizontal="center"/>
    </xf>
    <xf numFmtId="164" fontId="20" fillId="0" borderId="0" xfId="0" applyFont="1" applyAlignment="1">
      <alignment horizontal="left" wrapText="1"/>
    </xf>
    <xf numFmtId="173" fontId="20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166" fontId="5" fillId="0" borderId="73" xfId="0" applyNumberFormat="1" applyFont="1" applyBorder="1" applyAlignment="1">
      <alignment horizontal="center"/>
    </xf>
    <xf numFmtId="164" fontId="5" fillId="0" borderId="74" xfId="0" applyFont="1" applyBorder="1" applyAlignment="1">
      <alignment horizontal="left" wrapText="1"/>
    </xf>
    <xf numFmtId="173" fontId="5" fillId="0" borderId="74" xfId="0" applyNumberFormat="1" applyFont="1" applyBorder="1" applyAlignment="1">
      <alignment horizontal="right"/>
    </xf>
    <xf numFmtId="167" fontId="5" fillId="0" borderId="74" xfId="0" applyNumberFormat="1" applyFont="1" applyBorder="1" applyAlignment="1">
      <alignment horizontal="right"/>
    </xf>
    <xf numFmtId="173" fontId="5" fillId="0" borderId="75" xfId="0" applyNumberFormat="1" applyFont="1" applyBorder="1" applyAlignment="1">
      <alignment horizontal="right"/>
    </xf>
    <xf numFmtId="166" fontId="19" fillId="0" borderId="67" xfId="0" applyNumberFormat="1" applyFont="1" applyBorder="1" applyAlignment="1">
      <alignment horizontal="center"/>
    </xf>
    <xf numFmtId="164" fontId="19" fillId="0" borderId="68" xfId="0" applyFont="1" applyBorder="1" applyAlignment="1">
      <alignment horizontal="left" wrapText="1"/>
    </xf>
    <xf numFmtId="173" fontId="19" fillId="0" borderId="68" xfId="0" applyNumberFormat="1" applyFont="1" applyBorder="1" applyAlignment="1">
      <alignment horizontal="right"/>
    </xf>
    <xf numFmtId="167" fontId="19" fillId="0" borderId="68" xfId="0" applyNumberFormat="1" applyFont="1" applyBorder="1" applyAlignment="1">
      <alignment horizontal="right"/>
    </xf>
    <xf numFmtId="173" fontId="19" fillId="0" borderId="69" xfId="0" applyNumberFormat="1" applyFont="1" applyBorder="1" applyAlignment="1">
      <alignment horizontal="right"/>
    </xf>
    <xf numFmtId="166" fontId="19" fillId="0" borderId="70" xfId="0" applyNumberFormat="1" applyFont="1" applyBorder="1" applyAlignment="1">
      <alignment horizontal="center"/>
    </xf>
    <xf numFmtId="164" fontId="19" fillId="0" borderId="71" xfId="0" applyFont="1" applyBorder="1" applyAlignment="1">
      <alignment horizontal="left" wrapText="1"/>
    </xf>
    <xf numFmtId="173" fontId="19" fillId="0" borderId="71" xfId="0" applyNumberFormat="1" applyFont="1" applyBorder="1" applyAlignment="1">
      <alignment horizontal="right"/>
    </xf>
    <xf numFmtId="167" fontId="19" fillId="0" borderId="71" xfId="0" applyNumberFormat="1" applyFont="1" applyBorder="1" applyAlignment="1">
      <alignment horizontal="right"/>
    </xf>
    <xf numFmtId="173" fontId="19" fillId="0" borderId="72" xfId="0" applyNumberFormat="1" applyFont="1" applyBorder="1" applyAlignment="1">
      <alignment horizontal="right"/>
    </xf>
    <xf numFmtId="166" fontId="19" fillId="0" borderId="73" xfId="0" applyNumberFormat="1" applyFont="1" applyBorder="1" applyAlignment="1">
      <alignment horizontal="center"/>
    </xf>
    <xf numFmtId="164" fontId="19" fillId="0" borderId="74" xfId="0" applyFont="1" applyBorder="1" applyAlignment="1">
      <alignment horizontal="left" wrapText="1"/>
    </xf>
    <xf numFmtId="173" fontId="19" fillId="0" borderId="74" xfId="0" applyNumberFormat="1" applyFont="1" applyBorder="1" applyAlignment="1">
      <alignment horizontal="right"/>
    </xf>
    <xf numFmtId="167" fontId="19" fillId="0" borderId="74" xfId="0" applyNumberFormat="1" applyFont="1" applyBorder="1" applyAlignment="1">
      <alignment horizontal="right"/>
    </xf>
    <xf numFmtId="173" fontId="19" fillId="0" borderId="75" xfId="0" applyNumberFormat="1" applyFont="1" applyBorder="1" applyAlignment="1">
      <alignment horizontal="right"/>
    </xf>
    <xf numFmtId="166" fontId="0" fillId="0" borderId="0" xfId="0" applyNumberFormat="1" applyAlignment="1">
      <alignment horizontal="center" vertical="top"/>
    </xf>
    <xf numFmtId="164" fontId="0" fillId="0" borderId="0" xfId="0" applyAlignment="1">
      <alignment horizontal="center" vertical="top" wrapText="1"/>
    </xf>
    <xf numFmtId="164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4" fontId="16" fillId="2" borderId="0" xfId="0" applyFont="1" applyFill="1" applyAlignment="1" applyProtection="1">
      <alignment horizontal="left"/>
      <protection/>
    </xf>
    <xf numFmtId="164" fontId="6" fillId="2" borderId="0" xfId="0" applyFont="1" applyFill="1" applyAlignment="1" applyProtection="1">
      <alignment horizontal="left"/>
      <protection/>
    </xf>
    <xf numFmtId="164" fontId="4" fillId="2" borderId="0" xfId="0" applyFont="1" applyFill="1" applyAlignment="1" applyProtection="1">
      <alignment horizontal="left"/>
      <protection/>
    </xf>
    <xf numFmtId="164" fontId="5" fillId="2" borderId="0" xfId="0" applyFont="1" applyFill="1" applyAlignment="1" applyProtection="1">
      <alignment horizontal="left"/>
      <protection/>
    </xf>
    <xf numFmtId="164" fontId="5" fillId="3" borderId="19" xfId="0" applyFont="1" applyFill="1" applyBorder="1" applyAlignment="1" applyProtection="1">
      <alignment horizontal="center" vertical="center" wrapText="1"/>
      <protection/>
    </xf>
    <xf numFmtId="164" fontId="6" fillId="0" borderId="0" xfId="0" applyFont="1" applyAlignment="1" applyProtection="1">
      <alignment horizontal="left"/>
      <protection/>
    </xf>
    <xf numFmtId="166" fontId="18" fillId="0" borderId="0" xfId="0" applyNumberFormat="1" applyFont="1" applyAlignment="1">
      <alignment horizontal="center"/>
    </xf>
    <xf numFmtId="164" fontId="18" fillId="0" borderId="0" xfId="0" applyFont="1" applyAlignment="1">
      <alignment horizontal="center" wrapText="1"/>
    </xf>
    <xf numFmtId="164" fontId="18" fillId="0" borderId="0" xfId="0" applyFont="1" applyAlignment="1">
      <alignment horizontal="left" wrapText="1"/>
    </xf>
    <xf numFmtId="173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center"/>
    </xf>
    <xf numFmtId="164" fontId="4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73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6" fontId="5" fillId="0" borderId="64" xfId="0" applyNumberFormat="1" applyFont="1" applyBorder="1" applyAlignment="1">
      <alignment horizontal="center"/>
    </xf>
    <xf numFmtId="164" fontId="5" fillId="0" borderId="65" xfId="0" applyFont="1" applyBorder="1" applyAlignment="1">
      <alignment horizontal="center" wrapText="1"/>
    </xf>
    <xf numFmtId="164" fontId="5" fillId="0" borderId="65" xfId="0" applyFont="1" applyBorder="1" applyAlignment="1">
      <alignment horizontal="left" wrapText="1"/>
    </xf>
    <xf numFmtId="173" fontId="5" fillId="0" borderId="65" xfId="0" applyNumberFormat="1" applyFont="1" applyBorder="1" applyAlignment="1">
      <alignment horizontal="right"/>
    </xf>
    <xf numFmtId="167" fontId="5" fillId="0" borderId="65" xfId="0" applyNumberFormat="1" applyFont="1" applyBorder="1" applyAlignment="1">
      <alignment horizontal="right"/>
    </xf>
    <xf numFmtId="167" fontId="5" fillId="0" borderId="66" xfId="0" applyNumberFormat="1" applyFont="1" applyBorder="1" applyAlignment="1">
      <alignment horizontal="right"/>
    </xf>
    <xf numFmtId="166" fontId="19" fillId="0" borderId="67" xfId="0" applyNumberFormat="1" applyFont="1" applyBorder="1" applyAlignment="1">
      <alignment horizontal="center"/>
    </xf>
    <xf numFmtId="164" fontId="19" fillId="0" borderId="68" xfId="0" applyFont="1" applyBorder="1" applyAlignment="1">
      <alignment horizontal="center" wrapText="1"/>
    </xf>
    <xf numFmtId="164" fontId="19" fillId="0" borderId="68" xfId="0" applyFont="1" applyBorder="1" applyAlignment="1">
      <alignment horizontal="left" wrapText="1"/>
    </xf>
    <xf numFmtId="173" fontId="19" fillId="0" borderId="68" xfId="0" applyNumberFormat="1" applyFont="1" applyBorder="1" applyAlignment="1">
      <alignment horizontal="right"/>
    </xf>
    <xf numFmtId="167" fontId="19" fillId="0" borderId="68" xfId="0" applyNumberFormat="1" applyFont="1" applyBorder="1" applyAlignment="1">
      <alignment horizontal="right"/>
    </xf>
    <xf numFmtId="167" fontId="19" fillId="0" borderId="69" xfId="0" applyNumberFormat="1" applyFont="1" applyBorder="1" applyAlignment="1">
      <alignment horizontal="right"/>
    </xf>
    <xf numFmtId="166" fontId="19" fillId="0" borderId="70" xfId="0" applyNumberFormat="1" applyFont="1" applyBorder="1" applyAlignment="1">
      <alignment horizontal="center"/>
    </xf>
    <xf numFmtId="164" fontId="19" fillId="0" borderId="71" xfId="0" applyFont="1" applyBorder="1" applyAlignment="1">
      <alignment horizontal="center" wrapText="1"/>
    </xf>
    <xf numFmtId="164" fontId="19" fillId="0" borderId="71" xfId="0" applyFont="1" applyBorder="1" applyAlignment="1">
      <alignment horizontal="left" wrapText="1"/>
    </xf>
    <xf numFmtId="173" fontId="19" fillId="0" borderId="71" xfId="0" applyNumberFormat="1" applyFont="1" applyBorder="1" applyAlignment="1">
      <alignment horizontal="right"/>
    </xf>
    <xf numFmtId="167" fontId="19" fillId="0" borderId="71" xfId="0" applyNumberFormat="1" applyFont="1" applyBorder="1" applyAlignment="1">
      <alignment horizontal="right"/>
    </xf>
    <xf numFmtId="167" fontId="19" fillId="0" borderId="72" xfId="0" applyNumberFormat="1" applyFont="1" applyBorder="1" applyAlignment="1">
      <alignment horizontal="right"/>
    </xf>
    <xf numFmtId="166" fontId="19" fillId="0" borderId="64" xfId="0" applyNumberFormat="1" applyFont="1" applyBorder="1" applyAlignment="1">
      <alignment horizontal="center"/>
    </xf>
    <xf numFmtId="164" fontId="19" fillId="0" borderId="65" xfId="0" applyFont="1" applyBorder="1" applyAlignment="1">
      <alignment horizontal="center" wrapText="1"/>
    </xf>
    <xf numFmtId="164" fontId="19" fillId="0" borderId="65" xfId="0" applyFont="1" applyBorder="1" applyAlignment="1">
      <alignment horizontal="left" wrapText="1"/>
    </xf>
    <xf numFmtId="173" fontId="19" fillId="0" borderId="65" xfId="0" applyNumberFormat="1" applyFont="1" applyBorder="1" applyAlignment="1">
      <alignment horizontal="right"/>
    </xf>
    <xf numFmtId="167" fontId="19" fillId="0" borderId="65" xfId="0" applyNumberFormat="1" applyFont="1" applyBorder="1" applyAlignment="1">
      <alignment horizontal="right"/>
    </xf>
    <xf numFmtId="167" fontId="19" fillId="0" borderId="66" xfId="0" applyNumberFormat="1" applyFont="1" applyBorder="1" applyAlignment="1">
      <alignment horizontal="right"/>
    </xf>
    <xf numFmtId="166" fontId="19" fillId="0" borderId="73" xfId="0" applyNumberFormat="1" applyFont="1" applyBorder="1" applyAlignment="1">
      <alignment horizontal="center"/>
    </xf>
    <xf numFmtId="164" fontId="19" fillId="0" borderId="74" xfId="0" applyFont="1" applyBorder="1" applyAlignment="1">
      <alignment horizontal="center" wrapText="1"/>
    </xf>
    <xf numFmtId="164" fontId="19" fillId="0" borderId="74" xfId="0" applyFont="1" applyBorder="1" applyAlignment="1">
      <alignment horizontal="left" wrapText="1"/>
    </xf>
    <xf numFmtId="173" fontId="19" fillId="0" borderId="74" xfId="0" applyNumberFormat="1" applyFont="1" applyBorder="1" applyAlignment="1">
      <alignment horizontal="right"/>
    </xf>
    <xf numFmtId="167" fontId="19" fillId="0" borderId="74" xfId="0" applyNumberFormat="1" applyFont="1" applyBorder="1" applyAlignment="1">
      <alignment horizontal="right"/>
    </xf>
    <xf numFmtId="167" fontId="19" fillId="0" borderId="75" xfId="0" applyNumberFormat="1" applyFont="1" applyBorder="1" applyAlignment="1">
      <alignment horizontal="right"/>
    </xf>
    <xf numFmtId="166" fontId="5" fillId="0" borderId="67" xfId="0" applyNumberFormat="1" applyFont="1" applyBorder="1" applyAlignment="1">
      <alignment horizontal="center"/>
    </xf>
    <xf numFmtId="164" fontId="5" fillId="0" borderId="68" xfId="0" applyFont="1" applyBorder="1" applyAlignment="1">
      <alignment horizontal="center" wrapText="1"/>
    </xf>
    <xf numFmtId="164" fontId="5" fillId="0" borderId="68" xfId="0" applyFont="1" applyBorder="1" applyAlignment="1">
      <alignment horizontal="left" wrapText="1"/>
    </xf>
    <xf numFmtId="173" fontId="5" fillId="0" borderId="68" xfId="0" applyNumberFormat="1" applyFont="1" applyBorder="1" applyAlignment="1">
      <alignment horizontal="right"/>
    </xf>
    <xf numFmtId="167" fontId="5" fillId="0" borderId="68" xfId="0" applyNumberFormat="1" applyFont="1" applyBorder="1" applyAlignment="1">
      <alignment horizontal="right"/>
    </xf>
    <xf numFmtId="167" fontId="5" fillId="0" borderId="69" xfId="0" applyNumberFormat="1" applyFont="1" applyBorder="1" applyAlignment="1">
      <alignment horizontal="right"/>
    </xf>
    <xf numFmtId="166" fontId="5" fillId="0" borderId="70" xfId="0" applyNumberFormat="1" applyFont="1" applyBorder="1" applyAlignment="1">
      <alignment horizontal="center"/>
    </xf>
    <xf numFmtId="164" fontId="5" fillId="0" borderId="71" xfId="0" applyFont="1" applyBorder="1" applyAlignment="1">
      <alignment horizontal="center" wrapText="1"/>
    </xf>
    <xf numFmtId="164" fontId="5" fillId="0" borderId="71" xfId="0" applyFont="1" applyBorder="1" applyAlignment="1">
      <alignment horizontal="left" wrapText="1"/>
    </xf>
    <xf numFmtId="173" fontId="5" fillId="0" borderId="71" xfId="0" applyNumberFormat="1" applyFont="1" applyBorder="1" applyAlignment="1">
      <alignment horizontal="right"/>
    </xf>
    <xf numFmtId="167" fontId="5" fillId="0" borderId="71" xfId="0" applyNumberFormat="1" applyFont="1" applyBorder="1" applyAlignment="1">
      <alignment horizontal="right"/>
    </xf>
    <xf numFmtId="167" fontId="5" fillId="0" borderId="72" xfId="0" applyNumberFormat="1" applyFont="1" applyBorder="1" applyAlignment="1">
      <alignment horizontal="right"/>
    </xf>
    <xf numFmtId="166" fontId="5" fillId="0" borderId="73" xfId="0" applyNumberFormat="1" applyFont="1" applyBorder="1" applyAlignment="1">
      <alignment horizontal="center"/>
    </xf>
    <xf numFmtId="164" fontId="5" fillId="0" borderId="74" xfId="0" applyFont="1" applyBorder="1" applyAlignment="1">
      <alignment horizontal="center" wrapText="1"/>
    </xf>
    <xf numFmtId="164" fontId="5" fillId="0" borderId="74" xfId="0" applyFont="1" applyBorder="1" applyAlignment="1">
      <alignment horizontal="left" wrapText="1"/>
    </xf>
    <xf numFmtId="173" fontId="5" fillId="0" borderId="74" xfId="0" applyNumberFormat="1" applyFont="1" applyBorder="1" applyAlignment="1">
      <alignment horizontal="right"/>
    </xf>
    <xf numFmtId="167" fontId="5" fillId="0" borderId="74" xfId="0" applyNumberFormat="1" applyFont="1" applyBorder="1" applyAlignment="1">
      <alignment horizontal="right"/>
    </xf>
    <xf numFmtId="167" fontId="5" fillId="0" borderId="75" xfId="0" applyNumberFormat="1" applyFont="1" applyBorder="1" applyAlignment="1">
      <alignment horizontal="right"/>
    </xf>
    <xf numFmtId="166" fontId="20" fillId="0" borderId="0" xfId="0" applyNumberFormat="1" applyFont="1" applyAlignment="1">
      <alignment horizontal="center"/>
    </xf>
    <xf numFmtId="164" fontId="20" fillId="0" borderId="0" xfId="0" applyFont="1" applyAlignment="1">
      <alignment horizontal="center" wrapText="1"/>
    </xf>
    <xf numFmtId="164" fontId="20" fillId="0" borderId="0" xfId="0" applyFont="1" applyAlignment="1">
      <alignment horizontal="left" wrapText="1"/>
    </xf>
    <xf numFmtId="173" fontId="20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 vertical="top"/>
    </xf>
    <xf numFmtId="164" fontId="21" fillId="0" borderId="0" xfId="0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 horizontal="left"/>
      <protection/>
    </xf>
    <xf numFmtId="164" fontId="22" fillId="0" borderId="0" xfId="0" applyFont="1" applyAlignment="1" applyProtection="1">
      <alignment horizontal="left" vertical="center"/>
      <protection/>
    </xf>
    <xf numFmtId="166" fontId="5" fillId="0" borderId="0" xfId="0" applyNumberFormat="1" applyFont="1" applyAlignment="1" applyProtection="1">
      <alignment horizontal="right" vertical="top"/>
      <protection/>
    </xf>
    <xf numFmtId="164" fontId="5" fillId="0" borderId="0" xfId="0" applyFont="1" applyAlignment="1" applyProtection="1">
      <alignment horizontal="left" vertical="top" wrapText="1"/>
      <protection/>
    </xf>
    <xf numFmtId="173" fontId="5" fillId="0" borderId="0" xfId="0" applyNumberFormat="1" applyFont="1" applyAlignment="1" applyProtection="1">
      <alignment horizontal="right" vertical="top"/>
      <protection/>
    </xf>
    <xf numFmtId="164" fontId="5" fillId="0" borderId="0" xfId="0" applyFont="1" applyBorder="1" applyAlignment="1" applyProtection="1">
      <alignment horizontal="left"/>
      <protection/>
    </xf>
    <xf numFmtId="164" fontId="17" fillId="4" borderId="74" xfId="0" applyFont="1" applyFill="1" applyBorder="1" applyAlignment="1" applyProtection="1">
      <alignment horizontal="center" vertical="center" wrapText="1"/>
      <protection/>
    </xf>
    <xf numFmtId="166" fontId="23" fillId="0" borderId="0" xfId="0" applyNumberFormat="1" applyFont="1" applyAlignment="1">
      <alignment horizontal="right"/>
    </xf>
    <xf numFmtId="164" fontId="23" fillId="0" borderId="0" xfId="0" applyFont="1" applyAlignment="1">
      <alignment horizontal="left" wrapText="1"/>
    </xf>
    <xf numFmtId="173" fontId="23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4" fontId="24" fillId="0" borderId="0" xfId="0" applyFont="1" applyAlignment="1">
      <alignment horizontal="left" wrapText="1"/>
    </xf>
    <xf numFmtId="173" fontId="24" fillId="0" borderId="0" xfId="0" applyNumberFormat="1" applyFont="1" applyAlignment="1">
      <alignment horizontal="right"/>
    </xf>
    <xf numFmtId="166" fontId="5" fillId="0" borderId="74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4" fontId="25" fillId="0" borderId="0" xfId="0" applyFont="1" applyAlignment="1">
      <alignment horizontal="left" wrapText="1"/>
    </xf>
    <xf numFmtId="173" fontId="25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4" fontId="26" fillId="0" borderId="0" xfId="0" applyFont="1" applyAlignment="1">
      <alignment horizontal="left" wrapText="1"/>
    </xf>
    <xf numFmtId="173" fontId="26" fillId="0" borderId="0" xfId="0" applyNumberFormat="1" applyFont="1" applyAlignment="1">
      <alignment horizontal="right"/>
    </xf>
    <xf numFmtId="166" fontId="19" fillId="0" borderId="74" xfId="0" applyNumberFormat="1" applyFont="1" applyBorder="1" applyAlignment="1">
      <alignment horizontal="right"/>
    </xf>
    <xf numFmtId="166" fontId="27" fillId="0" borderId="0" xfId="0" applyNumberFormat="1" applyFont="1" applyAlignment="1">
      <alignment horizontal="right" vertical="center"/>
    </xf>
    <xf numFmtId="164" fontId="27" fillId="0" borderId="0" xfId="0" applyFont="1" applyAlignment="1">
      <alignment horizontal="left" vertical="center" wrapText="1"/>
    </xf>
    <xf numFmtId="173" fontId="27" fillId="0" borderId="0" xfId="0" applyNumberFormat="1" applyFont="1" applyAlignment="1">
      <alignment horizontal="right" vertical="center"/>
    </xf>
    <xf numFmtId="166" fontId="28" fillId="0" borderId="0" xfId="0" applyNumberFormat="1" applyFont="1" applyAlignment="1">
      <alignment horizontal="right"/>
    </xf>
    <xf numFmtId="164" fontId="28" fillId="0" borderId="0" xfId="0" applyFont="1" applyAlignment="1">
      <alignment horizontal="left" wrapText="1"/>
    </xf>
    <xf numFmtId="173" fontId="28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4" fontId="29" fillId="0" borderId="0" xfId="0" applyFont="1" applyAlignment="1">
      <alignment horizontal="left" wrapText="1"/>
    </xf>
    <xf numFmtId="173" fontId="29" fillId="0" borderId="0" xfId="0" applyNumberFormat="1" applyFont="1" applyAlignment="1">
      <alignment horizontal="right"/>
    </xf>
    <xf numFmtId="164" fontId="0" fillId="0" borderId="40" xfId="0" applyBorder="1" applyAlignment="1">
      <alignment vertical="top" wrapText="1"/>
    </xf>
    <xf numFmtId="164" fontId="5" fillId="0" borderId="40" xfId="23" applyFont="1" applyBorder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 2" xfId="20"/>
    <cellStyle name="Normálne 3" xfId="21"/>
    <cellStyle name="Normálne 4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defaultGridColor="0" zoomScale="90" zoomScaleNormal="90" colorId="8" workbookViewId="0" topLeftCell="A1">
      <pane ySplit="3" topLeftCell="A4" activePane="bottomLeft" state="frozen"/>
      <selection pane="topLeft" activeCell="A1" sqref="A1"/>
      <selection pane="bottomLeft" activeCell="R29" sqref="R29"/>
    </sheetView>
  </sheetViews>
  <sheetFormatPr defaultColWidth="13.33203125" defaultRowHeight="11.25" customHeight="1"/>
  <cols>
    <col min="1" max="1" width="3.83203125" style="1" customWidth="1"/>
    <col min="2" max="2" width="3.16015625" style="1" customWidth="1"/>
    <col min="3" max="3" width="4.83203125" style="1" customWidth="1"/>
    <col min="4" max="4" width="14.66015625" style="1" customWidth="1"/>
    <col min="5" max="5" width="18.5" style="1" customWidth="1"/>
    <col min="6" max="6" width="0.65625" style="1" customWidth="1"/>
    <col min="7" max="7" width="4" style="1" customWidth="1"/>
    <col min="8" max="8" width="3.83203125" style="1" customWidth="1"/>
    <col min="9" max="9" width="15.5" style="1" customWidth="1"/>
    <col min="10" max="10" width="20.16015625" style="1" customWidth="1"/>
    <col min="11" max="11" width="0.82421875" style="1" customWidth="1"/>
    <col min="12" max="12" width="3.83203125" style="1" customWidth="1"/>
    <col min="13" max="13" width="4.66015625" style="1" customWidth="1"/>
    <col min="14" max="14" width="11.33203125" style="2" customWidth="1"/>
    <col min="15" max="15" width="5.5" style="1" customWidth="1"/>
    <col min="16" max="16" width="19.16015625" style="1" customWidth="1"/>
    <col min="17" max="17" width="13.33203125" style="1" customWidth="1"/>
    <col min="18" max="18" width="18.16015625" style="1" customWidth="1"/>
    <col min="19" max="19" width="0.65625" style="1" customWidth="1"/>
    <col min="20" max="16384" width="13.16015625" style="1" customWidth="1"/>
  </cols>
  <sheetData>
    <row r="1" spans="1:19" s="2" customFormat="1" ht="12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9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19" t="s">
        <v>2</v>
      </c>
      <c r="F5" s="19"/>
      <c r="G5" s="19"/>
      <c r="H5" s="19"/>
      <c r="I5" s="19"/>
      <c r="J5" s="19"/>
      <c r="K5" s="19"/>
      <c r="L5" s="19"/>
      <c r="M5" s="19"/>
      <c r="N5" s="16"/>
      <c r="O5" s="16"/>
      <c r="P5" s="16" t="s">
        <v>3</v>
      </c>
      <c r="Q5" s="20"/>
      <c r="R5" s="21"/>
      <c r="S5" s="22"/>
    </row>
    <row r="6" spans="1:19" s="2" customFormat="1" ht="24" customHeight="1">
      <c r="A6" s="18"/>
      <c r="B6" s="16" t="s">
        <v>4</v>
      </c>
      <c r="C6" s="16"/>
      <c r="D6" s="16"/>
      <c r="E6" s="23"/>
      <c r="F6" s="23"/>
      <c r="G6" s="23"/>
      <c r="H6" s="23"/>
      <c r="I6" s="23"/>
      <c r="J6" s="23"/>
      <c r="K6" s="23"/>
      <c r="L6" s="23"/>
      <c r="M6" s="23"/>
      <c r="N6" s="16"/>
      <c r="O6" s="16"/>
      <c r="P6" s="16" t="s">
        <v>5</v>
      </c>
      <c r="Q6" s="24"/>
      <c r="R6" s="25"/>
      <c r="S6" s="22"/>
    </row>
    <row r="7" spans="1:19" s="2" customFormat="1" ht="24" customHeight="1">
      <c r="A7" s="18"/>
      <c r="B7" s="16"/>
      <c r="C7" s="16"/>
      <c r="D7" s="16"/>
      <c r="E7" s="26"/>
      <c r="F7" s="26"/>
      <c r="G7" s="26"/>
      <c r="H7" s="26"/>
      <c r="I7" s="26"/>
      <c r="J7" s="26"/>
      <c r="K7" s="26"/>
      <c r="L7" s="26"/>
      <c r="M7" s="26"/>
      <c r="N7" s="16"/>
      <c r="O7" s="16"/>
      <c r="P7" s="16" t="s">
        <v>6</v>
      </c>
      <c r="Q7" s="27" t="s">
        <v>7</v>
      </c>
      <c r="R7" s="28"/>
      <c r="S7" s="22"/>
    </row>
    <row r="8" spans="1:19" s="2" customFormat="1" ht="24" customHeight="1">
      <c r="A8" s="18"/>
      <c r="B8" s="29"/>
      <c r="C8" s="29"/>
      <c r="D8" s="29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2"/>
    </row>
    <row r="9" spans="1:19" s="2" customFormat="1" ht="24" customHeight="1">
      <c r="A9" s="18"/>
      <c r="B9" s="16" t="s">
        <v>10</v>
      </c>
      <c r="C9" s="16"/>
      <c r="D9" s="16"/>
      <c r="E9" s="30" t="s">
        <v>11</v>
      </c>
      <c r="F9" s="30"/>
      <c r="G9" s="30"/>
      <c r="H9" s="30"/>
      <c r="I9" s="30"/>
      <c r="J9" s="30"/>
      <c r="K9" s="30"/>
      <c r="L9" s="30"/>
      <c r="M9" s="30"/>
      <c r="N9" s="16"/>
      <c r="O9" s="16"/>
      <c r="P9" s="31"/>
      <c r="Q9" s="32"/>
      <c r="R9" s="33"/>
      <c r="S9" s="22"/>
    </row>
    <row r="10" spans="1:19" s="2" customFormat="1" ht="24" customHeight="1">
      <c r="A10" s="18"/>
      <c r="B10" s="16" t="s">
        <v>12</v>
      </c>
      <c r="C10" s="16"/>
      <c r="D10" s="16"/>
      <c r="E10" s="34" t="s">
        <v>13</v>
      </c>
      <c r="F10" s="34"/>
      <c r="G10" s="34"/>
      <c r="H10" s="34"/>
      <c r="I10" s="34"/>
      <c r="J10" s="34"/>
      <c r="K10" s="34"/>
      <c r="L10" s="34"/>
      <c r="M10" s="34"/>
      <c r="N10" s="16"/>
      <c r="O10" s="16"/>
      <c r="P10" s="31"/>
      <c r="Q10" s="32"/>
      <c r="R10" s="33"/>
      <c r="S10" s="22"/>
    </row>
    <row r="11" spans="1:19" s="2" customFormat="1" ht="24" customHeight="1">
      <c r="A11" s="18"/>
      <c r="B11" s="16" t="s">
        <v>14</v>
      </c>
      <c r="C11" s="16"/>
      <c r="D11" s="16"/>
      <c r="E11" s="35"/>
      <c r="F11" s="35"/>
      <c r="G11" s="35"/>
      <c r="H11" s="35"/>
      <c r="I11" s="35"/>
      <c r="J11" s="35"/>
      <c r="K11" s="35"/>
      <c r="L11" s="35"/>
      <c r="M11" s="35"/>
      <c r="N11" s="16"/>
      <c r="O11" s="16"/>
      <c r="P11" s="31"/>
      <c r="Q11" s="32"/>
      <c r="R11" s="33"/>
      <c r="S11" s="22"/>
    </row>
    <row r="12" spans="1:19" s="2" customFormat="1" ht="18" customHeight="1">
      <c r="A12" s="18"/>
      <c r="B12" s="16"/>
      <c r="C12" s="16"/>
      <c r="D12" s="16"/>
      <c r="E12" s="36" t="s">
        <v>15</v>
      </c>
      <c r="F12" s="16"/>
      <c r="G12" s="16" t="s">
        <v>16</v>
      </c>
      <c r="H12" s="16"/>
      <c r="I12" s="16"/>
      <c r="J12" s="16"/>
      <c r="K12" s="16"/>
      <c r="L12" s="16"/>
      <c r="M12" s="16"/>
      <c r="N12" s="16"/>
      <c r="O12" s="16"/>
      <c r="P12" s="36" t="s">
        <v>17</v>
      </c>
      <c r="Q12" s="37"/>
      <c r="R12" s="16"/>
      <c r="S12" s="22"/>
    </row>
    <row r="13" spans="1:19" s="2" customFormat="1" ht="18" customHeight="1">
      <c r="A13" s="18"/>
      <c r="B13" s="16"/>
      <c r="C13" s="16"/>
      <c r="D13" s="16"/>
      <c r="E13" s="38"/>
      <c r="F13" s="16"/>
      <c r="G13" s="32"/>
      <c r="H13" s="39"/>
      <c r="I13" s="40"/>
      <c r="J13" s="16"/>
      <c r="K13" s="16"/>
      <c r="L13" s="16"/>
      <c r="M13" s="16"/>
      <c r="N13" s="16"/>
      <c r="O13" s="16"/>
      <c r="P13" s="38" t="s">
        <v>18</v>
      </c>
      <c r="Q13" s="37"/>
      <c r="R13" s="16"/>
      <c r="S13" s="22"/>
    </row>
    <row r="14" spans="1:19" s="2" customFormat="1" ht="9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</row>
    <row r="15" spans="1:19" s="2" customFormat="1" ht="18.75" customHeight="1">
      <c r="A15" s="44"/>
      <c r="B15" s="45"/>
      <c r="C15" s="45"/>
      <c r="D15" s="45"/>
      <c r="E15" s="46" t="s">
        <v>19</v>
      </c>
      <c r="F15" s="45"/>
      <c r="G15" s="45"/>
      <c r="H15" s="45"/>
      <c r="I15" s="45"/>
      <c r="J15" s="45"/>
      <c r="K15" s="45"/>
      <c r="L15" s="45"/>
      <c r="M15" s="45"/>
      <c r="N15" s="45"/>
      <c r="O15" s="42"/>
      <c r="P15" s="45"/>
      <c r="Q15" s="45"/>
      <c r="R15" s="45"/>
      <c r="S15" s="47"/>
    </row>
    <row r="16" spans="1:19" s="2" customFormat="1" ht="21" customHeight="1">
      <c r="A16" s="48" t="s">
        <v>20</v>
      </c>
      <c r="B16" s="49"/>
      <c r="C16" s="49"/>
      <c r="D16" s="50"/>
      <c r="E16" s="51" t="s">
        <v>21</v>
      </c>
      <c r="F16" s="50"/>
      <c r="G16" s="51" t="s">
        <v>22</v>
      </c>
      <c r="H16" s="49"/>
      <c r="I16" s="50"/>
      <c r="J16" s="51" t="s">
        <v>23</v>
      </c>
      <c r="K16" s="49"/>
      <c r="L16" s="51" t="s">
        <v>24</v>
      </c>
      <c r="M16" s="49"/>
      <c r="N16" s="49"/>
      <c r="O16" s="52"/>
      <c r="P16" s="50"/>
      <c r="Q16" s="51" t="s">
        <v>25</v>
      </c>
      <c r="R16" s="49"/>
      <c r="S16" s="53"/>
    </row>
    <row r="17" spans="1:19" s="2" customFormat="1" ht="18.75" customHeight="1">
      <c r="A17" s="54"/>
      <c r="B17" s="55"/>
      <c r="C17" s="55"/>
      <c r="D17" s="56">
        <v>0</v>
      </c>
      <c r="E17" s="57">
        <v>0</v>
      </c>
      <c r="F17" s="58"/>
      <c r="G17" s="59"/>
      <c r="H17" s="55"/>
      <c r="I17" s="56">
        <v>0</v>
      </c>
      <c r="J17" s="57">
        <v>0</v>
      </c>
      <c r="K17" s="60"/>
      <c r="L17" s="59"/>
      <c r="M17" s="55"/>
      <c r="N17" s="55"/>
      <c r="O17" s="61"/>
      <c r="P17" s="56">
        <v>0</v>
      </c>
      <c r="Q17" s="59"/>
      <c r="R17" s="62">
        <v>0</v>
      </c>
      <c r="S17" s="63"/>
    </row>
    <row r="18" spans="1:19" s="2" customFormat="1" ht="18.75" customHeight="1">
      <c r="A18" s="44"/>
      <c r="B18" s="45"/>
      <c r="C18" s="45"/>
      <c r="D18" s="45"/>
      <c r="E18" s="46" t="s">
        <v>26</v>
      </c>
      <c r="F18" s="45"/>
      <c r="G18" s="45"/>
      <c r="H18" s="45"/>
      <c r="I18" s="45"/>
      <c r="J18" s="64" t="s">
        <v>27</v>
      </c>
      <c r="K18" s="45"/>
      <c r="L18" s="45"/>
      <c r="M18" s="45"/>
      <c r="N18" s="45"/>
      <c r="O18" s="42"/>
      <c r="P18" s="45"/>
      <c r="Q18" s="45"/>
      <c r="R18" s="45"/>
      <c r="S18" s="47"/>
    </row>
    <row r="19" spans="1:19" s="2" customFormat="1" ht="18.75" customHeight="1">
      <c r="A19" s="65" t="s">
        <v>28</v>
      </c>
      <c r="B19" s="66"/>
      <c r="C19" s="67" t="s">
        <v>29</v>
      </c>
      <c r="D19" s="68"/>
      <c r="E19" s="68"/>
      <c r="F19" s="69"/>
      <c r="G19" s="65" t="s">
        <v>30</v>
      </c>
      <c r="H19" s="70"/>
      <c r="I19" s="67" t="s">
        <v>31</v>
      </c>
      <c r="J19" s="68"/>
      <c r="K19" s="68"/>
      <c r="L19" s="65" t="s">
        <v>32</v>
      </c>
      <c r="M19" s="70"/>
      <c r="N19" s="67" t="s">
        <v>33</v>
      </c>
      <c r="O19" s="71"/>
      <c r="P19" s="68"/>
      <c r="Q19" s="68"/>
      <c r="R19" s="68"/>
      <c r="S19" s="69"/>
    </row>
    <row r="20" spans="1:19" s="2" customFormat="1" ht="18.75" customHeight="1">
      <c r="A20" s="72" t="s">
        <v>34</v>
      </c>
      <c r="B20" s="73" t="s">
        <v>35</v>
      </c>
      <c r="C20" s="74"/>
      <c r="D20" s="75" t="s">
        <v>36</v>
      </c>
      <c r="E20" s="76"/>
      <c r="F20" s="77"/>
      <c r="G20" s="72" t="s">
        <v>37</v>
      </c>
      <c r="H20" s="78" t="s">
        <v>38</v>
      </c>
      <c r="I20" s="79"/>
      <c r="J20" s="80"/>
      <c r="K20" s="81"/>
      <c r="L20" s="72" t="s">
        <v>39</v>
      </c>
      <c r="M20" s="82" t="s">
        <v>40</v>
      </c>
      <c r="N20" s="83"/>
      <c r="O20" s="52"/>
      <c r="P20" s="83"/>
      <c r="Q20" s="84"/>
      <c r="R20" s="76"/>
      <c r="S20" s="77"/>
    </row>
    <row r="21" spans="1:19" s="2" customFormat="1" ht="18.75" customHeight="1">
      <c r="A21" s="72" t="s">
        <v>41</v>
      </c>
      <c r="B21" s="85"/>
      <c r="C21" s="86"/>
      <c r="D21" s="75" t="s">
        <v>42</v>
      </c>
      <c r="E21" s="76"/>
      <c r="F21" s="77"/>
      <c r="G21" s="72" t="s">
        <v>43</v>
      </c>
      <c r="H21" s="16" t="s">
        <v>44</v>
      </c>
      <c r="I21" s="79"/>
      <c r="J21" s="80"/>
      <c r="K21" s="81"/>
      <c r="L21" s="72" t="s">
        <v>45</v>
      </c>
      <c r="M21" s="82" t="s">
        <v>46</v>
      </c>
      <c r="N21" s="83"/>
      <c r="O21" s="52"/>
      <c r="P21" s="83"/>
      <c r="Q21" s="84"/>
      <c r="R21" s="76"/>
      <c r="S21" s="77"/>
    </row>
    <row r="22" spans="1:19" s="2" customFormat="1" ht="18.75" customHeight="1">
      <c r="A22" s="72" t="s">
        <v>47</v>
      </c>
      <c r="B22" s="73" t="s">
        <v>48</v>
      </c>
      <c r="C22" s="74"/>
      <c r="D22" s="75" t="s">
        <v>36</v>
      </c>
      <c r="E22" s="76"/>
      <c r="F22" s="77"/>
      <c r="G22" s="72" t="s">
        <v>49</v>
      </c>
      <c r="H22" s="78" t="s">
        <v>50</v>
      </c>
      <c r="I22" s="79"/>
      <c r="J22" s="80"/>
      <c r="K22" s="81"/>
      <c r="L22" s="72" t="s">
        <v>51</v>
      </c>
      <c r="M22" s="82" t="s">
        <v>52</v>
      </c>
      <c r="N22" s="83"/>
      <c r="O22" s="52"/>
      <c r="P22" s="83"/>
      <c r="Q22" s="84"/>
      <c r="R22" s="76"/>
      <c r="S22" s="77"/>
    </row>
    <row r="23" spans="1:19" s="2" customFormat="1" ht="18.75" customHeight="1">
      <c r="A23" s="72" t="s">
        <v>53</v>
      </c>
      <c r="B23" s="85"/>
      <c r="C23" s="86"/>
      <c r="D23" s="75" t="s">
        <v>42</v>
      </c>
      <c r="E23" s="76"/>
      <c r="F23" s="77"/>
      <c r="G23" s="72" t="s">
        <v>54</v>
      </c>
      <c r="H23" s="78"/>
      <c r="I23" s="79"/>
      <c r="J23" s="80"/>
      <c r="K23" s="81"/>
      <c r="L23" s="72" t="s">
        <v>55</v>
      </c>
      <c r="M23" s="82" t="s">
        <v>56</v>
      </c>
      <c r="N23" s="83"/>
      <c r="O23" s="52"/>
      <c r="P23" s="83"/>
      <c r="Q23" s="84"/>
      <c r="R23" s="76"/>
      <c r="S23" s="77"/>
    </row>
    <row r="24" spans="1:19" s="2" customFormat="1" ht="18.75" customHeight="1">
      <c r="A24" s="72" t="s">
        <v>57</v>
      </c>
      <c r="B24" s="73" t="s">
        <v>58</v>
      </c>
      <c r="C24" s="74"/>
      <c r="D24" s="75" t="s">
        <v>36</v>
      </c>
      <c r="E24" s="76"/>
      <c r="F24" s="77"/>
      <c r="G24" s="87"/>
      <c r="H24" s="83"/>
      <c r="I24" s="79"/>
      <c r="J24" s="80"/>
      <c r="K24" s="81"/>
      <c r="L24" s="72" t="s">
        <v>59</v>
      </c>
      <c r="M24" s="82" t="s">
        <v>60</v>
      </c>
      <c r="N24" s="83"/>
      <c r="O24" s="52"/>
      <c r="P24" s="83"/>
      <c r="Q24" s="84"/>
      <c r="R24" s="76"/>
      <c r="S24" s="77"/>
    </row>
    <row r="25" spans="1:19" s="2" customFormat="1" ht="18.75" customHeight="1">
      <c r="A25" s="72" t="s">
        <v>61</v>
      </c>
      <c r="B25" s="85"/>
      <c r="C25" s="86"/>
      <c r="D25" s="75" t="s">
        <v>42</v>
      </c>
      <c r="E25" s="76"/>
      <c r="F25" s="77"/>
      <c r="G25" s="87"/>
      <c r="H25" s="83"/>
      <c r="I25" s="79"/>
      <c r="J25" s="80"/>
      <c r="K25" s="81"/>
      <c r="L25" s="72" t="s">
        <v>62</v>
      </c>
      <c r="M25" s="78" t="s">
        <v>63</v>
      </c>
      <c r="N25" s="83"/>
      <c r="O25" s="52"/>
      <c r="P25" s="83"/>
      <c r="Q25" s="79"/>
      <c r="R25" s="76"/>
      <c r="S25" s="77"/>
    </row>
    <row r="26" spans="1:19" s="2" customFormat="1" ht="18.75" customHeight="1">
      <c r="A26" s="72" t="s">
        <v>64</v>
      </c>
      <c r="B26" s="88" t="s">
        <v>65</v>
      </c>
      <c r="C26" s="88"/>
      <c r="D26" s="88"/>
      <c r="E26" s="89"/>
      <c r="F26" s="47"/>
      <c r="G26" s="72" t="s">
        <v>66</v>
      </c>
      <c r="H26" s="90" t="s">
        <v>67</v>
      </c>
      <c r="I26" s="79"/>
      <c r="J26" s="91"/>
      <c r="K26" s="92"/>
      <c r="L26" s="72" t="s">
        <v>68</v>
      </c>
      <c r="M26" s="90" t="s">
        <v>69</v>
      </c>
      <c r="N26" s="83"/>
      <c r="O26" s="52"/>
      <c r="P26" s="83"/>
      <c r="Q26" s="79"/>
      <c r="R26" s="89"/>
      <c r="S26" s="47"/>
    </row>
    <row r="27" spans="1:19" s="2" customFormat="1" ht="18.75" customHeight="1">
      <c r="A27" s="93" t="s">
        <v>70</v>
      </c>
      <c r="B27" s="94" t="s">
        <v>71</v>
      </c>
      <c r="C27" s="95"/>
      <c r="D27" s="96"/>
      <c r="E27" s="97"/>
      <c r="F27" s="43"/>
      <c r="G27" s="93" t="s">
        <v>72</v>
      </c>
      <c r="H27" s="94" t="s">
        <v>73</v>
      </c>
      <c r="I27" s="96"/>
      <c r="J27" s="98"/>
      <c r="K27" s="99"/>
      <c r="L27" s="93" t="s">
        <v>74</v>
      </c>
      <c r="M27" s="94" t="s">
        <v>75</v>
      </c>
      <c r="N27" s="95"/>
      <c r="O27" s="42"/>
      <c r="P27" s="95"/>
      <c r="Q27" s="96"/>
      <c r="R27" s="97"/>
      <c r="S27" s="43"/>
    </row>
    <row r="28" spans="1:19" s="2" customFormat="1" ht="18.75" customHeight="1">
      <c r="A28" s="100" t="s">
        <v>12</v>
      </c>
      <c r="B28" s="15"/>
      <c r="C28" s="15"/>
      <c r="D28" s="15"/>
      <c r="E28" s="15"/>
      <c r="F28" s="101"/>
      <c r="G28" s="102"/>
      <c r="H28" s="15"/>
      <c r="I28" s="15"/>
      <c r="J28" s="15"/>
      <c r="K28" s="15"/>
      <c r="L28" s="65" t="s">
        <v>76</v>
      </c>
      <c r="M28" s="50"/>
      <c r="N28" s="67" t="s">
        <v>77</v>
      </c>
      <c r="O28" s="71"/>
      <c r="P28" s="49"/>
      <c r="Q28" s="49"/>
      <c r="R28" s="49"/>
      <c r="S28" s="53"/>
    </row>
    <row r="29" spans="1:19" s="2" customFormat="1" ht="18.75" customHeight="1">
      <c r="A29" s="18"/>
      <c r="B29" s="16"/>
      <c r="C29" s="16"/>
      <c r="D29" s="16"/>
      <c r="E29" s="16"/>
      <c r="F29" s="103"/>
      <c r="G29" s="104"/>
      <c r="H29" s="16"/>
      <c r="I29" s="16"/>
      <c r="J29" s="16"/>
      <c r="K29" s="16"/>
      <c r="L29" s="72" t="s">
        <v>78</v>
      </c>
      <c r="M29" s="78" t="s">
        <v>79</v>
      </c>
      <c r="N29" s="83"/>
      <c r="O29" s="52"/>
      <c r="P29" s="83"/>
      <c r="Q29" s="79"/>
      <c r="R29" s="89"/>
      <c r="S29" s="47"/>
    </row>
    <row r="30" spans="1:19" s="2" customFormat="1" ht="18.75" customHeight="1">
      <c r="A30" s="105" t="s">
        <v>80</v>
      </c>
      <c r="B30" s="52"/>
      <c r="C30" s="52"/>
      <c r="D30" s="52"/>
      <c r="E30" s="52"/>
      <c r="F30" s="86"/>
      <c r="G30" s="106" t="s">
        <v>81</v>
      </c>
      <c r="H30" s="52"/>
      <c r="I30" s="52"/>
      <c r="J30" s="52"/>
      <c r="K30" s="52"/>
      <c r="L30" s="72" t="s">
        <v>82</v>
      </c>
      <c r="M30" s="82" t="s">
        <v>83</v>
      </c>
      <c r="N30" s="107">
        <v>20</v>
      </c>
      <c r="O30" s="108" t="s">
        <v>84</v>
      </c>
      <c r="P30" s="109">
        <f>SUM(R29)</f>
        <v>0</v>
      </c>
      <c r="Q30" s="79"/>
      <c r="R30" s="110">
        <f>SUM(R29*0.2)</f>
        <v>0</v>
      </c>
      <c r="S30" s="111"/>
    </row>
    <row r="31" spans="1:19" s="2" customFormat="1" ht="12.75" customHeight="1" hidden="1">
      <c r="A31" s="112"/>
      <c r="B31" s="113"/>
      <c r="C31" s="113"/>
      <c r="D31" s="113"/>
      <c r="E31" s="113"/>
      <c r="F31" s="74"/>
      <c r="G31" s="114"/>
      <c r="H31" s="113"/>
      <c r="I31" s="113"/>
      <c r="J31" s="113"/>
      <c r="K31" s="113"/>
      <c r="L31" s="115"/>
      <c r="M31" s="116"/>
      <c r="N31" s="117"/>
      <c r="O31" s="118"/>
      <c r="P31" s="119"/>
      <c r="Q31" s="117"/>
      <c r="R31" s="120"/>
      <c r="S31" s="77"/>
    </row>
    <row r="32" spans="1:19" s="2" customFormat="1" ht="33.75" customHeight="1">
      <c r="A32" s="121" t="s">
        <v>10</v>
      </c>
      <c r="B32" s="122"/>
      <c r="C32" s="122"/>
      <c r="D32" s="122"/>
      <c r="E32" s="16"/>
      <c r="F32" s="103"/>
      <c r="G32" s="104"/>
      <c r="H32" s="16"/>
      <c r="I32" s="16"/>
      <c r="J32" s="16"/>
      <c r="K32" s="16"/>
      <c r="L32" s="93" t="s">
        <v>85</v>
      </c>
      <c r="M32" s="123" t="s">
        <v>86</v>
      </c>
      <c r="N32" s="123"/>
      <c r="O32" s="123"/>
      <c r="P32" s="123"/>
      <c r="Q32" s="96"/>
      <c r="R32" s="124">
        <f>SUM(R29:R31)</f>
        <v>0</v>
      </c>
      <c r="S32" s="33"/>
    </row>
    <row r="33" spans="1:19" s="2" customFormat="1" ht="33" customHeight="1">
      <c r="A33" s="105" t="s">
        <v>80</v>
      </c>
      <c r="B33" s="52"/>
      <c r="C33" s="52"/>
      <c r="D33" s="52"/>
      <c r="E33" s="52"/>
      <c r="F33" s="86"/>
      <c r="G33" s="106" t="s">
        <v>81</v>
      </c>
      <c r="H33" s="52"/>
      <c r="I33" s="52"/>
      <c r="J33" s="52"/>
      <c r="K33" s="52"/>
      <c r="L33" s="65" t="s">
        <v>87</v>
      </c>
      <c r="M33" s="50"/>
      <c r="N33" s="67" t="s">
        <v>88</v>
      </c>
      <c r="O33" s="71"/>
      <c r="P33" s="49"/>
      <c r="Q33" s="49"/>
      <c r="R33" s="125"/>
      <c r="S33" s="53"/>
    </row>
    <row r="34" spans="1:19" s="2" customFormat="1" ht="18.75" customHeight="1">
      <c r="A34" s="126" t="s">
        <v>14</v>
      </c>
      <c r="B34" s="113"/>
      <c r="C34" s="113"/>
      <c r="D34" s="113"/>
      <c r="E34" s="113"/>
      <c r="F34" s="74"/>
      <c r="G34" s="127"/>
      <c r="H34" s="113"/>
      <c r="I34" s="113"/>
      <c r="J34" s="113"/>
      <c r="K34" s="113"/>
      <c r="L34" s="72" t="s">
        <v>89</v>
      </c>
      <c r="M34" s="78" t="s">
        <v>90</v>
      </c>
      <c r="N34" s="83"/>
      <c r="O34" s="52"/>
      <c r="P34" s="83"/>
      <c r="Q34" s="79"/>
      <c r="R34" s="76">
        <v>0</v>
      </c>
      <c r="S34" s="77"/>
    </row>
    <row r="35" spans="1:19" s="2" customFormat="1" ht="18.75" customHeight="1">
      <c r="A35" s="18"/>
      <c r="B35" s="16"/>
      <c r="C35" s="16"/>
      <c r="D35" s="16"/>
      <c r="E35" s="16"/>
      <c r="F35" s="103"/>
      <c r="G35" s="128"/>
      <c r="H35" s="16"/>
      <c r="I35" s="16"/>
      <c r="J35" s="16"/>
      <c r="K35" s="16"/>
      <c r="L35" s="72" t="s">
        <v>91</v>
      </c>
      <c r="M35" s="78" t="s">
        <v>92</v>
      </c>
      <c r="N35" s="83"/>
      <c r="O35" s="52"/>
      <c r="P35" s="83"/>
      <c r="Q35" s="79"/>
      <c r="R35" s="76">
        <v>0</v>
      </c>
      <c r="S35" s="77"/>
    </row>
    <row r="36" spans="1:19" s="2" customFormat="1" ht="18.75" customHeight="1">
      <c r="A36" s="129" t="s">
        <v>80</v>
      </c>
      <c r="B36" s="42"/>
      <c r="C36" s="42"/>
      <c r="D36" s="42"/>
      <c r="E36" s="42"/>
      <c r="F36" s="130"/>
      <c r="G36" s="131" t="s">
        <v>81</v>
      </c>
      <c r="H36" s="42"/>
      <c r="I36" s="42"/>
      <c r="J36" s="42"/>
      <c r="K36" s="42"/>
      <c r="L36" s="93" t="s">
        <v>93</v>
      </c>
      <c r="M36" s="94" t="s">
        <v>94</v>
      </c>
      <c r="N36" s="95"/>
      <c r="O36" s="132"/>
      <c r="P36" s="95"/>
      <c r="Q36" s="96"/>
      <c r="R36" s="57">
        <v>0</v>
      </c>
      <c r="S36" s="133"/>
    </row>
  </sheetData>
  <sheetProtection selectLockedCells="1" selectUnlockedCells="1"/>
  <mergeCells count="9">
    <mergeCell ref="E5:M5"/>
    <mergeCell ref="E6:M6"/>
    <mergeCell ref="E7:M7"/>
    <mergeCell ref="B8:D8"/>
    <mergeCell ref="E9:M9"/>
    <mergeCell ref="E10:M10"/>
    <mergeCell ref="E11:M11"/>
    <mergeCell ref="B26:D26"/>
    <mergeCell ref="M32:P32"/>
  </mergeCells>
  <printOptions/>
  <pageMargins left="0.39375" right="0.39375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4"/>
  <sheetViews>
    <sheetView showGridLines="0" defaultGridColor="0" zoomScale="90" zoomScaleNormal="90" colorId="8" workbookViewId="0" topLeftCell="A1">
      <selection activeCell="K64" sqref="K64"/>
    </sheetView>
  </sheetViews>
  <sheetFormatPr defaultColWidth="10.66015625" defaultRowHeight="12" customHeight="1"/>
  <cols>
    <col min="1" max="1" width="4.66015625" style="202" customWidth="1"/>
    <col min="2" max="2" width="5.33203125" style="203" customWidth="1"/>
    <col min="3" max="3" width="14.66015625" style="204" customWidth="1"/>
    <col min="4" max="4" width="58.83203125" style="204" customWidth="1"/>
    <col min="5" max="5" width="4.16015625" style="204" customWidth="1"/>
    <col min="6" max="6" width="11.66015625" style="205" customWidth="1"/>
    <col min="7" max="7" width="11.5" style="206" customWidth="1"/>
    <col min="8" max="8" width="15.33203125" style="206" customWidth="1"/>
    <col min="9" max="9" width="14.83203125" style="206" customWidth="1"/>
    <col min="10" max="10" width="13.16015625" style="206" customWidth="1"/>
    <col min="11" max="11" width="15.83203125" style="206" customWidth="1"/>
    <col min="12" max="16384" width="10.5" style="2" customWidth="1"/>
  </cols>
  <sheetData>
    <row r="1" spans="1:11" s="1" customFormat="1" ht="17.25" customHeight="1">
      <c r="A1" s="207" t="s">
        <v>110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5" customHeight="1">
      <c r="A2" s="209" t="s">
        <v>284</v>
      </c>
      <c r="B2" s="210"/>
      <c r="C2" s="210"/>
      <c r="D2" s="210"/>
      <c r="E2" s="210"/>
      <c r="F2" s="210"/>
      <c r="G2" s="210"/>
      <c r="H2" s="208"/>
      <c r="I2" s="208"/>
      <c r="J2" s="208"/>
      <c r="K2" s="208"/>
    </row>
    <row r="3" spans="1:11" s="1" customFormat="1" ht="12.75" customHeight="1">
      <c r="A3" s="209" t="s">
        <v>793</v>
      </c>
      <c r="B3" s="210"/>
      <c r="C3" s="210"/>
      <c r="D3" s="210"/>
      <c r="E3" s="210"/>
      <c r="F3" s="210"/>
      <c r="G3" s="210" t="s">
        <v>115</v>
      </c>
      <c r="H3" s="208"/>
      <c r="I3" s="208"/>
      <c r="J3" s="208"/>
      <c r="K3" s="208"/>
    </row>
    <row r="4" spans="1:11" s="1" customFormat="1" ht="12.75" customHeight="1">
      <c r="A4" s="209" t="s">
        <v>286</v>
      </c>
      <c r="B4" s="210"/>
      <c r="C4" s="210"/>
      <c r="D4" s="210"/>
      <c r="E4" s="210"/>
      <c r="F4" s="210"/>
      <c r="G4" s="210" t="s">
        <v>117</v>
      </c>
      <c r="H4" s="208"/>
      <c r="I4" s="208"/>
      <c r="J4" s="208"/>
      <c r="K4" s="208"/>
    </row>
    <row r="5" spans="1:11" s="1" customFormat="1" ht="12.75" customHeight="1">
      <c r="A5" s="210" t="s">
        <v>794</v>
      </c>
      <c r="B5" s="210"/>
      <c r="C5" s="210"/>
      <c r="D5" s="210"/>
      <c r="E5" s="210"/>
      <c r="F5" s="210"/>
      <c r="G5" s="210" t="s">
        <v>118</v>
      </c>
      <c r="H5" s="208"/>
      <c r="I5" s="208"/>
      <c r="J5" s="208"/>
      <c r="K5" s="208"/>
    </row>
    <row r="6" spans="1:11" s="1" customFormat="1" ht="6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</row>
    <row r="7" spans="1:11" s="1" customFormat="1" ht="22.5" customHeight="1">
      <c r="A7" s="211" t="s">
        <v>119</v>
      </c>
      <c r="B7" s="211" t="s">
        <v>288</v>
      </c>
      <c r="C7" s="211" t="s">
        <v>120</v>
      </c>
      <c r="D7" s="211" t="s">
        <v>121</v>
      </c>
      <c r="E7" s="211" t="s">
        <v>122</v>
      </c>
      <c r="F7" s="211" t="s">
        <v>123</v>
      </c>
      <c r="G7" s="211" t="s">
        <v>124</v>
      </c>
      <c r="H7" s="211" t="s">
        <v>289</v>
      </c>
      <c r="I7" s="211" t="s">
        <v>42</v>
      </c>
      <c r="J7" s="211" t="s">
        <v>290</v>
      </c>
      <c r="K7" s="211" t="s">
        <v>125</v>
      </c>
    </row>
    <row r="8" spans="1:11" s="1" customFormat="1" ht="12.75" customHeight="1">
      <c r="A8" s="211" t="s">
        <v>34</v>
      </c>
      <c r="B8" s="211" t="s">
        <v>41</v>
      </c>
      <c r="C8" s="211" t="s">
        <v>47</v>
      </c>
      <c r="D8" s="211" t="s">
        <v>53</v>
      </c>
      <c r="E8" s="211" t="s">
        <v>57</v>
      </c>
      <c r="F8" s="211" t="s">
        <v>61</v>
      </c>
      <c r="G8" s="211" t="s">
        <v>64</v>
      </c>
      <c r="H8" s="211" t="s">
        <v>37</v>
      </c>
      <c r="I8" s="211" t="s">
        <v>43</v>
      </c>
      <c r="J8" s="211" t="s">
        <v>49</v>
      </c>
      <c r="K8" s="211" t="s">
        <v>54</v>
      </c>
    </row>
    <row r="9" spans="1:11" s="1" customFormat="1" ht="4.5" customHeight="1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</row>
    <row r="10" spans="1:11" s="1" customFormat="1" ht="14.25" customHeight="1">
      <c r="A10" s="213"/>
      <c r="B10" s="214"/>
      <c r="C10" s="215" t="s">
        <v>277</v>
      </c>
      <c r="D10" s="215" t="s">
        <v>278</v>
      </c>
      <c r="E10" s="215"/>
      <c r="F10" s="216"/>
      <c r="G10" s="217"/>
      <c r="H10" s="217"/>
      <c r="I10" s="217"/>
      <c r="J10" s="217"/>
      <c r="K10" s="217"/>
    </row>
    <row r="11" spans="1:11" s="1" customFormat="1" ht="21" customHeight="1">
      <c r="A11" s="218"/>
      <c r="B11" s="219"/>
      <c r="C11" s="220" t="s">
        <v>279</v>
      </c>
      <c r="D11" s="220" t="s">
        <v>280</v>
      </c>
      <c r="E11" s="220"/>
      <c r="F11" s="221"/>
      <c r="G11" s="222"/>
      <c r="H11" s="222"/>
      <c r="I11" s="222"/>
      <c r="J11" s="222"/>
      <c r="K11" s="222"/>
    </row>
    <row r="12" spans="1:11" s="1" customFormat="1" ht="23.25" customHeight="1">
      <c r="A12" s="223">
        <v>1</v>
      </c>
      <c r="B12" s="224" t="s">
        <v>291</v>
      </c>
      <c r="C12" s="225" t="s">
        <v>795</v>
      </c>
      <c r="D12" s="225" t="s">
        <v>796</v>
      </c>
      <c r="E12" s="225" t="s">
        <v>217</v>
      </c>
      <c r="F12" s="226">
        <v>2.5</v>
      </c>
      <c r="G12" s="227">
        <v>2.2</v>
      </c>
      <c r="H12" s="227"/>
      <c r="I12" s="227"/>
      <c r="J12" s="227"/>
      <c r="K12" s="228"/>
    </row>
    <row r="13" spans="1:11" s="1" customFormat="1" ht="13.5" customHeight="1">
      <c r="A13" s="229">
        <v>2</v>
      </c>
      <c r="B13" s="230" t="s">
        <v>294</v>
      </c>
      <c r="C13" s="231" t="s">
        <v>797</v>
      </c>
      <c r="D13" s="231" t="s">
        <v>798</v>
      </c>
      <c r="E13" s="231" t="s">
        <v>131</v>
      </c>
      <c r="F13" s="232">
        <v>1</v>
      </c>
      <c r="G13" s="233">
        <v>1.5</v>
      </c>
      <c r="H13" s="233"/>
      <c r="I13" s="233"/>
      <c r="J13" s="233"/>
      <c r="K13" s="234"/>
    </row>
    <row r="14" spans="1:11" s="1" customFormat="1" ht="13.5" customHeight="1">
      <c r="A14" s="247">
        <v>3</v>
      </c>
      <c r="B14" s="248" t="s">
        <v>294</v>
      </c>
      <c r="C14" s="249" t="s">
        <v>799</v>
      </c>
      <c r="D14" s="249" t="s">
        <v>800</v>
      </c>
      <c r="E14" s="249" t="s">
        <v>217</v>
      </c>
      <c r="F14" s="250">
        <v>2.625</v>
      </c>
      <c r="G14" s="251">
        <v>5.1</v>
      </c>
      <c r="H14" s="251"/>
      <c r="I14" s="251"/>
      <c r="J14" s="251"/>
      <c r="K14" s="252"/>
    </row>
    <row r="15" spans="1:11" s="1" customFormat="1" ht="13.5" customHeight="1">
      <c r="A15" s="235">
        <v>4</v>
      </c>
      <c r="B15" s="236" t="s">
        <v>294</v>
      </c>
      <c r="C15" s="237" t="s">
        <v>801</v>
      </c>
      <c r="D15" s="237" t="s">
        <v>802</v>
      </c>
      <c r="E15" s="237" t="s">
        <v>131</v>
      </c>
      <c r="F15" s="238">
        <v>1</v>
      </c>
      <c r="G15" s="239">
        <v>0.2</v>
      </c>
      <c r="H15" s="239"/>
      <c r="I15" s="239"/>
      <c r="J15" s="239"/>
      <c r="K15" s="240"/>
    </row>
    <row r="16" spans="1:11" s="1" customFormat="1" ht="13.5" customHeight="1">
      <c r="A16" s="223">
        <v>5</v>
      </c>
      <c r="B16" s="224" t="s">
        <v>291</v>
      </c>
      <c r="C16" s="225" t="s">
        <v>803</v>
      </c>
      <c r="D16" s="225" t="s">
        <v>804</v>
      </c>
      <c r="E16" s="225" t="s">
        <v>131</v>
      </c>
      <c r="F16" s="226">
        <v>2</v>
      </c>
      <c r="G16" s="227">
        <v>1.9</v>
      </c>
      <c r="H16" s="227"/>
      <c r="I16" s="227"/>
      <c r="J16" s="227"/>
      <c r="K16" s="228"/>
    </row>
    <row r="17" spans="1:11" s="1" customFormat="1" ht="13.5" customHeight="1">
      <c r="A17" s="229">
        <v>6</v>
      </c>
      <c r="B17" s="230" t="s">
        <v>805</v>
      </c>
      <c r="C17" s="231" t="s">
        <v>806</v>
      </c>
      <c r="D17" s="231" t="s">
        <v>807</v>
      </c>
      <c r="E17" s="231" t="s">
        <v>252</v>
      </c>
      <c r="F17" s="232">
        <v>0.054</v>
      </c>
      <c r="G17" s="233">
        <v>4.9</v>
      </c>
      <c r="H17" s="233"/>
      <c r="I17" s="233"/>
      <c r="J17" s="233"/>
      <c r="K17" s="234"/>
    </row>
    <row r="18" spans="1:11" s="1" customFormat="1" ht="13.5" customHeight="1">
      <c r="A18" s="235">
        <v>7</v>
      </c>
      <c r="B18" s="236" t="s">
        <v>315</v>
      </c>
      <c r="C18" s="237" t="s">
        <v>808</v>
      </c>
      <c r="D18" s="237" t="s">
        <v>809</v>
      </c>
      <c r="E18" s="237" t="s">
        <v>131</v>
      </c>
      <c r="F18" s="238">
        <v>0.2</v>
      </c>
      <c r="G18" s="239">
        <v>3.9</v>
      </c>
      <c r="H18" s="239"/>
      <c r="I18" s="239"/>
      <c r="J18" s="239"/>
      <c r="K18" s="240"/>
    </row>
    <row r="19" spans="1:11" s="1" customFormat="1" ht="24" customHeight="1">
      <c r="A19" s="223">
        <v>8</v>
      </c>
      <c r="B19" s="224" t="s">
        <v>291</v>
      </c>
      <c r="C19" s="225" t="s">
        <v>810</v>
      </c>
      <c r="D19" s="225" t="s">
        <v>811</v>
      </c>
      <c r="E19" s="225" t="s">
        <v>131</v>
      </c>
      <c r="F19" s="226">
        <v>2</v>
      </c>
      <c r="G19" s="227">
        <v>6.2</v>
      </c>
      <c r="H19" s="227"/>
      <c r="I19" s="227"/>
      <c r="J19" s="227"/>
      <c r="K19" s="228"/>
    </row>
    <row r="20" spans="1:11" s="1" customFormat="1" ht="24" customHeight="1">
      <c r="A20" s="229">
        <v>9</v>
      </c>
      <c r="B20" s="230" t="s">
        <v>468</v>
      </c>
      <c r="C20" s="231" t="s">
        <v>812</v>
      </c>
      <c r="D20" s="231" t="s">
        <v>813</v>
      </c>
      <c r="E20" s="231" t="s">
        <v>814</v>
      </c>
      <c r="F20" s="232">
        <v>1.2</v>
      </c>
      <c r="G20" s="233">
        <v>1.1</v>
      </c>
      <c r="H20" s="233"/>
      <c r="I20" s="233"/>
      <c r="J20" s="233"/>
      <c r="K20" s="234"/>
    </row>
    <row r="21" spans="1:11" s="1" customFormat="1" ht="24" customHeight="1">
      <c r="A21" s="247">
        <v>10</v>
      </c>
      <c r="B21" s="248" t="s">
        <v>468</v>
      </c>
      <c r="C21" s="249" t="s">
        <v>815</v>
      </c>
      <c r="D21" s="249" t="s">
        <v>816</v>
      </c>
      <c r="E21" s="249" t="s">
        <v>814</v>
      </c>
      <c r="F21" s="250">
        <v>0.6</v>
      </c>
      <c r="G21" s="251">
        <v>1.3</v>
      </c>
      <c r="H21" s="251"/>
      <c r="I21" s="251"/>
      <c r="J21" s="251"/>
      <c r="K21" s="252"/>
    </row>
    <row r="22" spans="1:11" s="1" customFormat="1" ht="24" customHeight="1">
      <c r="A22" s="247">
        <v>11</v>
      </c>
      <c r="B22" s="248" t="s">
        <v>468</v>
      </c>
      <c r="C22" s="249" t="s">
        <v>817</v>
      </c>
      <c r="D22" s="249" t="s">
        <v>818</v>
      </c>
      <c r="E22" s="249" t="s">
        <v>814</v>
      </c>
      <c r="F22" s="250">
        <v>0.6</v>
      </c>
      <c r="G22" s="251">
        <v>1.3</v>
      </c>
      <c r="H22" s="251"/>
      <c r="I22" s="251"/>
      <c r="J22" s="251"/>
      <c r="K22" s="252"/>
    </row>
    <row r="23" spans="1:11" s="1" customFormat="1" ht="13.5" customHeight="1">
      <c r="A23" s="235">
        <v>12</v>
      </c>
      <c r="B23" s="236" t="s">
        <v>468</v>
      </c>
      <c r="C23" s="237" t="s">
        <v>819</v>
      </c>
      <c r="D23" s="237" t="s">
        <v>820</v>
      </c>
      <c r="E23" s="237" t="s">
        <v>131</v>
      </c>
      <c r="F23" s="238">
        <v>2</v>
      </c>
      <c r="G23" s="239">
        <v>7.9</v>
      </c>
      <c r="H23" s="239"/>
      <c r="I23" s="239"/>
      <c r="J23" s="239"/>
      <c r="K23" s="240"/>
    </row>
    <row r="24" spans="1:11" s="1" customFormat="1" ht="13.5" customHeight="1">
      <c r="A24" s="223">
        <v>13</v>
      </c>
      <c r="B24" s="224" t="s">
        <v>291</v>
      </c>
      <c r="C24" s="225" t="s">
        <v>821</v>
      </c>
      <c r="D24" s="225" t="s">
        <v>822</v>
      </c>
      <c r="E24" s="225" t="s">
        <v>131</v>
      </c>
      <c r="F24" s="226">
        <v>1</v>
      </c>
      <c r="G24" s="227">
        <v>10.7</v>
      </c>
      <c r="H24" s="227"/>
      <c r="I24" s="227"/>
      <c r="J24" s="227"/>
      <c r="K24" s="228"/>
    </row>
    <row r="25" spans="1:11" s="1" customFormat="1" ht="13.5" customHeight="1">
      <c r="A25" s="241">
        <v>14</v>
      </c>
      <c r="B25" s="242" t="s">
        <v>330</v>
      </c>
      <c r="C25" s="243" t="s">
        <v>823</v>
      </c>
      <c r="D25" s="243" t="s">
        <v>824</v>
      </c>
      <c r="E25" s="243" t="s">
        <v>131</v>
      </c>
      <c r="F25" s="244">
        <v>1</v>
      </c>
      <c r="G25" s="245">
        <v>293.5</v>
      </c>
      <c r="H25" s="245"/>
      <c r="I25" s="245"/>
      <c r="J25" s="245"/>
      <c r="K25" s="246"/>
    </row>
    <row r="26" spans="1:11" s="1" customFormat="1" ht="24" customHeight="1">
      <c r="A26" s="223">
        <v>15</v>
      </c>
      <c r="B26" s="224" t="s">
        <v>291</v>
      </c>
      <c r="C26" s="225" t="s">
        <v>351</v>
      </c>
      <c r="D26" s="225" t="s">
        <v>352</v>
      </c>
      <c r="E26" s="225" t="s">
        <v>217</v>
      </c>
      <c r="F26" s="226">
        <v>8</v>
      </c>
      <c r="G26" s="227">
        <v>1.5</v>
      </c>
      <c r="H26" s="227"/>
      <c r="I26" s="227"/>
      <c r="J26" s="227"/>
      <c r="K26" s="228"/>
    </row>
    <row r="27" spans="1:11" s="1" customFormat="1" ht="13.5" customHeight="1">
      <c r="A27" s="241">
        <v>16</v>
      </c>
      <c r="B27" s="242" t="s">
        <v>353</v>
      </c>
      <c r="C27" s="243" t="s">
        <v>825</v>
      </c>
      <c r="D27" s="243" t="s">
        <v>826</v>
      </c>
      <c r="E27" s="243" t="s">
        <v>252</v>
      </c>
      <c r="F27" s="244">
        <v>3.318</v>
      </c>
      <c r="G27" s="245">
        <v>1.4</v>
      </c>
      <c r="H27" s="245"/>
      <c r="I27" s="245"/>
      <c r="J27" s="245"/>
      <c r="K27" s="246"/>
    </row>
    <row r="28" spans="1:11" s="1" customFormat="1" ht="13.5" customHeight="1">
      <c r="A28" s="223">
        <v>17</v>
      </c>
      <c r="B28" s="224" t="s">
        <v>291</v>
      </c>
      <c r="C28" s="225" t="s">
        <v>381</v>
      </c>
      <c r="D28" s="225" t="s">
        <v>382</v>
      </c>
      <c r="E28" s="225" t="s">
        <v>131</v>
      </c>
      <c r="F28" s="226">
        <v>2</v>
      </c>
      <c r="G28" s="227">
        <v>3.1</v>
      </c>
      <c r="H28" s="227"/>
      <c r="I28" s="227"/>
      <c r="J28" s="227"/>
      <c r="K28" s="228"/>
    </row>
    <row r="29" spans="1:11" s="1" customFormat="1" ht="13.5" customHeight="1">
      <c r="A29" s="241">
        <v>18</v>
      </c>
      <c r="B29" s="242" t="s">
        <v>346</v>
      </c>
      <c r="C29" s="243" t="s">
        <v>827</v>
      </c>
      <c r="D29" s="243" t="s">
        <v>828</v>
      </c>
      <c r="E29" s="243" t="s">
        <v>131</v>
      </c>
      <c r="F29" s="244">
        <v>2</v>
      </c>
      <c r="G29" s="245">
        <v>0.5</v>
      </c>
      <c r="H29" s="245"/>
      <c r="I29" s="245"/>
      <c r="J29" s="245"/>
      <c r="K29" s="246"/>
    </row>
    <row r="30" spans="1:11" s="1" customFormat="1" ht="13.5" customHeight="1">
      <c r="A30" s="223">
        <v>19</v>
      </c>
      <c r="B30" s="224" t="s">
        <v>291</v>
      </c>
      <c r="C30" s="225" t="s">
        <v>383</v>
      </c>
      <c r="D30" s="225" t="s">
        <v>384</v>
      </c>
      <c r="E30" s="225" t="s">
        <v>131</v>
      </c>
      <c r="F30" s="226">
        <v>4</v>
      </c>
      <c r="G30" s="227">
        <v>4.4</v>
      </c>
      <c r="H30" s="227"/>
      <c r="I30" s="227"/>
      <c r="J30" s="227"/>
      <c r="K30" s="228"/>
    </row>
    <row r="31" spans="1:11" s="1" customFormat="1" ht="13.5" customHeight="1">
      <c r="A31" s="241">
        <v>20</v>
      </c>
      <c r="B31" s="242" t="s">
        <v>346</v>
      </c>
      <c r="C31" s="243" t="s">
        <v>347</v>
      </c>
      <c r="D31" s="243" t="s">
        <v>348</v>
      </c>
      <c r="E31" s="243" t="s">
        <v>131</v>
      </c>
      <c r="F31" s="244">
        <v>4</v>
      </c>
      <c r="G31" s="245">
        <v>0.8</v>
      </c>
      <c r="H31" s="245"/>
      <c r="I31" s="245"/>
      <c r="J31" s="245"/>
      <c r="K31" s="246"/>
    </row>
    <row r="32" spans="1:11" s="1" customFormat="1" ht="13.5" customHeight="1">
      <c r="A32" s="223">
        <v>21</v>
      </c>
      <c r="B32" s="224" t="s">
        <v>291</v>
      </c>
      <c r="C32" s="225" t="s">
        <v>397</v>
      </c>
      <c r="D32" s="225" t="s">
        <v>398</v>
      </c>
      <c r="E32" s="225" t="s">
        <v>131</v>
      </c>
      <c r="F32" s="226">
        <v>3</v>
      </c>
      <c r="G32" s="227">
        <v>18</v>
      </c>
      <c r="H32" s="227"/>
      <c r="I32" s="227"/>
      <c r="J32" s="227"/>
      <c r="K32" s="228"/>
    </row>
    <row r="33" spans="1:11" s="1" customFormat="1" ht="13.5" customHeight="1">
      <c r="A33" s="241">
        <v>22</v>
      </c>
      <c r="B33" s="242" t="s">
        <v>346</v>
      </c>
      <c r="C33" s="243" t="s">
        <v>399</v>
      </c>
      <c r="D33" s="243" t="s">
        <v>400</v>
      </c>
      <c r="E33" s="243" t="s">
        <v>131</v>
      </c>
      <c r="F33" s="244">
        <v>3</v>
      </c>
      <c r="G33" s="245">
        <v>20</v>
      </c>
      <c r="H33" s="245"/>
      <c r="I33" s="245"/>
      <c r="J33" s="245"/>
      <c r="K33" s="246"/>
    </row>
    <row r="34" spans="1:11" s="1" customFormat="1" ht="24" customHeight="1">
      <c r="A34" s="223">
        <v>23</v>
      </c>
      <c r="B34" s="224" t="s">
        <v>291</v>
      </c>
      <c r="C34" s="225" t="s">
        <v>829</v>
      </c>
      <c r="D34" s="225" t="s">
        <v>830</v>
      </c>
      <c r="E34" s="225" t="s">
        <v>217</v>
      </c>
      <c r="F34" s="226">
        <v>195</v>
      </c>
      <c r="G34" s="227">
        <v>0.7</v>
      </c>
      <c r="H34" s="227"/>
      <c r="I34" s="227"/>
      <c r="J34" s="227"/>
      <c r="K34" s="228"/>
    </row>
    <row r="35" spans="1:11" s="1" customFormat="1" ht="13.5" customHeight="1">
      <c r="A35" s="241">
        <v>24</v>
      </c>
      <c r="B35" s="242" t="s">
        <v>416</v>
      </c>
      <c r="C35" s="243" t="s">
        <v>831</v>
      </c>
      <c r="D35" s="243" t="s">
        <v>832</v>
      </c>
      <c r="E35" s="243" t="s">
        <v>217</v>
      </c>
      <c r="F35" s="244">
        <v>204.75</v>
      </c>
      <c r="G35" s="245">
        <v>2.9</v>
      </c>
      <c r="H35" s="245"/>
      <c r="I35" s="245"/>
      <c r="J35" s="245"/>
      <c r="K35" s="246"/>
    </row>
    <row r="36" spans="1:11" s="1" customFormat="1" ht="21" customHeight="1">
      <c r="A36" s="218"/>
      <c r="B36" s="219"/>
      <c r="C36" s="220" t="s">
        <v>450</v>
      </c>
      <c r="D36" s="220" t="s">
        <v>451</v>
      </c>
      <c r="E36" s="220"/>
      <c r="F36" s="221"/>
      <c r="G36" s="222"/>
      <c r="H36" s="222"/>
      <c r="I36" s="222"/>
      <c r="J36" s="222"/>
      <c r="K36" s="222"/>
    </row>
    <row r="37" spans="1:11" s="1" customFormat="1" ht="23.25" customHeight="1">
      <c r="A37" s="253">
        <v>25</v>
      </c>
      <c r="B37" s="254" t="s">
        <v>452</v>
      </c>
      <c r="C37" s="255" t="s">
        <v>833</v>
      </c>
      <c r="D37" s="255" t="s">
        <v>834</v>
      </c>
      <c r="E37" s="255" t="s">
        <v>217</v>
      </c>
      <c r="F37" s="256">
        <v>50</v>
      </c>
      <c r="G37" s="257">
        <v>6.8</v>
      </c>
      <c r="H37" s="257"/>
      <c r="I37" s="257"/>
      <c r="J37" s="257"/>
      <c r="K37" s="258"/>
    </row>
    <row r="38" spans="1:11" s="1" customFormat="1" ht="24" customHeight="1">
      <c r="A38" s="265">
        <v>46</v>
      </c>
      <c r="B38" s="266" t="s">
        <v>452</v>
      </c>
      <c r="C38" s="267" t="s">
        <v>835</v>
      </c>
      <c r="D38" s="267" t="s">
        <v>836</v>
      </c>
      <c r="E38" s="267" t="s">
        <v>217</v>
      </c>
      <c r="F38" s="268">
        <v>130</v>
      </c>
      <c r="G38" s="269">
        <v>12</v>
      </c>
      <c r="H38" s="269"/>
      <c r="I38" s="269"/>
      <c r="J38" s="269"/>
      <c r="K38" s="270"/>
    </row>
    <row r="39" spans="1:11" s="1" customFormat="1" ht="13.5" customHeight="1">
      <c r="A39" s="259">
        <v>26</v>
      </c>
      <c r="B39" s="260" t="s">
        <v>452</v>
      </c>
      <c r="C39" s="261" t="s">
        <v>837</v>
      </c>
      <c r="D39" s="261" t="s">
        <v>838</v>
      </c>
      <c r="E39" s="261" t="s">
        <v>131</v>
      </c>
      <c r="F39" s="262">
        <v>1</v>
      </c>
      <c r="G39" s="263">
        <v>123.2</v>
      </c>
      <c r="H39" s="263"/>
      <c r="I39" s="263"/>
      <c r="J39" s="263"/>
      <c r="K39" s="264"/>
    </row>
    <row r="40" spans="1:11" s="1" customFormat="1" ht="13.5" customHeight="1">
      <c r="A40" s="229">
        <v>27</v>
      </c>
      <c r="B40" s="230" t="s">
        <v>839</v>
      </c>
      <c r="C40" s="231" t="s">
        <v>840</v>
      </c>
      <c r="D40" s="231" t="s">
        <v>841</v>
      </c>
      <c r="E40" s="231" t="s">
        <v>148</v>
      </c>
      <c r="F40" s="232">
        <v>0.058</v>
      </c>
      <c r="G40" s="233">
        <v>1</v>
      </c>
      <c r="H40" s="233"/>
      <c r="I40" s="233"/>
      <c r="J40" s="233"/>
      <c r="K40" s="234"/>
    </row>
    <row r="41" spans="1:11" s="1" customFormat="1" ht="13.5" customHeight="1">
      <c r="A41" s="247">
        <v>28</v>
      </c>
      <c r="B41" s="248" t="s">
        <v>842</v>
      </c>
      <c r="C41" s="249" t="s">
        <v>843</v>
      </c>
      <c r="D41" s="249" t="s">
        <v>844</v>
      </c>
      <c r="E41" s="249" t="s">
        <v>138</v>
      </c>
      <c r="F41" s="250">
        <v>0.002</v>
      </c>
      <c r="G41" s="251">
        <v>1099.6</v>
      </c>
      <c r="H41" s="251"/>
      <c r="I41" s="251"/>
      <c r="J41" s="251"/>
      <c r="K41" s="252"/>
    </row>
    <row r="42" spans="1:11" s="1" customFormat="1" ht="13.5" customHeight="1">
      <c r="A42" s="247">
        <v>29</v>
      </c>
      <c r="B42" s="248" t="s">
        <v>845</v>
      </c>
      <c r="C42" s="249" t="s">
        <v>846</v>
      </c>
      <c r="D42" s="249" t="s">
        <v>847</v>
      </c>
      <c r="E42" s="249" t="s">
        <v>138</v>
      </c>
      <c r="F42" s="250">
        <v>0.004</v>
      </c>
      <c r="G42" s="251">
        <v>1639</v>
      </c>
      <c r="H42" s="251"/>
      <c r="I42" s="251"/>
      <c r="J42" s="251"/>
      <c r="K42" s="252"/>
    </row>
    <row r="43" spans="1:11" s="1" customFormat="1" ht="13.5" customHeight="1">
      <c r="A43" s="247">
        <v>30</v>
      </c>
      <c r="B43" s="248" t="s">
        <v>848</v>
      </c>
      <c r="C43" s="249" t="s">
        <v>849</v>
      </c>
      <c r="D43" s="249" t="s">
        <v>850</v>
      </c>
      <c r="E43" s="249" t="s">
        <v>252</v>
      </c>
      <c r="F43" s="250">
        <v>0.465</v>
      </c>
      <c r="G43" s="251">
        <v>1.8</v>
      </c>
      <c r="H43" s="251"/>
      <c r="I43" s="251"/>
      <c r="J43" s="251"/>
      <c r="K43" s="252"/>
    </row>
    <row r="44" spans="1:11" s="1" customFormat="1" ht="13.5" customHeight="1">
      <c r="A44" s="247">
        <v>31</v>
      </c>
      <c r="B44" s="248" t="s">
        <v>484</v>
      </c>
      <c r="C44" s="249" t="s">
        <v>851</v>
      </c>
      <c r="D44" s="249" t="s">
        <v>852</v>
      </c>
      <c r="E44" s="249" t="s">
        <v>148</v>
      </c>
      <c r="F44" s="250">
        <v>0.134</v>
      </c>
      <c r="G44" s="251">
        <v>124.5</v>
      </c>
      <c r="H44" s="251"/>
      <c r="I44" s="251"/>
      <c r="J44" s="251"/>
      <c r="K44" s="252"/>
    </row>
    <row r="45" spans="1:11" s="1" customFormat="1" ht="13.5" customHeight="1">
      <c r="A45" s="247">
        <v>32</v>
      </c>
      <c r="B45" s="248" t="s">
        <v>484</v>
      </c>
      <c r="C45" s="249" t="s">
        <v>853</v>
      </c>
      <c r="D45" s="249" t="s">
        <v>854</v>
      </c>
      <c r="E45" s="249" t="s">
        <v>148</v>
      </c>
      <c r="F45" s="250">
        <v>0.035</v>
      </c>
      <c r="G45" s="251">
        <v>128.6</v>
      </c>
      <c r="H45" s="251"/>
      <c r="I45" s="251"/>
      <c r="J45" s="251"/>
      <c r="K45" s="252"/>
    </row>
    <row r="46" spans="1:11" s="1" customFormat="1" ht="13.5" customHeight="1">
      <c r="A46" s="247">
        <v>33</v>
      </c>
      <c r="B46" s="248" t="s">
        <v>487</v>
      </c>
      <c r="C46" s="249" t="s">
        <v>855</v>
      </c>
      <c r="D46" s="249" t="s">
        <v>856</v>
      </c>
      <c r="E46" s="249" t="s">
        <v>148</v>
      </c>
      <c r="F46" s="250">
        <v>0.017</v>
      </c>
      <c r="G46" s="251">
        <v>310.8</v>
      </c>
      <c r="H46" s="251"/>
      <c r="I46" s="251"/>
      <c r="J46" s="251"/>
      <c r="K46" s="252"/>
    </row>
    <row r="47" spans="1:11" s="1" customFormat="1" ht="13.5" customHeight="1">
      <c r="A47" s="247">
        <v>34</v>
      </c>
      <c r="B47" s="248" t="s">
        <v>487</v>
      </c>
      <c r="C47" s="249" t="s">
        <v>857</v>
      </c>
      <c r="D47" s="249" t="s">
        <v>858</v>
      </c>
      <c r="E47" s="249" t="s">
        <v>148</v>
      </c>
      <c r="F47" s="250">
        <v>0.006</v>
      </c>
      <c r="G47" s="251">
        <v>255.2</v>
      </c>
      <c r="H47" s="251"/>
      <c r="I47" s="251"/>
      <c r="J47" s="251"/>
      <c r="K47" s="252"/>
    </row>
    <row r="48" spans="1:11" s="1" customFormat="1" ht="13.5" customHeight="1">
      <c r="A48" s="247">
        <v>35</v>
      </c>
      <c r="B48" s="248" t="s">
        <v>859</v>
      </c>
      <c r="C48" s="249" t="s">
        <v>860</v>
      </c>
      <c r="D48" s="249" t="s">
        <v>861</v>
      </c>
      <c r="E48" s="249" t="s">
        <v>168</v>
      </c>
      <c r="F48" s="250">
        <v>0.877</v>
      </c>
      <c r="G48" s="251">
        <v>3.3</v>
      </c>
      <c r="H48" s="251"/>
      <c r="I48" s="251"/>
      <c r="J48" s="251"/>
      <c r="K48" s="252"/>
    </row>
    <row r="49" spans="1:11" s="1" customFormat="1" ht="13.5" customHeight="1">
      <c r="A49" s="235">
        <v>36</v>
      </c>
      <c r="B49" s="236" t="s">
        <v>492</v>
      </c>
      <c r="C49" s="237" t="s">
        <v>493</v>
      </c>
      <c r="D49" s="237" t="s">
        <v>494</v>
      </c>
      <c r="E49" s="237" t="s">
        <v>495</v>
      </c>
      <c r="F49" s="238">
        <v>9</v>
      </c>
      <c r="G49" s="239">
        <v>0.1</v>
      </c>
      <c r="H49" s="239"/>
      <c r="I49" s="239"/>
      <c r="J49" s="239"/>
      <c r="K49" s="240"/>
    </row>
    <row r="50" spans="1:11" s="1" customFormat="1" ht="24" customHeight="1">
      <c r="A50" s="253">
        <v>37</v>
      </c>
      <c r="B50" s="254" t="s">
        <v>452</v>
      </c>
      <c r="C50" s="255" t="s">
        <v>862</v>
      </c>
      <c r="D50" s="255" t="s">
        <v>863</v>
      </c>
      <c r="E50" s="255" t="s">
        <v>131</v>
      </c>
      <c r="F50" s="256">
        <v>1</v>
      </c>
      <c r="G50" s="257">
        <v>25.4</v>
      </c>
      <c r="H50" s="257"/>
      <c r="I50" s="257"/>
      <c r="J50" s="257"/>
      <c r="K50" s="258"/>
    </row>
    <row r="51" spans="1:11" s="1" customFormat="1" ht="24" customHeight="1">
      <c r="A51" s="259">
        <v>38</v>
      </c>
      <c r="B51" s="260" t="s">
        <v>452</v>
      </c>
      <c r="C51" s="261" t="s">
        <v>864</v>
      </c>
      <c r="D51" s="261" t="s">
        <v>865</v>
      </c>
      <c r="E51" s="261" t="s">
        <v>217</v>
      </c>
      <c r="F51" s="262">
        <v>180</v>
      </c>
      <c r="G51" s="263">
        <v>1</v>
      </c>
      <c r="H51" s="263"/>
      <c r="I51" s="263"/>
      <c r="J51" s="263"/>
      <c r="K51" s="264"/>
    </row>
    <row r="52" spans="1:11" s="1" customFormat="1" ht="13.5" customHeight="1">
      <c r="A52" s="241">
        <v>39</v>
      </c>
      <c r="B52" s="242" t="s">
        <v>460</v>
      </c>
      <c r="C52" s="243" t="s">
        <v>461</v>
      </c>
      <c r="D52" s="243" t="s">
        <v>462</v>
      </c>
      <c r="E52" s="243" t="s">
        <v>138</v>
      </c>
      <c r="F52" s="244">
        <v>18.72</v>
      </c>
      <c r="G52" s="245">
        <v>26.8</v>
      </c>
      <c r="H52" s="245"/>
      <c r="I52" s="245"/>
      <c r="J52" s="245"/>
      <c r="K52" s="246"/>
    </row>
    <row r="53" spans="1:11" s="1" customFormat="1" ht="13.5" customHeight="1">
      <c r="A53" s="223">
        <v>40</v>
      </c>
      <c r="B53" s="224" t="s">
        <v>452</v>
      </c>
      <c r="C53" s="225" t="s">
        <v>866</v>
      </c>
      <c r="D53" s="225" t="s">
        <v>867</v>
      </c>
      <c r="E53" s="225" t="s">
        <v>217</v>
      </c>
      <c r="F53" s="226">
        <v>190</v>
      </c>
      <c r="G53" s="227">
        <v>0.4</v>
      </c>
      <c r="H53" s="227"/>
      <c r="I53" s="227"/>
      <c r="J53" s="227"/>
      <c r="K53" s="228"/>
    </row>
    <row r="54" spans="1:11" s="1" customFormat="1" ht="13.5" customHeight="1">
      <c r="A54" s="241">
        <v>41</v>
      </c>
      <c r="B54" s="242" t="s">
        <v>468</v>
      </c>
      <c r="C54" s="243" t="s">
        <v>469</v>
      </c>
      <c r="D54" s="243" t="s">
        <v>470</v>
      </c>
      <c r="E54" s="243" t="s">
        <v>217</v>
      </c>
      <c r="F54" s="244">
        <v>190</v>
      </c>
      <c r="G54" s="245">
        <v>0.5</v>
      </c>
      <c r="H54" s="245"/>
      <c r="I54" s="245"/>
      <c r="J54" s="245"/>
      <c r="K54" s="246"/>
    </row>
    <row r="55" spans="1:11" s="1" customFormat="1" ht="24" customHeight="1">
      <c r="A55" s="223">
        <v>42</v>
      </c>
      <c r="B55" s="224" t="s">
        <v>452</v>
      </c>
      <c r="C55" s="225" t="s">
        <v>868</v>
      </c>
      <c r="D55" s="225" t="s">
        <v>869</v>
      </c>
      <c r="E55" s="225" t="s">
        <v>217</v>
      </c>
      <c r="F55" s="226">
        <v>50</v>
      </c>
      <c r="G55" s="227">
        <v>2.5</v>
      </c>
      <c r="H55" s="227"/>
      <c r="I55" s="227"/>
      <c r="J55" s="227"/>
      <c r="K55" s="228"/>
    </row>
    <row r="56" spans="1:11" s="1" customFormat="1" ht="13.5" customHeight="1">
      <c r="A56" s="241">
        <v>43</v>
      </c>
      <c r="B56" s="242" t="s">
        <v>294</v>
      </c>
      <c r="C56" s="243" t="s">
        <v>870</v>
      </c>
      <c r="D56" s="243" t="s">
        <v>871</v>
      </c>
      <c r="E56" s="243" t="s">
        <v>217</v>
      </c>
      <c r="F56" s="244">
        <v>50</v>
      </c>
      <c r="G56" s="245">
        <v>3.5</v>
      </c>
      <c r="H56" s="245"/>
      <c r="I56" s="245"/>
      <c r="J56" s="245"/>
      <c r="K56" s="246"/>
    </row>
    <row r="57" spans="1:11" s="1" customFormat="1" ht="24" customHeight="1">
      <c r="A57" s="253">
        <v>44</v>
      </c>
      <c r="B57" s="254" t="s">
        <v>452</v>
      </c>
      <c r="C57" s="255" t="s">
        <v>872</v>
      </c>
      <c r="D57" s="255" t="s">
        <v>873</v>
      </c>
      <c r="E57" s="255" t="s">
        <v>217</v>
      </c>
      <c r="F57" s="256">
        <v>50</v>
      </c>
      <c r="G57" s="257">
        <v>1.4</v>
      </c>
      <c r="H57" s="257"/>
      <c r="I57" s="257"/>
      <c r="J57" s="257"/>
      <c r="K57" s="258"/>
    </row>
    <row r="58" spans="1:11" s="1" customFormat="1" ht="24" customHeight="1">
      <c r="A58" s="265">
        <v>47</v>
      </c>
      <c r="B58" s="266" t="s">
        <v>452</v>
      </c>
      <c r="C58" s="267" t="s">
        <v>874</v>
      </c>
      <c r="D58" s="267" t="s">
        <v>875</v>
      </c>
      <c r="E58" s="267" t="s">
        <v>217</v>
      </c>
      <c r="F58" s="268">
        <v>130</v>
      </c>
      <c r="G58" s="269">
        <v>2.5</v>
      </c>
      <c r="H58" s="269"/>
      <c r="I58" s="269"/>
      <c r="J58" s="269"/>
      <c r="K58" s="270"/>
    </row>
    <row r="59" spans="1:11" s="1" customFormat="1" ht="24" customHeight="1">
      <c r="A59" s="259">
        <v>48</v>
      </c>
      <c r="B59" s="260" t="s">
        <v>452</v>
      </c>
      <c r="C59" s="261" t="s">
        <v>477</v>
      </c>
      <c r="D59" s="261" t="s">
        <v>478</v>
      </c>
      <c r="E59" s="261" t="s">
        <v>168</v>
      </c>
      <c r="F59" s="262">
        <v>25</v>
      </c>
      <c r="G59" s="263">
        <v>2.3</v>
      </c>
      <c r="H59" s="263"/>
      <c r="I59" s="263"/>
      <c r="J59" s="263"/>
      <c r="K59" s="264"/>
    </row>
    <row r="60" spans="1:11" s="1" customFormat="1" ht="14.25" customHeight="1">
      <c r="A60" s="213"/>
      <c r="B60" s="214"/>
      <c r="C60" s="215" t="s">
        <v>496</v>
      </c>
      <c r="D60" s="215" t="s">
        <v>60</v>
      </c>
      <c r="E60" s="215"/>
      <c r="F60" s="216"/>
      <c r="G60" s="217"/>
      <c r="H60" s="217"/>
      <c r="I60" s="217"/>
      <c r="J60" s="217"/>
      <c r="K60" s="217"/>
    </row>
    <row r="61" spans="1:11" s="1" customFormat="1" ht="13.5" customHeight="1">
      <c r="A61" s="253">
        <v>45</v>
      </c>
      <c r="B61" s="254" t="s">
        <v>71</v>
      </c>
      <c r="C61" s="255" t="s">
        <v>497</v>
      </c>
      <c r="D61" s="255" t="s">
        <v>498</v>
      </c>
      <c r="E61" s="255" t="s">
        <v>499</v>
      </c>
      <c r="F61" s="256">
        <v>15</v>
      </c>
      <c r="G61" s="257">
        <v>13.3</v>
      </c>
      <c r="H61" s="257"/>
      <c r="I61" s="257"/>
      <c r="J61" s="257"/>
      <c r="K61" s="258"/>
    </row>
    <row r="62" spans="1:11" s="1" customFormat="1" ht="13.5" customHeight="1">
      <c r="A62" s="265">
        <v>50</v>
      </c>
      <c r="B62" s="266" t="s">
        <v>71</v>
      </c>
      <c r="C62" s="267" t="s">
        <v>500</v>
      </c>
      <c r="D62" s="267" t="s">
        <v>501</v>
      </c>
      <c r="E62" s="267" t="s">
        <v>499</v>
      </c>
      <c r="F62" s="268">
        <v>8</v>
      </c>
      <c r="G62" s="269">
        <v>10.4</v>
      </c>
      <c r="H62" s="269"/>
      <c r="I62" s="269"/>
      <c r="J62" s="269"/>
      <c r="K62" s="270"/>
    </row>
    <row r="63" spans="1:11" s="1" customFormat="1" ht="13.5" customHeight="1">
      <c r="A63" s="259">
        <v>49</v>
      </c>
      <c r="B63" s="260" t="s">
        <v>71</v>
      </c>
      <c r="C63" s="261" t="s">
        <v>876</v>
      </c>
      <c r="D63" s="261" t="s">
        <v>877</v>
      </c>
      <c r="E63" s="261" t="s">
        <v>878</v>
      </c>
      <c r="F63" s="262">
        <v>1</v>
      </c>
      <c r="G63" s="263">
        <v>352.7</v>
      </c>
      <c r="H63" s="263"/>
      <c r="I63" s="263"/>
      <c r="J63" s="263"/>
      <c r="K63" s="264"/>
    </row>
    <row r="64" spans="1:11" s="1" customFormat="1" ht="21" customHeight="1">
      <c r="A64" s="271"/>
      <c r="B64" s="272"/>
      <c r="C64" s="273"/>
      <c r="D64" s="273" t="s">
        <v>141</v>
      </c>
      <c r="E64" s="273"/>
      <c r="F64" s="274"/>
      <c r="G64" s="275"/>
      <c r="H64" s="275"/>
      <c r="I64" s="275"/>
      <c r="J64" s="275"/>
      <c r="K64" s="27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showGridLines="0" defaultGridColor="0" zoomScale="90" zoomScaleNormal="90" colorId="8" workbookViewId="0" topLeftCell="A1">
      <selection activeCell="G41" sqref="G41"/>
    </sheetView>
  </sheetViews>
  <sheetFormatPr defaultColWidth="13.33203125" defaultRowHeight="11.25" customHeight="1"/>
  <cols>
    <col min="1" max="1" width="5" style="1" customWidth="1"/>
    <col min="2" max="2" width="15.5" style="1" customWidth="1"/>
    <col min="3" max="3" width="62.33203125" style="1" customWidth="1"/>
    <col min="4" max="4" width="4.83203125" style="1" customWidth="1"/>
    <col min="5" max="5" width="14.16015625" style="1" customWidth="1"/>
    <col min="6" max="6" width="14.33203125" style="1" customWidth="1"/>
    <col min="7" max="7" width="21.66015625" style="1" customWidth="1"/>
    <col min="8" max="8" width="17.33203125" style="1" customWidth="1"/>
    <col min="9" max="16384" width="13.33203125" style="1" customWidth="1"/>
  </cols>
  <sheetData>
    <row r="1" spans="1:8" s="2" customFormat="1" ht="15.75" customHeight="1">
      <c r="A1" s="143" t="s">
        <v>110</v>
      </c>
      <c r="B1" s="144"/>
      <c r="C1" s="144"/>
      <c r="D1" s="144"/>
      <c r="E1" s="144"/>
      <c r="F1" s="144"/>
      <c r="G1" s="144"/>
      <c r="H1" s="144"/>
    </row>
    <row r="2" spans="1:8" s="2" customFormat="1" ht="12" customHeight="1">
      <c r="A2" s="145" t="s">
        <v>111</v>
      </c>
      <c r="B2" s="144"/>
      <c r="C2" s="144"/>
      <c r="D2" s="144"/>
      <c r="E2" s="144"/>
      <c r="F2" s="144"/>
      <c r="G2" s="144"/>
      <c r="H2" s="144"/>
    </row>
    <row r="3" spans="1:8" s="2" customFormat="1" ht="12" customHeight="1">
      <c r="A3" s="145" t="s">
        <v>879</v>
      </c>
      <c r="B3" s="144"/>
      <c r="C3" s="144"/>
      <c r="D3" s="144"/>
      <c r="E3" s="146" t="s">
        <v>113</v>
      </c>
      <c r="F3" s="144"/>
      <c r="G3" s="144"/>
      <c r="H3" s="144"/>
    </row>
    <row r="4" spans="1:8" s="2" customFormat="1" ht="12.75" customHeight="1">
      <c r="A4" s="147"/>
      <c r="B4" s="147"/>
      <c r="C4" s="145"/>
      <c r="D4" s="144"/>
      <c r="E4" s="146" t="s">
        <v>114</v>
      </c>
      <c r="F4" s="144"/>
      <c r="G4" s="144"/>
      <c r="H4" s="144"/>
    </row>
    <row r="5" spans="1:8" s="2" customFormat="1" ht="12" customHeight="1">
      <c r="A5" s="146" t="s">
        <v>115</v>
      </c>
      <c r="B5" s="144"/>
      <c r="C5" s="144"/>
      <c r="D5" s="144"/>
      <c r="E5" s="146" t="s">
        <v>116</v>
      </c>
      <c r="F5" s="144"/>
      <c r="G5" s="144"/>
      <c r="H5" s="144"/>
    </row>
    <row r="6" spans="1:8" s="2" customFormat="1" ht="12" customHeight="1">
      <c r="A6" s="146" t="s">
        <v>117</v>
      </c>
      <c r="B6" s="144"/>
      <c r="C6" s="144"/>
      <c r="D6" s="144"/>
      <c r="E6" s="146" t="s">
        <v>118</v>
      </c>
      <c r="F6" s="144"/>
      <c r="G6" s="144"/>
      <c r="H6" s="144"/>
    </row>
    <row r="7" spans="1:8" s="2" customFormat="1" ht="6" customHeight="1">
      <c r="A7" s="144"/>
      <c r="B7" s="144"/>
      <c r="C7" s="144"/>
      <c r="D7" s="144"/>
      <c r="E7" s="144"/>
      <c r="F7" s="144"/>
      <c r="G7" s="144"/>
      <c r="H7" s="144"/>
    </row>
    <row r="8" spans="1:8" s="2" customFormat="1" ht="27.75" customHeight="1">
      <c r="A8" s="148" t="s">
        <v>119</v>
      </c>
      <c r="B8" s="148" t="s">
        <v>120</v>
      </c>
      <c r="C8" s="148" t="s">
        <v>121</v>
      </c>
      <c r="D8" s="148" t="s">
        <v>122</v>
      </c>
      <c r="E8" s="148" t="s">
        <v>123</v>
      </c>
      <c r="F8" s="148" t="s">
        <v>124</v>
      </c>
      <c r="G8" s="148" t="s">
        <v>125</v>
      </c>
      <c r="H8" s="148" t="s">
        <v>126</v>
      </c>
    </row>
    <row r="9" spans="1:8" s="2" customFormat="1" ht="12" customHeight="1">
      <c r="A9" s="148" t="s">
        <v>34</v>
      </c>
      <c r="B9" s="148" t="s">
        <v>41</v>
      </c>
      <c r="C9" s="148" t="s">
        <v>47</v>
      </c>
      <c r="D9" s="148" t="s">
        <v>53</v>
      </c>
      <c r="E9" s="148" t="s">
        <v>57</v>
      </c>
      <c r="F9" s="148" t="s">
        <v>61</v>
      </c>
      <c r="G9" s="148" t="s">
        <v>64</v>
      </c>
      <c r="H9" s="148" t="s">
        <v>37</v>
      </c>
    </row>
    <row r="10" spans="1:8" s="2" customFormat="1" ht="3" customHeight="1">
      <c r="A10" s="149"/>
      <c r="B10" s="149"/>
      <c r="C10" s="149"/>
      <c r="D10" s="149"/>
      <c r="E10" s="149"/>
      <c r="F10" s="149"/>
      <c r="G10" s="149"/>
      <c r="H10" s="149"/>
    </row>
    <row r="11" spans="1:8" s="2" customFormat="1" ht="12.75" customHeight="1">
      <c r="A11" s="150"/>
      <c r="B11" s="151" t="s">
        <v>35</v>
      </c>
      <c r="C11" s="151" t="s">
        <v>127</v>
      </c>
      <c r="D11" s="151"/>
      <c r="E11" s="152"/>
      <c r="F11" s="152"/>
      <c r="G11" s="153"/>
      <c r="H11" s="152">
        <v>68.933710276936</v>
      </c>
    </row>
    <row r="12" spans="1:8" s="2" customFormat="1" ht="18.75" customHeight="1">
      <c r="A12" s="154"/>
      <c r="B12" s="155" t="s">
        <v>34</v>
      </c>
      <c r="C12" s="155" t="s">
        <v>145</v>
      </c>
      <c r="D12" s="155"/>
      <c r="E12" s="156"/>
      <c r="F12" s="156"/>
      <c r="G12" s="157"/>
      <c r="H12" s="156">
        <v>0</v>
      </c>
    </row>
    <row r="13" spans="1:8" s="2" customFormat="1" ht="12" customHeight="1">
      <c r="A13" s="168">
        <v>1</v>
      </c>
      <c r="B13" s="169" t="s">
        <v>149</v>
      </c>
      <c r="C13" s="169" t="s">
        <v>150</v>
      </c>
      <c r="D13" s="169" t="s">
        <v>148</v>
      </c>
      <c r="E13" s="170">
        <v>2.016</v>
      </c>
      <c r="F13" s="170"/>
      <c r="G13" s="171"/>
      <c r="H13" s="172">
        <v>0</v>
      </c>
    </row>
    <row r="14" spans="1:8" s="2" customFormat="1" ht="21" customHeight="1">
      <c r="A14" s="182">
        <v>2</v>
      </c>
      <c r="B14" s="183" t="s">
        <v>151</v>
      </c>
      <c r="C14" s="183" t="s">
        <v>152</v>
      </c>
      <c r="D14" s="183" t="s">
        <v>148</v>
      </c>
      <c r="E14" s="184">
        <v>2.016</v>
      </c>
      <c r="F14" s="184"/>
      <c r="G14" s="185"/>
      <c r="H14" s="186">
        <v>0</v>
      </c>
    </row>
    <row r="15" spans="1:8" s="2" customFormat="1" ht="12" customHeight="1">
      <c r="A15" s="182">
        <v>3</v>
      </c>
      <c r="B15" s="183" t="s">
        <v>880</v>
      </c>
      <c r="C15" s="183" t="s">
        <v>881</v>
      </c>
      <c r="D15" s="183" t="s">
        <v>148</v>
      </c>
      <c r="E15" s="184">
        <v>16.5</v>
      </c>
      <c r="F15" s="184"/>
      <c r="G15" s="185"/>
      <c r="H15" s="186">
        <v>0</v>
      </c>
    </row>
    <row r="16" spans="1:8" s="2" customFormat="1" ht="30.75" customHeight="1">
      <c r="A16" s="182">
        <v>4</v>
      </c>
      <c r="B16" s="183" t="s">
        <v>882</v>
      </c>
      <c r="C16" s="183" t="s">
        <v>883</v>
      </c>
      <c r="D16" s="183" t="s">
        <v>148</v>
      </c>
      <c r="E16" s="184">
        <v>16.5</v>
      </c>
      <c r="F16" s="184"/>
      <c r="G16" s="185"/>
      <c r="H16" s="186">
        <v>0</v>
      </c>
    </row>
    <row r="17" spans="1:8" s="2" customFormat="1" ht="21" customHeight="1">
      <c r="A17" s="182">
        <v>5</v>
      </c>
      <c r="B17" s="183" t="s">
        <v>507</v>
      </c>
      <c r="C17" s="183" t="s">
        <v>508</v>
      </c>
      <c r="D17" s="183" t="s">
        <v>148</v>
      </c>
      <c r="E17" s="184">
        <v>18.516</v>
      </c>
      <c r="F17" s="184"/>
      <c r="G17" s="185"/>
      <c r="H17" s="186">
        <v>0</v>
      </c>
    </row>
    <row r="18" spans="1:8" s="2" customFormat="1" ht="21" customHeight="1">
      <c r="A18" s="173">
        <v>6</v>
      </c>
      <c r="B18" s="174" t="s">
        <v>884</v>
      </c>
      <c r="C18" s="174" t="s">
        <v>885</v>
      </c>
      <c r="D18" s="174" t="s">
        <v>148</v>
      </c>
      <c r="E18" s="175">
        <v>18.516</v>
      </c>
      <c r="F18" s="175"/>
      <c r="G18" s="176"/>
      <c r="H18" s="177">
        <v>0</v>
      </c>
    </row>
    <row r="19" spans="1:8" s="2" customFormat="1" ht="18.75" customHeight="1">
      <c r="A19" s="154"/>
      <c r="B19" s="155" t="s">
        <v>41</v>
      </c>
      <c r="C19" s="155" t="s">
        <v>161</v>
      </c>
      <c r="D19" s="155"/>
      <c r="E19" s="156"/>
      <c r="F19" s="156"/>
      <c r="G19" s="157"/>
      <c r="H19" s="156">
        <v>40.626976920936</v>
      </c>
    </row>
    <row r="20" spans="1:8" s="2" customFormat="1" ht="12" customHeight="1">
      <c r="A20" s="168">
        <v>7</v>
      </c>
      <c r="B20" s="169" t="s">
        <v>173</v>
      </c>
      <c r="C20" s="169" t="s">
        <v>174</v>
      </c>
      <c r="D20" s="169" t="s">
        <v>148</v>
      </c>
      <c r="E20" s="170">
        <v>16.5</v>
      </c>
      <c r="F20" s="170"/>
      <c r="G20" s="171"/>
      <c r="H20" s="172">
        <v>39.97886541</v>
      </c>
    </row>
    <row r="21" spans="1:8" s="2" customFormat="1" ht="12" customHeight="1">
      <c r="A21" s="182">
        <v>8</v>
      </c>
      <c r="B21" s="183" t="s">
        <v>175</v>
      </c>
      <c r="C21" s="183" t="s">
        <v>176</v>
      </c>
      <c r="D21" s="183" t="s">
        <v>168</v>
      </c>
      <c r="E21" s="184">
        <v>26.4</v>
      </c>
      <c r="F21" s="184"/>
      <c r="G21" s="185"/>
      <c r="H21" s="186">
        <v>0.2932333668</v>
      </c>
    </row>
    <row r="22" spans="1:8" s="2" customFormat="1" ht="12" customHeight="1">
      <c r="A22" s="182">
        <v>9</v>
      </c>
      <c r="B22" s="183" t="s">
        <v>177</v>
      </c>
      <c r="C22" s="183" t="s">
        <v>178</v>
      </c>
      <c r="D22" s="183" t="s">
        <v>168</v>
      </c>
      <c r="E22" s="184">
        <v>26.4</v>
      </c>
      <c r="F22" s="184"/>
      <c r="G22" s="185"/>
      <c r="H22" s="186">
        <v>0</v>
      </c>
    </row>
    <row r="23" spans="1:8" s="2" customFormat="1" ht="12" customHeight="1">
      <c r="A23" s="173">
        <v>10</v>
      </c>
      <c r="B23" s="174" t="s">
        <v>886</v>
      </c>
      <c r="C23" s="174" t="s">
        <v>887</v>
      </c>
      <c r="D23" s="174" t="s">
        <v>138</v>
      </c>
      <c r="E23" s="175">
        <v>0.348</v>
      </c>
      <c r="F23" s="175"/>
      <c r="G23" s="176"/>
      <c r="H23" s="177">
        <v>0.354878144136</v>
      </c>
    </row>
    <row r="24" spans="1:8" s="2" customFormat="1" ht="18.75" customHeight="1">
      <c r="A24" s="154"/>
      <c r="B24" s="155" t="s">
        <v>47</v>
      </c>
      <c r="C24" s="155" t="s">
        <v>128</v>
      </c>
      <c r="D24" s="155"/>
      <c r="E24" s="156"/>
      <c r="F24" s="156"/>
      <c r="G24" s="157"/>
      <c r="H24" s="156">
        <v>28.306733356</v>
      </c>
    </row>
    <row r="25" spans="1:8" s="2" customFormat="1" ht="21" customHeight="1">
      <c r="A25" s="168">
        <v>11</v>
      </c>
      <c r="B25" s="169" t="s">
        <v>888</v>
      </c>
      <c r="C25" s="169" t="s">
        <v>889</v>
      </c>
      <c r="D25" s="169" t="s">
        <v>148</v>
      </c>
      <c r="E25" s="170">
        <v>11</v>
      </c>
      <c r="F25" s="170"/>
      <c r="G25" s="171"/>
      <c r="H25" s="172">
        <v>25.150552746</v>
      </c>
    </row>
    <row r="26" spans="1:8" s="2" customFormat="1" ht="12" customHeight="1">
      <c r="A26" s="182">
        <v>12</v>
      </c>
      <c r="B26" s="183" t="s">
        <v>890</v>
      </c>
      <c r="C26" s="183" t="s">
        <v>891</v>
      </c>
      <c r="D26" s="183" t="s">
        <v>138</v>
      </c>
      <c r="E26" s="184">
        <v>0.671</v>
      </c>
      <c r="F26" s="184"/>
      <c r="G26" s="185"/>
      <c r="H26" s="186">
        <v>0.67740805</v>
      </c>
    </row>
    <row r="27" spans="1:8" s="2" customFormat="1" ht="21" customHeight="1">
      <c r="A27" s="182">
        <v>13</v>
      </c>
      <c r="B27" s="183" t="s">
        <v>892</v>
      </c>
      <c r="C27" s="183" t="s">
        <v>893</v>
      </c>
      <c r="D27" s="183" t="s">
        <v>131</v>
      </c>
      <c r="E27" s="184">
        <v>22</v>
      </c>
      <c r="F27" s="184"/>
      <c r="G27" s="185"/>
      <c r="H27" s="186">
        <v>0.10358216</v>
      </c>
    </row>
    <row r="28" spans="1:8" s="2" customFormat="1" ht="21" customHeight="1">
      <c r="A28" s="173">
        <v>14</v>
      </c>
      <c r="B28" s="174" t="s">
        <v>894</v>
      </c>
      <c r="C28" s="174" t="s">
        <v>895</v>
      </c>
      <c r="D28" s="174" t="s">
        <v>131</v>
      </c>
      <c r="E28" s="175">
        <v>22</v>
      </c>
      <c r="F28" s="175"/>
      <c r="G28" s="176"/>
      <c r="H28" s="177">
        <v>2.1419904</v>
      </c>
    </row>
    <row r="29" spans="1:8" s="2" customFormat="1" ht="21" customHeight="1">
      <c r="A29" s="163">
        <v>15</v>
      </c>
      <c r="B29" s="164" t="s">
        <v>896</v>
      </c>
      <c r="C29" s="164" t="s">
        <v>897</v>
      </c>
      <c r="D29" s="164" t="s">
        <v>131</v>
      </c>
      <c r="E29" s="165">
        <v>44</v>
      </c>
      <c r="F29" s="165"/>
      <c r="G29" s="166"/>
      <c r="H29" s="167">
        <v>0.2332</v>
      </c>
    </row>
    <row r="30" spans="1:8" s="2" customFormat="1" ht="18.75" customHeight="1">
      <c r="A30" s="154"/>
      <c r="B30" s="155" t="s">
        <v>134</v>
      </c>
      <c r="C30" s="155" t="s">
        <v>135</v>
      </c>
      <c r="D30" s="155"/>
      <c r="E30" s="156"/>
      <c r="F30" s="156"/>
      <c r="G30" s="157"/>
      <c r="H30" s="156">
        <v>0</v>
      </c>
    </row>
    <row r="31" spans="1:8" s="2" customFormat="1" ht="21" customHeight="1">
      <c r="A31" s="158">
        <v>16</v>
      </c>
      <c r="B31" s="159" t="s">
        <v>136</v>
      </c>
      <c r="C31" s="159" t="s">
        <v>137</v>
      </c>
      <c r="D31" s="159" t="s">
        <v>138</v>
      </c>
      <c r="E31" s="160">
        <v>68.934</v>
      </c>
      <c r="F31" s="160"/>
      <c r="G31" s="161"/>
      <c r="H31" s="162">
        <v>0</v>
      </c>
    </row>
    <row r="32" spans="1:8" s="2" customFormat="1" ht="12.75" customHeight="1">
      <c r="A32" s="150"/>
      <c r="B32" s="151" t="s">
        <v>48</v>
      </c>
      <c r="C32" s="151" t="s">
        <v>205</v>
      </c>
      <c r="D32" s="151"/>
      <c r="E32" s="152"/>
      <c r="F32" s="152"/>
      <c r="G32" s="153"/>
      <c r="H32" s="152">
        <v>0.3159</v>
      </c>
    </row>
    <row r="33" spans="1:8" s="2" customFormat="1" ht="18.75" customHeight="1">
      <c r="A33" s="154"/>
      <c r="B33" s="155" t="s">
        <v>242</v>
      </c>
      <c r="C33" s="155" t="s">
        <v>243</v>
      </c>
      <c r="D33" s="155"/>
      <c r="E33" s="156"/>
      <c r="F33" s="156"/>
      <c r="G33" s="157"/>
      <c r="H33" s="156">
        <v>0.3159</v>
      </c>
    </row>
    <row r="34" spans="1:8" s="2" customFormat="1" ht="12" customHeight="1">
      <c r="A34" s="158">
        <v>17</v>
      </c>
      <c r="B34" s="159" t="s">
        <v>898</v>
      </c>
      <c r="C34" s="159" t="s">
        <v>899</v>
      </c>
      <c r="D34" s="159" t="s">
        <v>217</v>
      </c>
      <c r="E34" s="160">
        <v>83</v>
      </c>
      <c r="F34" s="160"/>
      <c r="G34" s="161"/>
      <c r="H34" s="162">
        <v>0</v>
      </c>
    </row>
    <row r="35" spans="1:8" s="2" customFormat="1" ht="21" customHeight="1">
      <c r="A35" s="163">
        <v>18</v>
      </c>
      <c r="B35" s="164" t="s">
        <v>900</v>
      </c>
      <c r="C35" s="164" t="s">
        <v>901</v>
      </c>
      <c r="D35" s="164" t="s">
        <v>131</v>
      </c>
      <c r="E35" s="165">
        <v>3.5</v>
      </c>
      <c r="F35" s="165"/>
      <c r="G35" s="166"/>
      <c r="H35" s="167">
        <v>0.18375</v>
      </c>
    </row>
    <row r="36" spans="1:8" s="2" customFormat="1" ht="12" customHeight="1">
      <c r="A36" s="158">
        <v>19</v>
      </c>
      <c r="B36" s="159" t="s">
        <v>902</v>
      </c>
      <c r="C36" s="159" t="s">
        <v>903</v>
      </c>
      <c r="D36" s="159" t="s">
        <v>217</v>
      </c>
      <c r="E36" s="160">
        <v>166</v>
      </c>
      <c r="F36" s="160"/>
      <c r="G36" s="161"/>
      <c r="H36" s="162">
        <v>0</v>
      </c>
    </row>
    <row r="37" spans="1:8" s="2" customFormat="1" ht="12" customHeight="1">
      <c r="A37" s="163">
        <v>20</v>
      </c>
      <c r="B37" s="164" t="s">
        <v>904</v>
      </c>
      <c r="C37" s="164" t="s">
        <v>905</v>
      </c>
      <c r="D37" s="164" t="s">
        <v>131</v>
      </c>
      <c r="E37" s="165">
        <v>1.7</v>
      </c>
      <c r="F37" s="165"/>
      <c r="G37" s="166"/>
      <c r="H37" s="167">
        <v>0.01547</v>
      </c>
    </row>
    <row r="38" spans="1:8" s="2" customFormat="1" ht="21" customHeight="1">
      <c r="A38" s="158">
        <v>21</v>
      </c>
      <c r="B38" s="159" t="s">
        <v>906</v>
      </c>
      <c r="C38" s="159" t="s">
        <v>907</v>
      </c>
      <c r="D38" s="159" t="s">
        <v>131</v>
      </c>
      <c r="E38" s="160">
        <v>1</v>
      </c>
      <c r="F38" s="160"/>
      <c r="G38" s="161"/>
      <c r="H38" s="162">
        <v>0</v>
      </c>
    </row>
    <row r="39" spans="1:8" s="2" customFormat="1" ht="21" customHeight="1">
      <c r="A39" s="163">
        <v>22</v>
      </c>
      <c r="B39" s="164" t="s">
        <v>908</v>
      </c>
      <c r="C39" s="164" t="s">
        <v>909</v>
      </c>
      <c r="D39" s="164" t="s">
        <v>131</v>
      </c>
      <c r="E39" s="165">
        <v>1</v>
      </c>
      <c r="F39" s="165"/>
      <c r="G39" s="166"/>
      <c r="H39" s="167">
        <v>0.11668</v>
      </c>
    </row>
    <row r="40" spans="1:8" s="2" customFormat="1" ht="21" customHeight="1">
      <c r="A40" s="158">
        <v>23</v>
      </c>
      <c r="B40" s="159" t="s">
        <v>267</v>
      </c>
      <c r="C40" s="159" t="s">
        <v>268</v>
      </c>
      <c r="D40" s="159" t="s">
        <v>138</v>
      </c>
      <c r="E40" s="160">
        <v>0.316</v>
      </c>
      <c r="F40" s="160"/>
      <c r="G40" s="161"/>
      <c r="H40" s="162">
        <v>0</v>
      </c>
    </row>
    <row r="41" spans="1:8" s="2" customFormat="1" ht="21" customHeight="1">
      <c r="A41" s="178"/>
      <c r="B41" s="179"/>
      <c r="C41" s="179" t="s">
        <v>141</v>
      </c>
      <c r="D41" s="179"/>
      <c r="E41" s="180"/>
      <c r="F41" s="180"/>
      <c r="G41" s="181"/>
      <c r="H41" s="180">
        <v>69.249610276936</v>
      </c>
    </row>
  </sheetData>
  <sheetProtection selectLockedCells="1" selectUnlockedCells="1"/>
  <mergeCells count="1">
    <mergeCell ref="A4:B4"/>
  </mergeCells>
  <printOptions gridLines="1" headings="1"/>
  <pageMargins left="0.7479166666666667" right="0.7479166666666667" top="0.9840277777777777" bottom="0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showGridLines="0" defaultGridColor="0" zoomScale="90" zoomScaleNormal="90" colorId="8" workbookViewId="0" topLeftCell="A1">
      <selection activeCell="G30" sqref="G30"/>
    </sheetView>
  </sheetViews>
  <sheetFormatPr defaultColWidth="13.33203125" defaultRowHeight="11.25" customHeight="1"/>
  <cols>
    <col min="1" max="1" width="5" style="1" customWidth="1"/>
    <col min="2" max="2" width="15.5" style="1" customWidth="1"/>
    <col min="3" max="3" width="62.33203125" style="1" customWidth="1"/>
    <col min="4" max="4" width="4.83203125" style="1" customWidth="1"/>
    <col min="5" max="5" width="14.16015625" style="1" customWidth="1"/>
    <col min="6" max="6" width="14.33203125" style="1" customWidth="1"/>
    <col min="7" max="7" width="21.66015625" style="1" customWidth="1"/>
    <col min="8" max="8" width="17.33203125" style="1" customWidth="1"/>
    <col min="9" max="16384" width="13.33203125" style="1" customWidth="1"/>
  </cols>
  <sheetData>
    <row r="1" spans="1:8" s="2" customFormat="1" ht="15.75" customHeight="1">
      <c r="A1" s="143" t="s">
        <v>110</v>
      </c>
      <c r="B1" s="144"/>
      <c r="C1" s="144"/>
      <c r="D1" s="144"/>
      <c r="E1" s="144"/>
      <c r="F1" s="144"/>
      <c r="G1" s="144"/>
      <c r="H1" s="144"/>
    </row>
    <row r="2" spans="1:8" s="2" customFormat="1" ht="12" customHeight="1">
      <c r="A2" s="145" t="s">
        <v>111</v>
      </c>
      <c r="B2" s="144"/>
      <c r="C2" s="144"/>
      <c r="D2" s="144"/>
      <c r="E2" s="144"/>
      <c r="F2" s="144"/>
      <c r="G2" s="144"/>
      <c r="H2" s="144"/>
    </row>
    <row r="3" spans="1:8" s="2" customFormat="1" ht="12" customHeight="1">
      <c r="A3" s="145" t="s">
        <v>910</v>
      </c>
      <c r="B3" s="144"/>
      <c r="C3" s="144"/>
      <c r="D3" s="144"/>
      <c r="E3" s="146" t="s">
        <v>113</v>
      </c>
      <c r="F3" s="144"/>
      <c r="G3" s="144"/>
      <c r="H3" s="144"/>
    </row>
    <row r="4" spans="1:8" s="2" customFormat="1" ht="12.75" customHeight="1">
      <c r="A4" s="147"/>
      <c r="B4" s="147"/>
      <c r="C4" s="145"/>
      <c r="D4" s="144"/>
      <c r="E4" s="146" t="s">
        <v>114</v>
      </c>
      <c r="F4" s="144"/>
      <c r="G4" s="144"/>
      <c r="H4" s="144"/>
    </row>
    <row r="5" spans="1:8" s="2" customFormat="1" ht="12" customHeight="1">
      <c r="A5" s="146" t="s">
        <v>115</v>
      </c>
      <c r="B5" s="144"/>
      <c r="C5" s="144"/>
      <c r="D5" s="144"/>
      <c r="E5" s="146" t="s">
        <v>116</v>
      </c>
      <c r="F5" s="144"/>
      <c r="G5" s="144"/>
      <c r="H5" s="144"/>
    </row>
    <row r="6" spans="1:8" s="2" customFormat="1" ht="12" customHeight="1">
      <c r="A6" s="146" t="s">
        <v>117</v>
      </c>
      <c r="B6" s="144"/>
      <c r="C6" s="144"/>
      <c r="D6" s="144"/>
      <c r="E6" s="146" t="s">
        <v>118</v>
      </c>
      <c r="F6" s="144"/>
      <c r="G6" s="144"/>
      <c r="H6" s="144"/>
    </row>
    <row r="7" spans="1:8" s="2" customFormat="1" ht="6" customHeight="1">
      <c r="A7" s="144"/>
      <c r="B7" s="144"/>
      <c r="C7" s="144"/>
      <c r="D7" s="144"/>
      <c r="E7" s="144"/>
      <c r="F7" s="144"/>
      <c r="G7" s="144"/>
      <c r="H7" s="144"/>
    </row>
    <row r="8" spans="1:8" s="2" customFormat="1" ht="27.75" customHeight="1">
      <c r="A8" s="148" t="s">
        <v>119</v>
      </c>
      <c r="B8" s="148" t="s">
        <v>120</v>
      </c>
      <c r="C8" s="148" t="s">
        <v>121</v>
      </c>
      <c r="D8" s="148" t="s">
        <v>122</v>
      </c>
      <c r="E8" s="148" t="s">
        <v>123</v>
      </c>
      <c r="F8" s="148" t="s">
        <v>124</v>
      </c>
      <c r="G8" s="148" t="s">
        <v>125</v>
      </c>
      <c r="H8" s="148" t="s">
        <v>126</v>
      </c>
    </row>
    <row r="9" spans="1:8" s="2" customFormat="1" ht="12" customHeight="1">
      <c r="A9" s="148" t="s">
        <v>34</v>
      </c>
      <c r="B9" s="148" t="s">
        <v>41</v>
      </c>
      <c r="C9" s="148" t="s">
        <v>47</v>
      </c>
      <c r="D9" s="148" t="s">
        <v>53</v>
      </c>
      <c r="E9" s="148" t="s">
        <v>57</v>
      </c>
      <c r="F9" s="148" t="s">
        <v>61</v>
      </c>
      <c r="G9" s="148" t="s">
        <v>64</v>
      </c>
      <c r="H9" s="148" t="s">
        <v>37</v>
      </c>
    </row>
    <row r="10" spans="1:8" s="2" customFormat="1" ht="3" customHeight="1">
      <c r="A10" s="149"/>
      <c r="B10" s="149"/>
      <c r="C10" s="149"/>
      <c r="D10" s="149"/>
      <c r="E10" s="149"/>
      <c r="F10" s="149"/>
      <c r="G10" s="149"/>
      <c r="H10" s="149"/>
    </row>
    <row r="11" spans="1:8" s="2" customFormat="1" ht="12.75" customHeight="1">
      <c r="A11" s="150"/>
      <c r="B11" s="151" t="s">
        <v>35</v>
      </c>
      <c r="C11" s="151" t="s">
        <v>127</v>
      </c>
      <c r="D11" s="151"/>
      <c r="E11" s="152"/>
      <c r="F11" s="152"/>
      <c r="G11" s="153"/>
      <c r="H11" s="152">
        <v>68.933710276936</v>
      </c>
    </row>
    <row r="12" spans="1:8" s="2" customFormat="1" ht="18.75" customHeight="1">
      <c r="A12" s="154"/>
      <c r="B12" s="155" t="s">
        <v>34</v>
      </c>
      <c r="C12" s="155" t="s">
        <v>145</v>
      </c>
      <c r="D12" s="155"/>
      <c r="E12" s="156"/>
      <c r="F12" s="156"/>
      <c r="G12" s="157"/>
      <c r="H12" s="156">
        <v>0</v>
      </c>
    </row>
    <row r="13" spans="1:8" s="2" customFormat="1" ht="12" customHeight="1">
      <c r="A13" s="168">
        <v>1</v>
      </c>
      <c r="B13" s="169" t="s">
        <v>149</v>
      </c>
      <c r="C13" s="169" t="s">
        <v>150</v>
      </c>
      <c r="D13" s="169" t="s">
        <v>148</v>
      </c>
      <c r="E13" s="170">
        <v>22.96</v>
      </c>
      <c r="F13" s="170"/>
      <c r="G13" s="171"/>
      <c r="H13" s="172">
        <v>0</v>
      </c>
    </row>
    <row r="14" spans="1:8" s="2" customFormat="1" ht="21" customHeight="1">
      <c r="A14" s="182">
        <v>2</v>
      </c>
      <c r="B14" s="183" t="s">
        <v>151</v>
      </c>
      <c r="C14" s="183" t="s">
        <v>152</v>
      </c>
      <c r="D14" s="183" t="s">
        <v>148</v>
      </c>
      <c r="E14" s="184">
        <v>22.96</v>
      </c>
      <c r="F14" s="184"/>
      <c r="G14" s="171"/>
      <c r="H14" s="186">
        <v>0</v>
      </c>
    </row>
    <row r="15" spans="1:8" s="2" customFormat="1" ht="21" customHeight="1">
      <c r="A15" s="182">
        <v>5</v>
      </c>
      <c r="B15" s="183" t="s">
        <v>507</v>
      </c>
      <c r="C15" s="183" t="s">
        <v>508</v>
      </c>
      <c r="D15" s="183" t="s">
        <v>148</v>
      </c>
      <c r="E15" s="184">
        <v>22.96</v>
      </c>
      <c r="F15" s="184"/>
      <c r="G15" s="171"/>
      <c r="H15" s="186">
        <v>0</v>
      </c>
    </row>
    <row r="16" spans="1:8" s="2" customFormat="1" ht="21" customHeight="1">
      <c r="A16" s="173">
        <v>6</v>
      </c>
      <c r="B16" s="174" t="s">
        <v>884</v>
      </c>
      <c r="C16" s="174" t="s">
        <v>885</v>
      </c>
      <c r="D16" s="174" t="s">
        <v>148</v>
      </c>
      <c r="E16" s="175">
        <v>22.96</v>
      </c>
      <c r="F16" s="175"/>
      <c r="G16" s="171"/>
      <c r="H16" s="177">
        <v>0</v>
      </c>
    </row>
    <row r="17" spans="1:8" s="2" customFormat="1" ht="18.75" customHeight="1">
      <c r="A17" s="154"/>
      <c r="B17" s="155" t="s">
        <v>41</v>
      </c>
      <c r="C17" s="155" t="s">
        <v>161</v>
      </c>
      <c r="D17" s="155"/>
      <c r="E17" s="156"/>
      <c r="F17" s="156"/>
      <c r="G17" s="157"/>
      <c r="H17" s="156">
        <v>40.626976920936</v>
      </c>
    </row>
    <row r="18" spans="1:8" s="2" customFormat="1" ht="24.75" customHeight="1">
      <c r="A18" s="168">
        <v>7</v>
      </c>
      <c r="B18" s="169" t="s">
        <v>162</v>
      </c>
      <c r="C18" s="169" t="s">
        <v>163</v>
      </c>
      <c r="D18" s="169" t="s">
        <v>148</v>
      </c>
      <c r="E18" s="170">
        <v>12.47</v>
      </c>
      <c r="F18" s="170"/>
      <c r="G18" s="171"/>
      <c r="H18" s="172">
        <v>25.42</v>
      </c>
    </row>
    <row r="19" spans="1:8" s="2" customFormat="1" ht="12" customHeight="1">
      <c r="A19" s="168">
        <v>8</v>
      </c>
      <c r="B19" s="169" t="s">
        <v>173</v>
      </c>
      <c r="C19" s="169" t="s">
        <v>174</v>
      </c>
      <c r="D19" s="169" t="s">
        <v>148</v>
      </c>
      <c r="E19" s="170">
        <v>7.11</v>
      </c>
      <c r="F19" s="170"/>
      <c r="G19" s="171"/>
      <c r="H19" s="172">
        <v>39.97886541</v>
      </c>
    </row>
    <row r="20" spans="1:8" s="2" customFormat="1" ht="12" customHeight="1">
      <c r="A20" s="168">
        <v>9</v>
      </c>
      <c r="B20" s="183" t="s">
        <v>175</v>
      </c>
      <c r="C20" s="183" t="s">
        <v>176</v>
      </c>
      <c r="D20" s="183" t="s">
        <v>168</v>
      </c>
      <c r="E20" s="184">
        <v>12.51</v>
      </c>
      <c r="F20" s="184"/>
      <c r="G20" s="171"/>
      <c r="H20" s="186">
        <v>0.2932333668</v>
      </c>
    </row>
    <row r="21" spans="1:8" s="2" customFormat="1" ht="12" customHeight="1">
      <c r="A21" s="168">
        <v>10</v>
      </c>
      <c r="B21" s="183" t="s">
        <v>177</v>
      </c>
      <c r="C21" s="183" t="s">
        <v>178</v>
      </c>
      <c r="D21" s="183" t="s">
        <v>168</v>
      </c>
      <c r="E21" s="184">
        <v>12.51</v>
      </c>
      <c r="F21" s="184"/>
      <c r="G21" s="171"/>
      <c r="H21" s="186">
        <v>0</v>
      </c>
    </row>
    <row r="22" spans="1:8" s="2" customFormat="1" ht="12" customHeight="1">
      <c r="A22" s="168">
        <v>11</v>
      </c>
      <c r="B22" s="174" t="s">
        <v>886</v>
      </c>
      <c r="C22" s="174" t="s">
        <v>887</v>
      </c>
      <c r="D22" s="174" t="s">
        <v>138</v>
      </c>
      <c r="E22" s="175">
        <v>0.17200000000000001</v>
      </c>
      <c r="F22" s="175"/>
      <c r="G22" s="171"/>
      <c r="H22" s="177">
        <v>0.354878144136</v>
      </c>
    </row>
    <row r="23" spans="1:8" s="2" customFormat="1" ht="18.75" customHeight="1">
      <c r="A23" s="154"/>
      <c r="B23" s="155" t="s">
        <v>47</v>
      </c>
      <c r="C23" s="155" t="s">
        <v>128</v>
      </c>
      <c r="D23" s="155"/>
      <c r="E23" s="156"/>
      <c r="F23" s="156"/>
      <c r="G23" s="157"/>
      <c r="H23" s="156">
        <v>28.306733356</v>
      </c>
    </row>
    <row r="24" spans="1:8" s="2" customFormat="1" ht="21" customHeight="1">
      <c r="A24" s="168">
        <v>12</v>
      </c>
      <c r="B24" s="169" t="s">
        <v>888</v>
      </c>
      <c r="C24" s="169" t="s">
        <v>889</v>
      </c>
      <c r="D24" s="169" t="s">
        <v>148</v>
      </c>
      <c r="E24" s="170">
        <v>2.96</v>
      </c>
      <c r="F24" s="170"/>
      <c r="G24" s="171"/>
      <c r="H24" s="172">
        <v>25.150552746</v>
      </c>
    </row>
    <row r="25" spans="1:8" s="2" customFormat="1" ht="12" customHeight="1">
      <c r="A25" s="182">
        <v>13</v>
      </c>
      <c r="B25" s="183" t="s">
        <v>890</v>
      </c>
      <c r="C25" s="183" t="s">
        <v>891</v>
      </c>
      <c r="D25" s="183" t="s">
        <v>138</v>
      </c>
      <c r="E25" s="184">
        <v>0.181</v>
      </c>
      <c r="F25" s="184"/>
      <c r="G25" s="171"/>
      <c r="H25" s="186">
        <v>0.67740805</v>
      </c>
    </row>
    <row r="26" spans="1:8" s="2" customFormat="1" ht="18.75" customHeight="1">
      <c r="A26" s="154"/>
      <c r="B26" s="155" t="s">
        <v>134</v>
      </c>
      <c r="C26" s="155" t="s">
        <v>135</v>
      </c>
      <c r="D26" s="155"/>
      <c r="E26" s="156"/>
      <c r="F26" s="156"/>
      <c r="G26" s="157"/>
      <c r="H26" s="156">
        <v>0</v>
      </c>
    </row>
    <row r="27" spans="1:8" s="2" customFormat="1" ht="21" customHeight="1">
      <c r="A27" s="158">
        <v>14</v>
      </c>
      <c r="B27" s="159" t="s">
        <v>136</v>
      </c>
      <c r="C27" s="159" t="s">
        <v>137</v>
      </c>
      <c r="D27" s="159" t="s">
        <v>138</v>
      </c>
      <c r="E27" s="160">
        <v>68.934</v>
      </c>
      <c r="F27" s="160"/>
      <c r="G27" s="161"/>
      <c r="H27" s="162">
        <v>0</v>
      </c>
    </row>
    <row r="28" spans="1:8" s="2" customFormat="1" ht="18.75" customHeight="1">
      <c r="A28" s="154"/>
      <c r="B28" s="155" t="s">
        <v>911</v>
      </c>
      <c r="C28" s="155" t="s">
        <v>912</v>
      </c>
      <c r="D28" s="155"/>
      <c r="E28" s="156"/>
      <c r="F28" s="156"/>
      <c r="G28" s="157"/>
      <c r="H28" s="156">
        <v>20</v>
      </c>
    </row>
    <row r="29" spans="1:8" s="2" customFormat="1" ht="18" customHeight="1">
      <c r="A29" s="158">
        <v>15</v>
      </c>
      <c r="B29" s="159">
        <v>330090069</v>
      </c>
      <c r="C29" s="159" t="s">
        <v>913</v>
      </c>
      <c r="D29" s="159" t="s">
        <v>131</v>
      </c>
      <c r="E29" s="160">
        <v>1</v>
      </c>
      <c r="F29" s="160"/>
      <c r="G29" s="161"/>
      <c r="H29" s="162">
        <v>20</v>
      </c>
    </row>
    <row r="30" spans="1:8" s="2" customFormat="1" ht="21" customHeight="1">
      <c r="A30" s="178"/>
      <c r="B30" s="179"/>
      <c r="C30" s="179" t="s">
        <v>141</v>
      </c>
      <c r="D30" s="179"/>
      <c r="E30" s="180"/>
      <c r="F30" s="180"/>
      <c r="G30" s="181"/>
      <c r="H30" s="180">
        <v>69.249610276936</v>
      </c>
    </row>
  </sheetData>
  <sheetProtection selectLockedCells="1" selectUnlockedCells="1"/>
  <mergeCells count="1">
    <mergeCell ref="A4:B4"/>
  </mergeCells>
  <printOptions gridLines="1" headings="1"/>
  <pageMargins left="0.7479166666666667" right="0.7479166666666667" top="0.9840277777777777" bottom="0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showGridLines="0" defaultGridColor="0" zoomScale="90" zoomScaleNormal="90" colorId="8" workbookViewId="0" topLeftCell="A1">
      <selection activeCell="K35" sqref="K35"/>
    </sheetView>
  </sheetViews>
  <sheetFormatPr defaultColWidth="10.66015625" defaultRowHeight="12" customHeight="1"/>
  <cols>
    <col min="1" max="1" width="4.66015625" style="202" customWidth="1"/>
    <col min="2" max="2" width="5.33203125" style="203" customWidth="1"/>
    <col min="3" max="3" width="13" style="204" customWidth="1"/>
    <col min="4" max="4" width="58.83203125" style="204" customWidth="1"/>
    <col min="5" max="5" width="4.16015625" style="204" customWidth="1"/>
    <col min="6" max="6" width="10.66015625" style="205" customWidth="1"/>
    <col min="7" max="7" width="10.5" style="206" customWidth="1"/>
    <col min="8" max="8" width="11.5" style="206" customWidth="1"/>
    <col min="9" max="9" width="12.83203125" style="206" customWidth="1"/>
    <col min="10" max="10" width="12.16015625" style="206" customWidth="1"/>
    <col min="11" max="11" width="15.83203125" style="206" customWidth="1"/>
    <col min="12" max="16384" width="10.5" style="2" customWidth="1"/>
  </cols>
  <sheetData>
    <row r="1" spans="1:11" s="1" customFormat="1" ht="17.25" customHeight="1">
      <c r="A1" s="207" t="s">
        <v>110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5" customHeight="1">
      <c r="A2" s="209" t="s">
        <v>284</v>
      </c>
      <c r="B2" s="210"/>
      <c r="C2" s="210"/>
      <c r="D2" s="210"/>
      <c r="E2" s="210"/>
      <c r="F2" s="210"/>
      <c r="G2" s="210"/>
      <c r="H2" s="208"/>
      <c r="I2" s="208"/>
      <c r="J2" s="208"/>
      <c r="K2" s="208"/>
    </row>
    <row r="3" spans="1:11" s="1" customFormat="1" ht="12.75" customHeight="1">
      <c r="A3" s="209" t="s">
        <v>914</v>
      </c>
      <c r="B3" s="210"/>
      <c r="C3" s="210"/>
      <c r="D3" s="210"/>
      <c r="E3" s="210"/>
      <c r="F3" s="210"/>
      <c r="G3" s="210" t="s">
        <v>115</v>
      </c>
      <c r="H3" s="208"/>
      <c r="I3" s="208"/>
      <c r="J3" s="208"/>
      <c r="K3" s="208"/>
    </row>
    <row r="4" spans="1:11" s="1" customFormat="1" ht="12.75" customHeight="1">
      <c r="A4" s="209" t="s">
        <v>286</v>
      </c>
      <c r="B4" s="210"/>
      <c r="C4" s="210"/>
      <c r="D4" s="210"/>
      <c r="E4" s="210"/>
      <c r="F4" s="210"/>
      <c r="G4" s="210" t="s">
        <v>117</v>
      </c>
      <c r="H4" s="208"/>
      <c r="I4" s="208"/>
      <c r="J4" s="208"/>
      <c r="K4" s="208"/>
    </row>
    <row r="5" spans="1:11" s="1" customFormat="1" ht="12.75" customHeight="1">
      <c r="A5" s="210" t="s">
        <v>794</v>
      </c>
      <c r="B5" s="210"/>
      <c r="C5" s="210"/>
      <c r="D5" s="210"/>
      <c r="E5" s="210"/>
      <c r="F5" s="210"/>
      <c r="G5" s="210" t="s">
        <v>118</v>
      </c>
      <c r="H5" s="208"/>
      <c r="I5" s="208"/>
      <c r="J5" s="208"/>
      <c r="K5" s="208"/>
    </row>
    <row r="6" spans="1:11" s="1" customFormat="1" ht="6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</row>
    <row r="7" spans="1:11" s="1" customFormat="1" ht="22.5" customHeight="1">
      <c r="A7" s="211" t="s">
        <v>119</v>
      </c>
      <c r="B7" s="211" t="s">
        <v>288</v>
      </c>
      <c r="C7" s="211" t="s">
        <v>120</v>
      </c>
      <c r="D7" s="211" t="s">
        <v>121</v>
      </c>
      <c r="E7" s="211" t="s">
        <v>122</v>
      </c>
      <c r="F7" s="211" t="s">
        <v>123</v>
      </c>
      <c r="G7" s="211" t="s">
        <v>124</v>
      </c>
      <c r="H7" s="211" t="s">
        <v>289</v>
      </c>
      <c r="I7" s="211" t="s">
        <v>42</v>
      </c>
      <c r="J7" s="211" t="s">
        <v>290</v>
      </c>
      <c r="K7" s="211" t="s">
        <v>125</v>
      </c>
    </row>
    <row r="8" spans="1:11" s="1" customFormat="1" ht="12.75" customHeight="1">
      <c r="A8" s="211" t="s">
        <v>34</v>
      </c>
      <c r="B8" s="211" t="s">
        <v>41</v>
      </c>
      <c r="C8" s="211" t="s">
        <v>47</v>
      </c>
      <c r="D8" s="211" t="s">
        <v>53</v>
      </c>
      <c r="E8" s="211" t="s">
        <v>57</v>
      </c>
      <c r="F8" s="211" t="s">
        <v>61</v>
      </c>
      <c r="G8" s="211" t="s">
        <v>64</v>
      </c>
      <c r="H8" s="211" t="s">
        <v>37</v>
      </c>
      <c r="I8" s="211" t="s">
        <v>43</v>
      </c>
      <c r="J8" s="211" t="s">
        <v>49</v>
      </c>
      <c r="K8" s="211" t="s">
        <v>54</v>
      </c>
    </row>
    <row r="9" spans="1:11" s="1" customFormat="1" ht="4.5" customHeight="1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</row>
    <row r="10" spans="1:11" s="1" customFormat="1" ht="14.25" customHeight="1">
      <c r="A10" s="213"/>
      <c r="B10" s="214"/>
      <c r="C10" s="215" t="s">
        <v>277</v>
      </c>
      <c r="D10" s="215" t="s">
        <v>278</v>
      </c>
      <c r="E10" s="215"/>
      <c r="F10" s="216"/>
      <c r="G10" s="217"/>
      <c r="H10" s="217"/>
      <c r="I10" s="217"/>
      <c r="J10" s="217"/>
      <c r="K10" s="217"/>
    </row>
    <row r="11" spans="1:11" s="1" customFormat="1" ht="18.75" customHeight="1">
      <c r="A11" s="218"/>
      <c r="B11" s="219"/>
      <c r="C11" s="220" t="s">
        <v>279</v>
      </c>
      <c r="D11" s="220" t="s">
        <v>280</v>
      </c>
      <c r="E11" s="220"/>
      <c r="F11" s="221"/>
      <c r="G11" s="222"/>
      <c r="H11" s="222"/>
      <c r="I11" s="222"/>
      <c r="J11" s="222"/>
      <c r="K11" s="222"/>
    </row>
    <row r="12" spans="1:11" s="1" customFormat="1" ht="14.25" customHeight="1">
      <c r="A12" s="223">
        <v>1</v>
      </c>
      <c r="B12" s="224" t="s">
        <v>291</v>
      </c>
      <c r="C12" s="225" t="s">
        <v>829</v>
      </c>
      <c r="D12" s="225" t="s">
        <v>915</v>
      </c>
      <c r="E12" s="225" t="s">
        <v>217</v>
      </c>
      <c r="F12" s="226">
        <v>45</v>
      </c>
      <c r="G12" s="227">
        <v>0.7</v>
      </c>
      <c r="H12" s="227"/>
      <c r="I12" s="227"/>
      <c r="J12" s="227"/>
      <c r="K12" s="228"/>
    </row>
    <row r="13" spans="1:11" s="1" customFormat="1" ht="13.5" customHeight="1">
      <c r="A13" s="241">
        <v>2</v>
      </c>
      <c r="B13" s="242" t="s">
        <v>416</v>
      </c>
      <c r="C13" s="243" t="s">
        <v>425</v>
      </c>
      <c r="D13" s="243" t="s">
        <v>426</v>
      </c>
      <c r="E13" s="243" t="s">
        <v>217</v>
      </c>
      <c r="F13" s="244">
        <v>47.25</v>
      </c>
      <c r="G13" s="245">
        <v>0.8</v>
      </c>
      <c r="H13" s="245"/>
      <c r="I13" s="245"/>
      <c r="J13" s="245"/>
      <c r="K13" s="246"/>
    </row>
    <row r="14" spans="1:11" s="1" customFormat="1" ht="15.75" customHeight="1">
      <c r="A14" s="241">
        <v>3</v>
      </c>
      <c r="B14" s="242"/>
      <c r="C14" s="243"/>
      <c r="D14" s="243" t="s">
        <v>916</v>
      </c>
      <c r="E14" s="243" t="s">
        <v>131</v>
      </c>
      <c r="F14" s="244">
        <v>2</v>
      </c>
      <c r="G14" s="245">
        <v>119.5</v>
      </c>
      <c r="H14" s="245"/>
      <c r="I14" s="245"/>
      <c r="J14" s="245"/>
      <c r="K14" s="246"/>
    </row>
    <row r="15" spans="1:11" s="1" customFormat="1" ht="16.5" customHeight="1">
      <c r="A15" s="241">
        <v>4</v>
      </c>
      <c r="B15" s="242"/>
      <c r="C15" s="243"/>
      <c r="D15" s="164" t="s">
        <v>917</v>
      </c>
      <c r="E15" s="243" t="s">
        <v>131</v>
      </c>
      <c r="F15" s="244">
        <v>1</v>
      </c>
      <c r="G15" s="245">
        <v>108.5</v>
      </c>
      <c r="H15" s="245"/>
      <c r="I15" s="245"/>
      <c r="J15" s="245"/>
      <c r="K15" s="246"/>
    </row>
    <row r="16" spans="1:11" s="1" customFormat="1" ht="23.25" customHeight="1">
      <c r="A16" s="241">
        <v>5</v>
      </c>
      <c r="B16" s="242"/>
      <c r="C16" s="243"/>
      <c r="D16" s="243" t="s">
        <v>918</v>
      </c>
      <c r="E16" s="243" t="s">
        <v>217</v>
      </c>
      <c r="F16" s="244">
        <v>47</v>
      </c>
      <c r="G16" s="245">
        <v>1.2</v>
      </c>
      <c r="H16" s="245"/>
      <c r="I16" s="245"/>
      <c r="J16" s="245"/>
      <c r="K16" s="246"/>
    </row>
    <row r="17" spans="1:11" s="1" customFormat="1" ht="15.75" customHeight="1">
      <c r="A17" s="223">
        <v>6</v>
      </c>
      <c r="B17" s="242"/>
      <c r="C17" s="267"/>
      <c r="D17" s="267" t="s">
        <v>919</v>
      </c>
      <c r="E17" s="225" t="s">
        <v>131</v>
      </c>
      <c r="F17" s="226">
        <v>1</v>
      </c>
      <c r="G17" s="227">
        <v>286.9</v>
      </c>
      <c r="H17" s="227"/>
      <c r="I17" s="227"/>
      <c r="J17" s="227"/>
      <c r="K17" s="228"/>
    </row>
    <row r="18" spans="1:11" s="1" customFormat="1" ht="16.5" customHeight="1">
      <c r="A18" s="223">
        <v>7</v>
      </c>
      <c r="B18" s="309"/>
      <c r="C18" s="309"/>
      <c r="D18" s="267" t="s">
        <v>920</v>
      </c>
      <c r="E18" s="225" t="s">
        <v>131</v>
      </c>
      <c r="F18" s="226">
        <v>2</v>
      </c>
      <c r="G18" s="227">
        <v>20.99</v>
      </c>
      <c r="H18" s="309"/>
      <c r="I18" s="227"/>
      <c r="J18" s="309"/>
      <c r="K18" s="228"/>
    </row>
    <row r="19" spans="1:11" s="1" customFormat="1" ht="25.5" customHeight="1">
      <c r="A19" s="218"/>
      <c r="B19" s="219"/>
      <c r="C19" s="220" t="s">
        <v>450</v>
      </c>
      <c r="D19" s="220" t="s">
        <v>451</v>
      </c>
      <c r="E19" s="220"/>
      <c r="F19" s="221"/>
      <c r="G19" s="222"/>
      <c r="H19" s="222"/>
      <c r="I19" s="222"/>
      <c r="J19" s="222"/>
      <c r="K19" s="222"/>
    </row>
    <row r="20" spans="1:11" s="1" customFormat="1" ht="24" customHeight="1">
      <c r="A20" s="265">
        <v>8</v>
      </c>
      <c r="B20" s="266" t="s">
        <v>452</v>
      </c>
      <c r="C20" s="267" t="s">
        <v>835</v>
      </c>
      <c r="D20" s="267" t="s">
        <v>836</v>
      </c>
      <c r="E20" s="267" t="s">
        <v>217</v>
      </c>
      <c r="F20" s="268">
        <v>40</v>
      </c>
      <c r="G20" s="269">
        <v>12</v>
      </c>
      <c r="H20" s="269"/>
      <c r="I20" s="269"/>
      <c r="J20" s="269"/>
      <c r="K20" s="270"/>
    </row>
    <row r="21" spans="1:11" s="1" customFormat="1" ht="24" customHeight="1">
      <c r="A21" s="265">
        <v>9</v>
      </c>
      <c r="B21" s="260" t="s">
        <v>452</v>
      </c>
      <c r="C21" s="261" t="s">
        <v>864</v>
      </c>
      <c r="D21" s="261" t="s">
        <v>865</v>
      </c>
      <c r="E21" s="261" t="s">
        <v>217</v>
      </c>
      <c r="F21" s="262">
        <v>40</v>
      </c>
      <c r="G21" s="263">
        <v>1</v>
      </c>
      <c r="H21" s="263"/>
      <c r="I21" s="269"/>
      <c r="J21" s="263"/>
      <c r="K21" s="270"/>
    </row>
    <row r="22" spans="1:11" s="1" customFormat="1" ht="18.75" customHeight="1">
      <c r="A22" s="241">
        <v>10</v>
      </c>
      <c r="B22" s="242" t="s">
        <v>460</v>
      </c>
      <c r="C22" s="243" t="s">
        <v>461</v>
      </c>
      <c r="D22" s="243" t="s">
        <v>462</v>
      </c>
      <c r="E22" s="243" t="s">
        <v>138</v>
      </c>
      <c r="F22" s="244">
        <v>6.2</v>
      </c>
      <c r="G22" s="245">
        <v>26.8</v>
      </c>
      <c r="H22" s="245"/>
      <c r="I22"/>
      <c r="J22" s="245"/>
      <c r="K22" s="252"/>
    </row>
    <row r="23" spans="1:11" s="1" customFormat="1" ht="13.5" customHeight="1">
      <c r="A23" s="223">
        <v>11</v>
      </c>
      <c r="B23" s="224" t="s">
        <v>452</v>
      </c>
      <c r="C23" s="225" t="s">
        <v>866</v>
      </c>
      <c r="D23" s="225" t="s">
        <v>867</v>
      </c>
      <c r="E23" s="225" t="s">
        <v>217</v>
      </c>
      <c r="F23" s="226">
        <v>40</v>
      </c>
      <c r="G23" s="227">
        <v>0.4</v>
      </c>
      <c r="H23" s="227"/>
      <c r="I23" s="269"/>
      <c r="J23" s="227"/>
      <c r="K23" s="270"/>
    </row>
    <row r="24" spans="1:11" s="1" customFormat="1" ht="15.75" customHeight="1">
      <c r="A24" s="241">
        <v>12</v>
      </c>
      <c r="B24" s="242" t="s">
        <v>468</v>
      </c>
      <c r="C24" s="243" t="s">
        <v>469</v>
      </c>
      <c r="D24" s="243" t="s">
        <v>470</v>
      </c>
      <c r="E24" s="243" t="s">
        <v>217</v>
      </c>
      <c r="F24" s="244">
        <v>40</v>
      </c>
      <c r="G24" s="245">
        <v>0.5</v>
      </c>
      <c r="H24" s="245"/>
      <c r="I24"/>
      <c r="J24" s="245"/>
      <c r="K24" s="252"/>
    </row>
    <row r="25" spans="1:11" s="1" customFormat="1" ht="14.25" customHeight="1">
      <c r="A25" s="223">
        <v>13</v>
      </c>
      <c r="B25" s="224" t="s">
        <v>452</v>
      </c>
      <c r="C25" s="225" t="s">
        <v>868</v>
      </c>
      <c r="D25" s="225" t="s">
        <v>869</v>
      </c>
      <c r="E25" s="225" t="s">
        <v>217</v>
      </c>
      <c r="F25" s="226">
        <v>10</v>
      </c>
      <c r="G25" s="227">
        <v>2.5</v>
      </c>
      <c r="H25" s="227"/>
      <c r="I25" s="269"/>
      <c r="J25" s="227"/>
      <c r="K25" s="270"/>
    </row>
    <row r="26" spans="1:11" s="1" customFormat="1" ht="16.5" customHeight="1">
      <c r="A26" s="241">
        <v>14</v>
      </c>
      <c r="B26" s="242" t="s">
        <v>294</v>
      </c>
      <c r="C26" s="243" t="s">
        <v>870</v>
      </c>
      <c r="D26" s="243" t="s">
        <v>871</v>
      </c>
      <c r="E26" s="243" t="s">
        <v>217</v>
      </c>
      <c r="F26" s="244">
        <v>10</v>
      </c>
      <c r="G26" s="245">
        <v>3.5</v>
      </c>
      <c r="H26" s="245"/>
      <c r="I26"/>
      <c r="J26" s="245"/>
      <c r="K26" s="252"/>
    </row>
    <row r="27" spans="1:11" s="1" customFormat="1" ht="24" customHeight="1">
      <c r="A27" s="265">
        <v>15</v>
      </c>
      <c r="B27" s="266" t="s">
        <v>452</v>
      </c>
      <c r="C27" s="267" t="s">
        <v>874</v>
      </c>
      <c r="D27" s="267" t="s">
        <v>875</v>
      </c>
      <c r="E27" s="267" t="s">
        <v>217</v>
      </c>
      <c r="F27" s="268">
        <v>40</v>
      </c>
      <c r="G27" s="269">
        <v>2.5</v>
      </c>
      <c r="H27" s="269"/>
      <c r="I27" s="269"/>
      <c r="J27" s="269"/>
      <c r="K27" s="270"/>
    </row>
    <row r="28" spans="1:11" s="1" customFormat="1" ht="15.75" customHeight="1">
      <c r="A28" s="265">
        <v>16</v>
      </c>
      <c r="B28" s="309"/>
      <c r="C28" s="310" t="s">
        <v>921</v>
      </c>
      <c r="D28" s="310" t="s">
        <v>922</v>
      </c>
      <c r="E28" s="267" t="s">
        <v>148</v>
      </c>
      <c r="F28" s="268">
        <v>1.2</v>
      </c>
      <c r="G28" s="269">
        <v>18.9</v>
      </c>
      <c r="H28" s="309"/>
      <c r="I28" s="269"/>
      <c r="J28" s="309"/>
      <c r="K28" s="270"/>
    </row>
    <row r="29" spans="1:11" ht="17.25" customHeight="1">
      <c r="A29" s="265">
        <v>17</v>
      </c>
      <c r="B29" s="309"/>
      <c r="C29" s="310" t="s">
        <v>923</v>
      </c>
      <c r="D29" s="310" t="s">
        <v>924</v>
      </c>
      <c r="E29" s="267" t="s">
        <v>131</v>
      </c>
      <c r="F29" s="268">
        <v>1</v>
      </c>
      <c r="G29" s="269">
        <v>4.5</v>
      </c>
      <c r="H29" s="309"/>
      <c r="I29" s="269"/>
      <c r="J29" s="309"/>
      <c r="K29" s="270"/>
    </row>
    <row r="30" spans="1:11" ht="24.75" customHeight="1">
      <c r="A30" s="265">
        <v>18</v>
      </c>
      <c r="B30" s="309"/>
      <c r="C30" s="310" t="s">
        <v>925</v>
      </c>
      <c r="D30" s="310" t="s">
        <v>926</v>
      </c>
      <c r="E30" s="267" t="s">
        <v>148</v>
      </c>
      <c r="F30" s="268">
        <v>1.2</v>
      </c>
      <c r="G30" s="269">
        <v>52.6</v>
      </c>
      <c r="H30" s="309"/>
      <c r="I30" s="269"/>
      <c r="J30" s="309"/>
      <c r="K30" s="270"/>
    </row>
    <row r="31" spans="1:11" ht="15.75" customHeight="1">
      <c r="A31" s="265">
        <v>19</v>
      </c>
      <c r="B31" s="309"/>
      <c r="C31" s="310" t="s">
        <v>927</v>
      </c>
      <c r="D31" s="310" t="s">
        <v>928</v>
      </c>
      <c r="E31" s="267" t="s">
        <v>148</v>
      </c>
      <c r="F31" s="268">
        <v>1.2</v>
      </c>
      <c r="G31" s="269">
        <v>121.8</v>
      </c>
      <c r="H31" s="309"/>
      <c r="I31" s="269"/>
      <c r="J31" s="309"/>
      <c r="K31" s="270"/>
    </row>
    <row r="32" spans="1:11" ht="20.25" customHeight="1">
      <c r="A32" s="213"/>
      <c r="B32" s="214"/>
      <c r="C32" s="215" t="s">
        <v>496</v>
      </c>
      <c r="D32" s="215" t="s">
        <v>60</v>
      </c>
      <c r="E32" s="215"/>
      <c r="F32" s="216"/>
      <c r="G32" s="217"/>
      <c r="H32" s="217"/>
      <c r="I32" s="217"/>
      <c r="J32" s="217"/>
      <c r="K32" s="217"/>
    </row>
    <row r="33" spans="1:11" ht="12" customHeight="1">
      <c r="A33" s="253">
        <v>20</v>
      </c>
      <c r="B33" s="254" t="s">
        <v>71</v>
      </c>
      <c r="C33" s="255" t="s">
        <v>497</v>
      </c>
      <c r="D33" s="255" t="s">
        <v>498</v>
      </c>
      <c r="E33" s="255" t="s">
        <v>499</v>
      </c>
      <c r="F33" s="256">
        <v>8</v>
      </c>
      <c r="G33" s="257">
        <v>13.3</v>
      </c>
      <c r="H33" s="257"/>
      <c r="I33" s="257"/>
      <c r="J33" s="257"/>
      <c r="K33" s="258"/>
    </row>
    <row r="34" spans="1:11" ht="12" customHeight="1">
      <c r="A34" s="265">
        <v>21</v>
      </c>
      <c r="B34" s="266" t="s">
        <v>71</v>
      </c>
      <c r="C34" s="267" t="s">
        <v>500</v>
      </c>
      <c r="D34" s="267" t="s">
        <v>501</v>
      </c>
      <c r="E34" s="267" t="s">
        <v>499</v>
      </c>
      <c r="F34" s="268">
        <v>2</v>
      </c>
      <c r="G34" s="269">
        <v>10.4</v>
      </c>
      <c r="H34" s="269"/>
      <c r="I34" s="269"/>
      <c r="J34" s="269"/>
      <c r="K34" s="270"/>
    </row>
    <row r="35" spans="1:11" ht="12" customHeight="1">
      <c r="A35" s="271"/>
      <c r="B35" s="272"/>
      <c r="C35" s="273"/>
      <c r="D35" s="273" t="s">
        <v>141</v>
      </c>
      <c r="E35" s="273"/>
      <c r="F35" s="274"/>
      <c r="G35" s="275"/>
      <c r="H35" s="275"/>
      <c r="I35" s="275"/>
      <c r="J35" s="275"/>
      <c r="K35" s="27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showGridLines="0" defaultGridColor="0" zoomScale="90" zoomScaleNormal="90" colorId="8" workbookViewId="0" topLeftCell="A1">
      <selection activeCell="D13" sqref="D13"/>
    </sheetView>
  </sheetViews>
  <sheetFormatPr defaultColWidth="14.66015625" defaultRowHeight="10.5"/>
  <cols>
    <col min="1" max="1" width="50.66015625" style="0" customWidth="1"/>
    <col min="2" max="16384" width="14.5" style="0" customWidth="1"/>
  </cols>
  <sheetData>
    <row r="1" spans="1:4" ht="12.75">
      <c r="A1" s="134" t="s">
        <v>95</v>
      </c>
      <c r="B1" s="135" t="s">
        <v>96</v>
      </c>
      <c r="C1" s="135" t="s">
        <v>83</v>
      </c>
      <c r="D1" s="135" t="s">
        <v>97</v>
      </c>
    </row>
    <row r="2" spans="1:4" ht="12.75">
      <c r="A2" s="136"/>
      <c r="B2" s="137" t="s">
        <v>98</v>
      </c>
      <c r="C2" s="138"/>
      <c r="D2" s="137" t="s">
        <v>98</v>
      </c>
    </row>
    <row r="3" spans="1:4" ht="12.75">
      <c r="A3" s="139"/>
      <c r="B3" s="140"/>
      <c r="C3" s="140"/>
      <c r="D3" s="140"/>
    </row>
    <row r="4" spans="1:4" ht="12.75">
      <c r="A4" s="139" t="s">
        <v>99</v>
      </c>
      <c r="B4" s="140"/>
      <c r="C4" s="140"/>
      <c r="D4" s="140"/>
    </row>
    <row r="5" spans="1:4" ht="12.75">
      <c r="A5" s="139" t="s">
        <v>100</v>
      </c>
      <c r="B5" s="140"/>
      <c r="C5" s="140"/>
      <c r="D5" s="140"/>
    </row>
    <row r="6" spans="1:4" ht="12.75">
      <c r="A6" s="139" t="s">
        <v>101</v>
      </c>
      <c r="B6" s="140"/>
      <c r="C6" s="140"/>
      <c r="D6" s="140"/>
    </row>
    <row r="7" spans="1:4" ht="12.75">
      <c r="A7" s="139" t="s">
        <v>102</v>
      </c>
      <c r="B7" s="140"/>
      <c r="C7" s="140"/>
      <c r="D7" s="140"/>
    </row>
    <row r="8" spans="1:4" ht="12.75">
      <c r="A8" s="139" t="s">
        <v>103</v>
      </c>
      <c r="B8" s="140"/>
      <c r="C8" s="140"/>
      <c r="D8" s="140"/>
    </row>
    <row r="9" spans="1:4" ht="12.75">
      <c r="A9" s="139" t="s">
        <v>104</v>
      </c>
      <c r="B9" s="140"/>
      <c r="C9" s="140"/>
      <c r="D9" s="140"/>
    </row>
    <row r="10" spans="1:4" ht="12.75">
      <c r="A10" s="139" t="s">
        <v>105</v>
      </c>
      <c r="B10" s="140"/>
      <c r="C10" s="140"/>
      <c r="D10" s="140"/>
    </row>
    <row r="11" spans="1:4" ht="12.75">
      <c r="A11" s="139" t="s">
        <v>106</v>
      </c>
      <c r="B11" s="140"/>
      <c r="C11" s="140"/>
      <c r="D11" s="140"/>
    </row>
    <row r="12" spans="1:4" ht="12.75">
      <c r="A12" s="139" t="s">
        <v>107</v>
      </c>
      <c r="B12" s="140"/>
      <c r="C12" s="140"/>
      <c r="D12" s="140"/>
    </row>
    <row r="13" spans="1:4" ht="12.75">
      <c r="A13" s="139" t="s">
        <v>108</v>
      </c>
      <c r="B13" s="140"/>
      <c r="C13" s="140"/>
      <c r="D13" s="140"/>
    </row>
    <row r="14" spans="1:4" ht="12.75">
      <c r="A14" s="141" t="s">
        <v>109</v>
      </c>
      <c r="B14" s="142">
        <f>SUM(B4:B13)</f>
        <v>0</v>
      </c>
      <c r="C14" s="142">
        <f>SUM(C4:C13)</f>
        <v>0</v>
      </c>
      <c r="D14" s="142">
        <f>SUM(B14:C14)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defaultGridColor="0" zoomScale="90" zoomScaleNormal="90" colorId="8" workbookViewId="0" topLeftCell="A1">
      <selection activeCell="G18" sqref="G18"/>
    </sheetView>
  </sheetViews>
  <sheetFormatPr defaultColWidth="13.33203125" defaultRowHeight="11.25" customHeight="1"/>
  <cols>
    <col min="1" max="1" width="5" style="1" customWidth="1"/>
    <col min="2" max="2" width="15.5" style="1" customWidth="1"/>
    <col min="3" max="3" width="62.33203125" style="1" customWidth="1"/>
    <col min="4" max="4" width="4.83203125" style="1" customWidth="1"/>
    <col min="5" max="5" width="14.16015625" style="1" customWidth="1"/>
    <col min="6" max="6" width="14.33203125" style="1" customWidth="1"/>
    <col min="7" max="7" width="21.66015625" style="1" customWidth="1"/>
    <col min="8" max="8" width="17.33203125" style="1" customWidth="1"/>
    <col min="9" max="16384" width="13.33203125" style="1" customWidth="1"/>
  </cols>
  <sheetData>
    <row r="1" spans="1:8" s="2" customFormat="1" ht="15.75" customHeight="1">
      <c r="A1" s="143" t="s">
        <v>110</v>
      </c>
      <c r="B1" s="144"/>
      <c r="C1" s="144"/>
      <c r="D1" s="144"/>
      <c r="E1" s="144"/>
      <c r="F1" s="144"/>
      <c r="G1" s="144"/>
      <c r="H1" s="144"/>
    </row>
    <row r="2" spans="1:8" s="2" customFormat="1" ht="12" customHeight="1">
      <c r="A2" s="145" t="s">
        <v>111</v>
      </c>
      <c r="B2" s="144"/>
      <c r="C2" s="144"/>
      <c r="D2" s="144"/>
      <c r="E2" s="144"/>
      <c r="F2" s="144"/>
      <c r="G2" s="144"/>
      <c r="H2" s="144"/>
    </row>
    <row r="3" spans="1:8" s="2" customFormat="1" ht="12" customHeight="1">
      <c r="A3" s="145" t="s">
        <v>112</v>
      </c>
      <c r="B3" s="144"/>
      <c r="C3" s="144"/>
      <c r="D3" s="144"/>
      <c r="E3" s="146" t="s">
        <v>113</v>
      </c>
      <c r="F3" s="144"/>
      <c r="G3" s="144"/>
      <c r="H3" s="144"/>
    </row>
    <row r="4" spans="1:8" s="2" customFormat="1" ht="12.75" customHeight="1">
      <c r="A4" s="147"/>
      <c r="B4" s="147"/>
      <c r="C4" s="145"/>
      <c r="D4" s="144"/>
      <c r="E4" s="146" t="s">
        <v>114</v>
      </c>
      <c r="F4" s="144"/>
      <c r="G4" s="144"/>
      <c r="H4" s="144"/>
    </row>
    <row r="5" spans="1:8" s="2" customFormat="1" ht="12" customHeight="1">
      <c r="A5" s="146" t="s">
        <v>115</v>
      </c>
      <c r="B5" s="144"/>
      <c r="C5" s="144"/>
      <c r="D5" s="144"/>
      <c r="E5" s="146" t="s">
        <v>116</v>
      </c>
      <c r="F5" s="144"/>
      <c r="G5" s="144"/>
      <c r="H5" s="144"/>
    </row>
    <row r="6" spans="1:8" s="2" customFormat="1" ht="12" customHeight="1">
      <c r="A6" s="146" t="s">
        <v>117</v>
      </c>
      <c r="B6" s="144"/>
      <c r="C6" s="144"/>
      <c r="D6" s="144"/>
      <c r="E6" s="146" t="s">
        <v>118</v>
      </c>
      <c r="F6" s="144"/>
      <c r="G6" s="144"/>
      <c r="H6" s="144"/>
    </row>
    <row r="7" spans="1:8" s="2" customFormat="1" ht="6" customHeight="1">
      <c r="A7" s="144"/>
      <c r="B7" s="144"/>
      <c r="C7" s="144"/>
      <c r="D7" s="144"/>
      <c r="E7" s="144"/>
      <c r="F7" s="144"/>
      <c r="G7" s="144"/>
      <c r="H7" s="144"/>
    </row>
    <row r="8" spans="1:8" s="2" customFormat="1" ht="27.75" customHeight="1">
      <c r="A8" s="148" t="s">
        <v>119</v>
      </c>
      <c r="B8" s="148" t="s">
        <v>120</v>
      </c>
      <c r="C8" s="148" t="s">
        <v>121</v>
      </c>
      <c r="D8" s="148" t="s">
        <v>122</v>
      </c>
      <c r="E8" s="148" t="s">
        <v>123</v>
      </c>
      <c r="F8" s="148" t="s">
        <v>124</v>
      </c>
      <c r="G8" s="148" t="s">
        <v>125</v>
      </c>
      <c r="H8" s="148" t="s">
        <v>126</v>
      </c>
    </row>
    <row r="9" spans="1:8" s="2" customFormat="1" ht="12" customHeight="1">
      <c r="A9" s="148" t="s">
        <v>34</v>
      </c>
      <c r="B9" s="148" t="s">
        <v>41</v>
      </c>
      <c r="C9" s="148" t="s">
        <v>47</v>
      </c>
      <c r="D9" s="148" t="s">
        <v>53</v>
      </c>
      <c r="E9" s="148" t="s">
        <v>57</v>
      </c>
      <c r="F9" s="148" t="s">
        <v>61</v>
      </c>
      <c r="G9" s="148" t="s">
        <v>64</v>
      </c>
      <c r="H9" s="148" t="s">
        <v>37</v>
      </c>
    </row>
    <row r="10" spans="1:8" s="2" customFormat="1" ht="3" customHeight="1">
      <c r="A10" s="149"/>
      <c r="B10" s="149"/>
      <c r="C10" s="149"/>
      <c r="D10" s="149"/>
      <c r="E10" s="149"/>
      <c r="F10" s="149"/>
      <c r="G10" s="149"/>
      <c r="H10" s="149"/>
    </row>
    <row r="11" spans="1:8" s="2" customFormat="1" ht="12.75" customHeight="1">
      <c r="A11" s="150"/>
      <c r="B11" s="151" t="s">
        <v>35</v>
      </c>
      <c r="C11" s="151" t="s">
        <v>127</v>
      </c>
      <c r="D11" s="151"/>
      <c r="E11" s="152"/>
      <c r="F11" s="152"/>
      <c r="G11" s="153"/>
      <c r="H11" s="152">
        <v>1.53</v>
      </c>
    </row>
    <row r="12" spans="1:8" s="2" customFormat="1" ht="18.75" customHeight="1">
      <c r="A12" s="154"/>
      <c r="B12" s="155" t="s">
        <v>47</v>
      </c>
      <c r="C12" s="155" t="s">
        <v>128</v>
      </c>
      <c r="D12" s="155"/>
      <c r="E12" s="156"/>
      <c r="F12" s="156"/>
      <c r="G12" s="157"/>
      <c r="H12" s="156">
        <v>1.53</v>
      </c>
    </row>
    <row r="13" spans="1:8" s="2" customFormat="1" ht="12" customHeight="1">
      <c r="A13" s="158">
        <v>1</v>
      </c>
      <c r="B13" s="159" t="s">
        <v>129</v>
      </c>
      <c r="C13" s="159" t="s">
        <v>130</v>
      </c>
      <c r="D13" s="159" t="s">
        <v>131</v>
      </c>
      <c r="E13" s="160">
        <v>1</v>
      </c>
      <c r="F13" s="160"/>
      <c r="G13" s="161"/>
      <c r="H13" s="162">
        <v>0</v>
      </c>
    </row>
    <row r="14" spans="1:8" s="2" customFormat="1" ht="21" customHeight="1">
      <c r="A14" s="163">
        <v>2</v>
      </c>
      <c r="B14" s="164" t="s">
        <v>132</v>
      </c>
      <c r="C14" s="164" t="s">
        <v>133</v>
      </c>
      <c r="D14" s="164" t="s">
        <v>131</v>
      </c>
      <c r="E14" s="165">
        <v>1</v>
      </c>
      <c r="F14" s="165"/>
      <c r="G14" s="166"/>
      <c r="H14" s="167">
        <v>1.53</v>
      </c>
    </row>
    <row r="15" spans="1:8" s="2" customFormat="1" ht="18.75" customHeight="1">
      <c r="A15" s="154"/>
      <c r="B15" s="155" t="s">
        <v>134</v>
      </c>
      <c r="C15" s="155" t="s">
        <v>135</v>
      </c>
      <c r="D15" s="155"/>
      <c r="E15" s="156"/>
      <c r="F15" s="156"/>
      <c r="G15" s="157"/>
      <c r="H15" s="156">
        <v>0</v>
      </c>
    </row>
    <row r="16" spans="1:8" s="2" customFormat="1" ht="21" customHeight="1">
      <c r="A16" s="168">
        <v>3</v>
      </c>
      <c r="B16" s="169" t="s">
        <v>136</v>
      </c>
      <c r="C16" s="169" t="s">
        <v>137</v>
      </c>
      <c r="D16" s="169" t="s">
        <v>138</v>
      </c>
      <c r="E16" s="170">
        <v>1.53</v>
      </c>
      <c r="F16" s="170"/>
      <c r="G16" s="171"/>
      <c r="H16" s="172">
        <v>0</v>
      </c>
    </row>
    <row r="17" spans="1:8" s="2" customFormat="1" ht="21" customHeight="1">
      <c r="A17" s="173">
        <v>4</v>
      </c>
      <c r="B17" s="174" t="s">
        <v>139</v>
      </c>
      <c r="C17" s="174" t="s">
        <v>140</v>
      </c>
      <c r="D17" s="174" t="s">
        <v>138</v>
      </c>
      <c r="E17" s="175">
        <v>1.53</v>
      </c>
      <c r="F17" s="175"/>
      <c r="G17" s="176"/>
      <c r="H17" s="177">
        <v>0</v>
      </c>
    </row>
    <row r="18" spans="1:8" s="2" customFormat="1" ht="21" customHeight="1">
      <c r="A18" s="178"/>
      <c r="B18" s="179"/>
      <c r="C18" s="179" t="s">
        <v>141</v>
      </c>
      <c r="D18" s="179"/>
      <c r="E18" s="180"/>
      <c r="F18" s="180"/>
      <c r="G18" s="181"/>
      <c r="H18" s="180">
        <v>1.53</v>
      </c>
    </row>
  </sheetData>
  <sheetProtection selectLockedCells="1" selectUnlockedCells="1"/>
  <mergeCells count="1">
    <mergeCell ref="A4:B4"/>
  </mergeCells>
  <printOptions gridLines="1" headings="1"/>
  <pageMargins left="0.7479166666666667" right="0.7479166666666667" top="0.9840277777777777" bottom="0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GridLines="0" defaultGridColor="0" zoomScale="90" zoomScaleNormal="90" colorId="8" workbookViewId="0" topLeftCell="A1">
      <selection activeCell="G83" sqref="G83"/>
    </sheetView>
  </sheetViews>
  <sheetFormatPr defaultColWidth="13.33203125" defaultRowHeight="11.25" customHeight="1"/>
  <cols>
    <col min="1" max="1" width="5" style="1" customWidth="1"/>
    <col min="2" max="2" width="15.5" style="1" customWidth="1"/>
    <col min="3" max="3" width="62.33203125" style="1" customWidth="1"/>
    <col min="4" max="4" width="4.83203125" style="1" customWidth="1"/>
    <col min="5" max="5" width="14.16015625" style="1" customWidth="1"/>
    <col min="6" max="6" width="14.33203125" style="1" customWidth="1"/>
    <col min="7" max="7" width="21.66015625" style="1" customWidth="1"/>
    <col min="8" max="8" width="17.33203125" style="1" customWidth="1"/>
    <col min="9" max="16384" width="13.33203125" style="1" customWidth="1"/>
  </cols>
  <sheetData>
    <row r="1" spans="1:8" s="2" customFormat="1" ht="15.75" customHeight="1">
      <c r="A1" s="143" t="s">
        <v>110</v>
      </c>
      <c r="B1" s="144"/>
      <c r="C1" s="144"/>
      <c r="D1" s="144"/>
      <c r="E1" s="144"/>
      <c r="F1" s="144"/>
      <c r="G1" s="144"/>
      <c r="H1" s="144"/>
    </row>
    <row r="2" spans="1:8" s="2" customFormat="1" ht="12" customHeight="1">
      <c r="A2" s="145" t="s">
        <v>142</v>
      </c>
      <c r="B2" s="144"/>
      <c r="C2" s="144"/>
      <c r="D2" s="144"/>
      <c r="E2" s="144"/>
      <c r="F2" s="144"/>
      <c r="G2" s="144"/>
      <c r="H2" s="144"/>
    </row>
    <row r="3" spans="1:8" s="2" customFormat="1" ht="12" customHeight="1">
      <c r="A3" s="145" t="s">
        <v>143</v>
      </c>
      <c r="B3" s="144"/>
      <c r="C3" s="144"/>
      <c r="D3" s="144"/>
      <c r="E3" s="146" t="s">
        <v>113</v>
      </c>
      <c r="F3" s="144"/>
      <c r="G3" s="144"/>
      <c r="H3" s="144"/>
    </row>
    <row r="4" spans="1:8" s="2" customFormat="1" ht="12.75" customHeight="1">
      <c r="A4" s="147"/>
      <c r="B4" s="147"/>
      <c r="C4" s="145"/>
      <c r="D4" s="144"/>
      <c r="E4" s="146" t="s">
        <v>114</v>
      </c>
      <c r="F4" s="144"/>
      <c r="G4" s="144"/>
      <c r="H4" s="144"/>
    </row>
    <row r="5" spans="1:8" s="2" customFormat="1" ht="12" customHeight="1">
      <c r="A5" s="146" t="s">
        <v>115</v>
      </c>
      <c r="B5" s="144"/>
      <c r="C5" s="144"/>
      <c r="D5" s="144"/>
      <c r="E5" s="146" t="s">
        <v>116</v>
      </c>
      <c r="F5" s="144"/>
      <c r="G5" s="144"/>
      <c r="H5" s="144"/>
    </row>
    <row r="6" spans="1:8" s="2" customFormat="1" ht="12" customHeight="1">
      <c r="A6" s="146" t="s">
        <v>117</v>
      </c>
      <c r="B6" s="144"/>
      <c r="C6" s="144"/>
      <c r="D6" s="144"/>
      <c r="E6" s="146" t="s">
        <v>144</v>
      </c>
      <c r="F6" s="144"/>
      <c r="G6" s="144"/>
      <c r="H6" s="144"/>
    </row>
    <row r="7" spans="1:8" s="2" customFormat="1" ht="6" customHeight="1">
      <c r="A7" s="144"/>
      <c r="B7" s="144"/>
      <c r="C7" s="144"/>
      <c r="D7" s="144"/>
      <c r="E7" s="144"/>
      <c r="F7" s="144"/>
      <c r="G7" s="144"/>
      <c r="H7" s="144"/>
    </row>
    <row r="8" spans="1:8" s="2" customFormat="1" ht="27.75" customHeight="1">
      <c r="A8" s="148" t="s">
        <v>119</v>
      </c>
      <c r="B8" s="148" t="s">
        <v>120</v>
      </c>
      <c r="C8" s="148" t="s">
        <v>121</v>
      </c>
      <c r="D8" s="148" t="s">
        <v>122</v>
      </c>
      <c r="E8" s="148" t="s">
        <v>123</v>
      </c>
      <c r="F8" s="148" t="s">
        <v>124</v>
      </c>
      <c r="G8" s="148" t="s">
        <v>125</v>
      </c>
      <c r="H8" s="148" t="s">
        <v>126</v>
      </c>
    </row>
    <row r="9" spans="1:8" s="2" customFormat="1" ht="12" customHeight="1">
      <c r="A9" s="148" t="s">
        <v>34</v>
      </c>
      <c r="B9" s="148" t="s">
        <v>41</v>
      </c>
      <c r="C9" s="148" t="s">
        <v>47</v>
      </c>
      <c r="D9" s="148" t="s">
        <v>53</v>
      </c>
      <c r="E9" s="148" t="s">
        <v>57</v>
      </c>
      <c r="F9" s="148" t="s">
        <v>61</v>
      </c>
      <c r="G9" s="148" t="s">
        <v>64</v>
      </c>
      <c r="H9" s="148" t="s">
        <v>37</v>
      </c>
    </row>
    <row r="10" spans="1:8" s="2" customFormat="1" ht="3" customHeight="1">
      <c r="A10" s="149"/>
      <c r="B10" s="149"/>
      <c r="C10" s="149"/>
      <c r="D10" s="149"/>
      <c r="E10" s="149"/>
      <c r="F10" s="149"/>
      <c r="G10" s="149"/>
      <c r="H10" s="149"/>
    </row>
    <row r="11" spans="1:8" s="2" customFormat="1" ht="12.75" customHeight="1">
      <c r="A11" s="150"/>
      <c r="B11" s="151" t="s">
        <v>35</v>
      </c>
      <c r="C11" s="151" t="s">
        <v>127</v>
      </c>
      <c r="D11" s="151"/>
      <c r="E11" s="152"/>
      <c r="F11" s="152"/>
      <c r="G11" s="153"/>
      <c r="H11" s="152">
        <v>299.03573439083</v>
      </c>
    </row>
    <row r="12" spans="1:8" s="2" customFormat="1" ht="18.75" customHeight="1">
      <c r="A12" s="154"/>
      <c r="B12" s="155" t="s">
        <v>34</v>
      </c>
      <c r="C12" s="155" t="s">
        <v>145</v>
      </c>
      <c r="D12" s="155"/>
      <c r="E12" s="156"/>
      <c r="F12" s="156"/>
      <c r="G12" s="157"/>
      <c r="H12" s="156">
        <v>0</v>
      </c>
    </row>
    <row r="13" spans="1:8" s="2" customFormat="1" ht="21" customHeight="1">
      <c r="A13" s="168">
        <v>1</v>
      </c>
      <c r="B13" s="169" t="s">
        <v>146</v>
      </c>
      <c r="C13" s="169" t="s">
        <v>147</v>
      </c>
      <c r="D13" s="169" t="s">
        <v>148</v>
      </c>
      <c r="E13" s="170">
        <v>31.44</v>
      </c>
      <c r="F13" s="170"/>
      <c r="G13" s="171"/>
      <c r="H13" s="172">
        <v>0</v>
      </c>
    </row>
    <row r="14" spans="1:8" s="2" customFormat="1" ht="12" customHeight="1">
      <c r="A14" s="182">
        <v>2</v>
      </c>
      <c r="B14" s="183" t="s">
        <v>149</v>
      </c>
      <c r="C14" s="183" t="s">
        <v>150</v>
      </c>
      <c r="D14" s="183" t="s">
        <v>148</v>
      </c>
      <c r="E14" s="184">
        <v>10.4</v>
      </c>
      <c r="F14" s="184"/>
      <c r="G14" s="185"/>
      <c r="H14" s="186">
        <v>0</v>
      </c>
    </row>
    <row r="15" spans="1:8" s="2" customFormat="1" ht="21" customHeight="1">
      <c r="A15" s="182">
        <v>3</v>
      </c>
      <c r="B15" s="183" t="s">
        <v>151</v>
      </c>
      <c r="C15" s="183" t="s">
        <v>152</v>
      </c>
      <c r="D15" s="183" t="s">
        <v>148</v>
      </c>
      <c r="E15" s="184">
        <v>10.4</v>
      </c>
      <c r="F15" s="184"/>
      <c r="G15" s="185"/>
      <c r="H15" s="186">
        <v>0</v>
      </c>
    </row>
    <row r="16" spans="1:8" s="2" customFormat="1" ht="12" customHeight="1">
      <c r="A16" s="182">
        <v>4</v>
      </c>
      <c r="B16" s="183" t="s">
        <v>153</v>
      </c>
      <c r="C16" s="183" t="s">
        <v>154</v>
      </c>
      <c r="D16" s="183" t="s">
        <v>148</v>
      </c>
      <c r="E16" s="184">
        <v>10.218</v>
      </c>
      <c r="F16" s="184"/>
      <c r="G16" s="185"/>
      <c r="H16" s="186">
        <v>0</v>
      </c>
    </row>
    <row r="17" spans="1:8" s="2" customFormat="1" ht="21" customHeight="1">
      <c r="A17" s="182">
        <v>5</v>
      </c>
      <c r="B17" s="183" t="s">
        <v>155</v>
      </c>
      <c r="C17" s="183" t="s">
        <v>156</v>
      </c>
      <c r="D17" s="183" t="s">
        <v>148</v>
      </c>
      <c r="E17" s="184">
        <v>10.218</v>
      </c>
      <c r="F17" s="184"/>
      <c r="G17" s="185"/>
      <c r="H17" s="186">
        <v>0</v>
      </c>
    </row>
    <row r="18" spans="1:8" s="2" customFormat="1" ht="12" customHeight="1">
      <c r="A18" s="182">
        <v>6</v>
      </c>
      <c r="B18" s="183" t="s">
        <v>157</v>
      </c>
      <c r="C18" s="183" t="s">
        <v>158</v>
      </c>
      <c r="D18" s="183" t="s">
        <v>148</v>
      </c>
      <c r="E18" s="184">
        <v>52.058</v>
      </c>
      <c r="F18" s="184"/>
      <c r="G18" s="185"/>
      <c r="H18" s="186">
        <v>0</v>
      </c>
    </row>
    <row r="19" spans="1:8" s="2" customFormat="1" ht="21" customHeight="1">
      <c r="A19" s="173">
        <v>7</v>
      </c>
      <c r="B19" s="174" t="s">
        <v>159</v>
      </c>
      <c r="C19" s="174" t="s">
        <v>160</v>
      </c>
      <c r="D19" s="174" t="s">
        <v>148</v>
      </c>
      <c r="E19" s="175">
        <v>52.058</v>
      </c>
      <c r="F19" s="175"/>
      <c r="G19" s="176"/>
      <c r="H19" s="177">
        <v>0</v>
      </c>
    </row>
    <row r="20" spans="1:8" s="2" customFormat="1" ht="18.75" customHeight="1">
      <c r="A20" s="154"/>
      <c r="B20" s="155" t="s">
        <v>41</v>
      </c>
      <c r="C20" s="155" t="s">
        <v>161</v>
      </c>
      <c r="D20" s="155"/>
      <c r="E20" s="156"/>
      <c r="F20" s="156"/>
      <c r="G20" s="157"/>
      <c r="H20" s="156">
        <v>264.32456011475</v>
      </c>
    </row>
    <row r="21" spans="1:8" s="2" customFormat="1" ht="21" customHeight="1">
      <c r="A21" s="168">
        <v>8</v>
      </c>
      <c r="B21" s="169" t="s">
        <v>162</v>
      </c>
      <c r="C21" s="169" t="s">
        <v>163</v>
      </c>
      <c r="D21" s="169" t="s">
        <v>148</v>
      </c>
      <c r="E21" s="170">
        <v>27.474</v>
      </c>
      <c r="F21" s="170"/>
      <c r="G21" s="171"/>
      <c r="H21" s="172">
        <v>49.44825468</v>
      </c>
    </row>
    <row r="22" spans="1:8" s="2" customFormat="1" ht="12" customHeight="1">
      <c r="A22" s="182">
        <v>9</v>
      </c>
      <c r="B22" s="183" t="s">
        <v>164</v>
      </c>
      <c r="C22" s="183" t="s">
        <v>165</v>
      </c>
      <c r="D22" s="183" t="s">
        <v>148</v>
      </c>
      <c r="E22" s="184">
        <v>75.8</v>
      </c>
      <c r="F22" s="184"/>
      <c r="G22" s="185"/>
      <c r="H22" s="186">
        <v>183.6389444944</v>
      </c>
    </row>
    <row r="23" spans="1:8" s="2" customFormat="1" ht="12" customHeight="1">
      <c r="A23" s="182">
        <v>10</v>
      </c>
      <c r="B23" s="183" t="s">
        <v>166</v>
      </c>
      <c r="C23" s="183" t="s">
        <v>167</v>
      </c>
      <c r="D23" s="183" t="s">
        <v>168</v>
      </c>
      <c r="E23" s="184">
        <v>5.31</v>
      </c>
      <c r="F23" s="184"/>
      <c r="G23" s="185"/>
      <c r="H23" s="186">
        <v>0.07363051497</v>
      </c>
    </row>
    <row r="24" spans="1:8" s="2" customFormat="1" ht="12" customHeight="1">
      <c r="A24" s="182">
        <v>11</v>
      </c>
      <c r="B24" s="183" t="s">
        <v>169</v>
      </c>
      <c r="C24" s="183" t="s">
        <v>170</v>
      </c>
      <c r="D24" s="183" t="s">
        <v>168</v>
      </c>
      <c r="E24" s="184">
        <v>5.31</v>
      </c>
      <c r="F24" s="184"/>
      <c r="G24" s="185"/>
      <c r="H24" s="186">
        <v>0</v>
      </c>
    </row>
    <row r="25" spans="1:8" s="2" customFormat="1" ht="12" customHeight="1">
      <c r="A25" s="182">
        <v>12</v>
      </c>
      <c r="B25" s="183" t="s">
        <v>171</v>
      </c>
      <c r="C25" s="183" t="s">
        <v>172</v>
      </c>
      <c r="D25" s="183" t="s">
        <v>138</v>
      </c>
      <c r="E25" s="184">
        <v>1.26</v>
      </c>
      <c r="F25" s="184"/>
      <c r="G25" s="185"/>
      <c r="H25" s="186">
        <v>1.51573137408</v>
      </c>
    </row>
    <row r="26" spans="1:8" s="2" customFormat="1" ht="12" customHeight="1">
      <c r="A26" s="182">
        <v>13</v>
      </c>
      <c r="B26" s="183" t="s">
        <v>173</v>
      </c>
      <c r="C26" s="183" t="s">
        <v>174</v>
      </c>
      <c r="D26" s="183" t="s">
        <v>148</v>
      </c>
      <c r="E26" s="184">
        <v>7.86</v>
      </c>
      <c r="F26" s="184"/>
      <c r="G26" s="185"/>
      <c r="H26" s="186">
        <v>19.0444777044</v>
      </c>
    </row>
    <row r="27" spans="1:8" s="2" customFormat="1" ht="12" customHeight="1">
      <c r="A27" s="182">
        <v>14</v>
      </c>
      <c r="B27" s="183" t="s">
        <v>175</v>
      </c>
      <c r="C27" s="183" t="s">
        <v>176</v>
      </c>
      <c r="D27" s="183" t="s">
        <v>168</v>
      </c>
      <c r="E27" s="184">
        <v>52.2</v>
      </c>
      <c r="F27" s="184"/>
      <c r="G27" s="185"/>
      <c r="H27" s="186">
        <v>0.5798023389</v>
      </c>
    </row>
    <row r="28" spans="1:8" s="2" customFormat="1" ht="12" customHeight="1">
      <c r="A28" s="182">
        <v>15</v>
      </c>
      <c r="B28" s="183" t="s">
        <v>177</v>
      </c>
      <c r="C28" s="183" t="s">
        <v>178</v>
      </c>
      <c r="D28" s="183" t="s">
        <v>168</v>
      </c>
      <c r="E28" s="184">
        <v>52.2</v>
      </c>
      <c r="F28" s="184"/>
      <c r="G28" s="185"/>
      <c r="H28" s="186">
        <v>0</v>
      </c>
    </row>
    <row r="29" spans="1:8" s="2" customFormat="1" ht="12" customHeight="1">
      <c r="A29" s="182">
        <v>16</v>
      </c>
      <c r="B29" s="183" t="s">
        <v>179</v>
      </c>
      <c r="C29" s="183" t="s">
        <v>180</v>
      </c>
      <c r="D29" s="183" t="s">
        <v>148</v>
      </c>
      <c r="E29" s="184">
        <v>4</v>
      </c>
      <c r="F29" s="184"/>
      <c r="G29" s="185"/>
      <c r="H29" s="186">
        <v>9.801856816</v>
      </c>
    </row>
    <row r="30" spans="1:8" s="2" customFormat="1" ht="12" customHeight="1">
      <c r="A30" s="182">
        <v>17</v>
      </c>
      <c r="B30" s="183" t="s">
        <v>181</v>
      </c>
      <c r="C30" s="183" t="s">
        <v>182</v>
      </c>
      <c r="D30" s="183" t="s">
        <v>168</v>
      </c>
      <c r="E30" s="184">
        <v>16</v>
      </c>
      <c r="F30" s="184"/>
      <c r="G30" s="185"/>
      <c r="H30" s="186">
        <v>0.221862192</v>
      </c>
    </row>
    <row r="31" spans="1:8" s="2" customFormat="1" ht="12" customHeight="1">
      <c r="A31" s="173">
        <v>18</v>
      </c>
      <c r="B31" s="174" t="s">
        <v>183</v>
      </c>
      <c r="C31" s="174" t="s">
        <v>184</v>
      </c>
      <c r="D31" s="174" t="s">
        <v>168</v>
      </c>
      <c r="E31" s="175">
        <v>16</v>
      </c>
      <c r="F31" s="175"/>
      <c r="G31" s="176"/>
      <c r="H31" s="177">
        <v>0</v>
      </c>
    </row>
    <row r="32" spans="1:8" s="2" customFormat="1" ht="18.75" customHeight="1">
      <c r="A32" s="154"/>
      <c r="B32" s="155" t="s">
        <v>61</v>
      </c>
      <c r="C32" s="155" t="s">
        <v>185</v>
      </c>
      <c r="D32" s="155"/>
      <c r="E32" s="156"/>
      <c r="F32" s="156"/>
      <c r="G32" s="157"/>
      <c r="H32" s="156">
        <v>30.10255058808</v>
      </c>
    </row>
    <row r="33" spans="1:8" s="2" customFormat="1" ht="12" customHeight="1">
      <c r="A33" s="168">
        <v>19</v>
      </c>
      <c r="B33" s="169" t="s">
        <v>186</v>
      </c>
      <c r="C33" s="169" t="s">
        <v>187</v>
      </c>
      <c r="D33" s="169" t="s">
        <v>148</v>
      </c>
      <c r="E33" s="170">
        <v>11.79</v>
      </c>
      <c r="F33" s="170"/>
      <c r="G33" s="171"/>
      <c r="H33" s="172">
        <v>28.586819214</v>
      </c>
    </row>
    <row r="34" spans="1:8" s="2" customFormat="1" ht="21" customHeight="1">
      <c r="A34" s="182">
        <v>20</v>
      </c>
      <c r="B34" s="183" t="s">
        <v>188</v>
      </c>
      <c r="C34" s="183" t="s">
        <v>189</v>
      </c>
      <c r="D34" s="183" t="s">
        <v>148</v>
      </c>
      <c r="E34" s="184">
        <v>11.79</v>
      </c>
      <c r="F34" s="184"/>
      <c r="G34" s="185"/>
      <c r="H34" s="186">
        <v>0</v>
      </c>
    </row>
    <row r="35" spans="1:8" s="2" customFormat="1" ht="21" customHeight="1">
      <c r="A35" s="182">
        <v>21</v>
      </c>
      <c r="B35" s="183" t="s">
        <v>190</v>
      </c>
      <c r="C35" s="183" t="s">
        <v>191</v>
      </c>
      <c r="D35" s="183" t="s">
        <v>148</v>
      </c>
      <c r="E35" s="184">
        <v>11.79</v>
      </c>
      <c r="F35" s="184"/>
      <c r="G35" s="185"/>
      <c r="H35" s="186">
        <v>0</v>
      </c>
    </row>
    <row r="36" spans="1:8" s="2" customFormat="1" ht="21" customHeight="1">
      <c r="A36" s="173">
        <v>22</v>
      </c>
      <c r="B36" s="174" t="s">
        <v>192</v>
      </c>
      <c r="C36" s="174" t="s">
        <v>193</v>
      </c>
      <c r="D36" s="174" t="s">
        <v>138</v>
      </c>
      <c r="E36" s="175">
        <v>1.26</v>
      </c>
      <c r="F36" s="175"/>
      <c r="G36" s="176"/>
      <c r="H36" s="177">
        <v>1.51573137408</v>
      </c>
    </row>
    <row r="37" spans="1:8" s="2" customFormat="1" ht="18.75" customHeight="1">
      <c r="A37" s="154"/>
      <c r="B37" s="155" t="s">
        <v>43</v>
      </c>
      <c r="C37" s="155" t="s">
        <v>194</v>
      </c>
      <c r="D37" s="155"/>
      <c r="E37" s="156"/>
      <c r="F37" s="156"/>
      <c r="G37" s="157"/>
      <c r="H37" s="156">
        <v>4.608623688</v>
      </c>
    </row>
    <row r="38" spans="1:8" s="2" customFormat="1" ht="21" customHeight="1">
      <c r="A38" s="168">
        <v>23</v>
      </c>
      <c r="B38" s="169" t="s">
        <v>195</v>
      </c>
      <c r="C38" s="169" t="s">
        <v>196</v>
      </c>
      <c r="D38" s="169" t="s">
        <v>168</v>
      </c>
      <c r="E38" s="170">
        <v>96</v>
      </c>
      <c r="F38" s="170"/>
      <c r="G38" s="171"/>
      <c r="H38" s="172">
        <v>5.472E-05</v>
      </c>
    </row>
    <row r="39" spans="1:8" s="2" customFormat="1" ht="21" customHeight="1">
      <c r="A39" s="182">
        <v>24</v>
      </c>
      <c r="B39" s="183" t="s">
        <v>197</v>
      </c>
      <c r="C39" s="183" t="s">
        <v>198</v>
      </c>
      <c r="D39" s="183" t="s">
        <v>168</v>
      </c>
      <c r="E39" s="184">
        <v>96</v>
      </c>
      <c r="F39" s="184"/>
      <c r="G39" s="185"/>
      <c r="H39" s="186">
        <v>1.932803808</v>
      </c>
    </row>
    <row r="40" spans="1:8" s="2" customFormat="1" ht="21" customHeight="1">
      <c r="A40" s="182">
        <v>25</v>
      </c>
      <c r="B40" s="183" t="s">
        <v>199</v>
      </c>
      <c r="C40" s="183" t="s">
        <v>200</v>
      </c>
      <c r="D40" s="183" t="s">
        <v>168</v>
      </c>
      <c r="E40" s="184">
        <v>96</v>
      </c>
      <c r="F40" s="184"/>
      <c r="G40" s="185"/>
      <c r="H40" s="186">
        <v>0</v>
      </c>
    </row>
    <row r="41" spans="1:8" s="2" customFormat="1" ht="21" customHeight="1">
      <c r="A41" s="182">
        <v>26</v>
      </c>
      <c r="B41" s="183" t="s">
        <v>201</v>
      </c>
      <c r="C41" s="183" t="s">
        <v>202</v>
      </c>
      <c r="D41" s="183" t="s">
        <v>168</v>
      </c>
      <c r="E41" s="184">
        <v>52</v>
      </c>
      <c r="F41" s="184"/>
      <c r="G41" s="185"/>
      <c r="H41" s="186">
        <v>2.67207096</v>
      </c>
    </row>
    <row r="42" spans="1:8" s="2" customFormat="1" ht="12" customHeight="1">
      <c r="A42" s="173">
        <v>27</v>
      </c>
      <c r="B42" s="174" t="s">
        <v>203</v>
      </c>
      <c r="C42" s="174" t="s">
        <v>204</v>
      </c>
      <c r="D42" s="174" t="s">
        <v>168</v>
      </c>
      <c r="E42" s="175">
        <v>78.6</v>
      </c>
      <c r="F42" s="175"/>
      <c r="G42" s="176"/>
      <c r="H42" s="177">
        <v>0.0036942</v>
      </c>
    </row>
    <row r="43" spans="1:8" s="2" customFormat="1" ht="18.75" customHeight="1">
      <c r="A43" s="154"/>
      <c r="B43" s="155" t="s">
        <v>134</v>
      </c>
      <c r="C43" s="155" t="s">
        <v>135</v>
      </c>
      <c r="D43" s="155"/>
      <c r="E43" s="156"/>
      <c r="F43" s="156"/>
      <c r="G43" s="157"/>
      <c r="H43" s="156">
        <v>0</v>
      </c>
    </row>
    <row r="44" spans="1:8" s="2" customFormat="1" ht="21" customHeight="1">
      <c r="A44" s="158">
        <v>28</v>
      </c>
      <c r="B44" s="159" t="s">
        <v>136</v>
      </c>
      <c r="C44" s="159" t="s">
        <v>137</v>
      </c>
      <c r="D44" s="159" t="s">
        <v>138</v>
      </c>
      <c r="E44" s="160">
        <v>299.036</v>
      </c>
      <c r="F44" s="160"/>
      <c r="G44" s="161"/>
      <c r="H44" s="162">
        <v>0</v>
      </c>
    </row>
    <row r="45" spans="1:8" s="2" customFormat="1" ht="12.75" customHeight="1">
      <c r="A45" s="150"/>
      <c r="B45" s="151" t="s">
        <v>48</v>
      </c>
      <c r="C45" s="151" t="s">
        <v>205</v>
      </c>
      <c r="D45" s="151"/>
      <c r="E45" s="152"/>
      <c r="F45" s="152"/>
      <c r="G45" s="153"/>
      <c r="H45" s="152">
        <v>6.5836069876</v>
      </c>
    </row>
    <row r="46" spans="1:8" s="2" customFormat="1" ht="18.75" customHeight="1">
      <c r="A46" s="154"/>
      <c r="B46" s="155" t="s">
        <v>206</v>
      </c>
      <c r="C46" s="155" t="s">
        <v>207</v>
      </c>
      <c r="D46" s="155"/>
      <c r="E46" s="156"/>
      <c r="F46" s="156"/>
      <c r="G46" s="157"/>
      <c r="H46" s="156">
        <v>0.44016</v>
      </c>
    </row>
    <row r="47" spans="1:8" s="2" customFormat="1" ht="12" customHeight="1">
      <c r="A47" s="168">
        <v>29</v>
      </c>
      <c r="B47" s="169" t="s">
        <v>208</v>
      </c>
      <c r="C47" s="169" t="s">
        <v>209</v>
      </c>
      <c r="D47" s="169" t="s">
        <v>168</v>
      </c>
      <c r="E47" s="170">
        <v>78.6</v>
      </c>
      <c r="F47" s="170"/>
      <c r="G47" s="171"/>
      <c r="H47" s="172">
        <v>0.44016</v>
      </c>
    </row>
    <row r="48" spans="1:8" s="2" customFormat="1" ht="12" customHeight="1">
      <c r="A48" s="173">
        <v>30</v>
      </c>
      <c r="B48" s="174" t="s">
        <v>210</v>
      </c>
      <c r="C48" s="174" t="s">
        <v>211</v>
      </c>
      <c r="D48" s="174" t="s">
        <v>212</v>
      </c>
      <c r="E48" s="175">
        <v>12.567</v>
      </c>
      <c r="F48" s="175"/>
      <c r="G48" s="176"/>
      <c r="H48" s="177">
        <v>0</v>
      </c>
    </row>
    <row r="49" spans="1:8" s="2" customFormat="1" ht="18.75" customHeight="1">
      <c r="A49" s="154"/>
      <c r="B49" s="155" t="s">
        <v>213</v>
      </c>
      <c r="C49" s="155" t="s">
        <v>214</v>
      </c>
      <c r="D49" s="155"/>
      <c r="E49" s="156"/>
      <c r="F49" s="156"/>
      <c r="G49" s="157"/>
      <c r="H49" s="156">
        <v>0.926928898</v>
      </c>
    </row>
    <row r="50" spans="1:8" s="2" customFormat="1" ht="21" customHeight="1">
      <c r="A50" s="168">
        <v>31</v>
      </c>
      <c r="B50" s="169" t="s">
        <v>215</v>
      </c>
      <c r="C50" s="169" t="s">
        <v>216</v>
      </c>
      <c r="D50" s="169" t="s">
        <v>217</v>
      </c>
      <c r="E50" s="170">
        <v>8.5</v>
      </c>
      <c r="F50" s="170"/>
      <c r="G50" s="171"/>
      <c r="H50" s="172">
        <v>0.00698513</v>
      </c>
    </row>
    <row r="51" spans="1:8" s="2" customFormat="1" ht="21" customHeight="1">
      <c r="A51" s="182">
        <v>32</v>
      </c>
      <c r="B51" s="183" t="s">
        <v>218</v>
      </c>
      <c r="C51" s="183" t="s">
        <v>219</v>
      </c>
      <c r="D51" s="183" t="s">
        <v>217</v>
      </c>
      <c r="E51" s="184">
        <v>24.8</v>
      </c>
      <c r="F51" s="184"/>
      <c r="G51" s="185"/>
      <c r="H51" s="186">
        <v>0.012836976</v>
      </c>
    </row>
    <row r="52" spans="1:8" s="2" customFormat="1" ht="21" customHeight="1">
      <c r="A52" s="182">
        <v>33</v>
      </c>
      <c r="B52" s="183" t="s">
        <v>220</v>
      </c>
      <c r="C52" s="183" t="s">
        <v>221</v>
      </c>
      <c r="D52" s="183" t="s">
        <v>217</v>
      </c>
      <c r="E52" s="184">
        <v>23.2</v>
      </c>
      <c r="F52" s="184"/>
      <c r="G52" s="185"/>
      <c r="H52" s="186">
        <v>0.009751192</v>
      </c>
    </row>
    <row r="53" spans="1:8" s="2" customFormat="1" ht="21" customHeight="1">
      <c r="A53" s="182">
        <v>34</v>
      </c>
      <c r="B53" s="183" t="s">
        <v>222</v>
      </c>
      <c r="C53" s="183" t="s">
        <v>223</v>
      </c>
      <c r="D53" s="183" t="s">
        <v>168</v>
      </c>
      <c r="E53" s="184">
        <v>100.8</v>
      </c>
      <c r="F53" s="184"/>
      <c r="G53" s="185"/>
      <c r="H53" s="186">
        <v>0.82152</v>
      </c>
    </row>
    <row r="54" spans="1:8" s="2" customFormat="1" ht="21" customHeight="1">
      <c r="A54" s="182">
        <v>35</v>
      </c>
      <c r="B54" s="183" t="s">
        <v>224</v>
      </c>
      <c r="C54" s="183" t="s">
        <v>225</v>
      </c>
      <c r="D54" s="183" t="s">
        <v>217</v>
      </c>
      <c r="E54" s="184">
        <v>12.6</v>
      </c>
      <c r="F54" s="184"/>
      <c r="G54" s="185"/>
      <c r="H54" s="186">
        <v>0.0347004</v>
      </c>
    </row>
    <row r="55" spans="1:8" s="2" customFormat="1" ht="21" customHeight="1">
      <c r="A55" s="182">
        <v>36</v>
      </c>
      <c r="B55" s="183" t="s">
        <v>226</v>
      </c>
      <c r="C55" s="183" t="s">
        <v>227</v>
      </c>
      <c r="D55" s="183" t="s">
        <v>131</v>
      </c>
      <c r="E55" s="184">
        <v>4</v>
      </c>
      <c r="F55" s="184"/>
      <c r="G55" s="185"/>
      <c r="H55" s="186">
        <v>0.01068</v>
      </c>
    </row>
    <row r="56" spans="1:8" s="2" customFormat="1" ht="21" customHeight="1">
      <c r="A56" s="182">
        <v>37</v>
      </c>
      <c r="B56" s="183" t="s">
        <v>228</v>
      </c>
      <c r="C56" s="183" t="s">
        <v>229</v>
      </c>
      <c r="D56" s="183" t="s">
        <v>131</v>
      </c>
      <c r="E56" s="184">
        <v>2</v>
      </c>
      <c r="F56" s="184"/>
      <c r="G56" s="185"/>
      <c r="H56" s="186">
        <v>0.00534</v>
      </c>
    </row>
    <row r="57" spans="1:8" s="2" customFormat="1" ht="21" customHeight="1">
      <c r="A57" s="182">
        <v>38</v>
      </c>
      <c r="B57" s="183" t="s">
        <v>230</v>
      </c>
      <c r="C57" s="183" t="s">
        <v>231</v>
      </c>
      <c r="D57" s="183" t="s">
        <v>217</v>
      </c>
      <c r="E57" s="184">
        <v>16.8</v>
      </c>
      <c r="F57" s="184"/>
      <c r="G57" s="185"/>
      <c r="H57" s="186">
        <v>0.0110544</v>
      </c>
    </row>
    <row r="58" spans="1:8" s="2" customFormat="1" ht="21" customHeight="1">
      <c r="A58" s="182">
        <v>39</v>
      </c>
      <c r="B58" s="183" t="s">
        <v>232</v>
      </c>
      <c r="C58" s="183" t="s">
        <v>233</v>
      </c>
      <c r="D58" s="183" t="s">
        <v>131</v>
      </c>
      <c r="E58" s="184">
        <v>4</v>
      </c>
      <c r="F58" s="184"/>
      <c r="G58" s="185"/>
      <c r="H58" s="186">
        <v>0.0004</v>
      </c>
    </row>
    <row r="59" spans="1:8" s="2" customFormat="1" ht="21" customHeight="1">
      <c r="A59" s="182">
        <v>40</v>
      </c>
      <c r="B59" s="183" t="s">
        <v>234</v>
      </c>
      <c r="C59" s="183" t="s">
        <v>235</v>
      </c>
      <c r="D59" s="183" t="s">
        <v>131</v>
      </c>
      <c r="E59" s="184">
        <v>2</v>
      </c>
      <c r="F59" s="184"/>
      <c r="G59" s="185"/>
      <c r="H59" s="186">
        <v>0.0003</v>
      </c>
    </row>
    <row r="60" spans="1:8" s="2" customFormat="1" ht="21" customHeight="1">
      <c r="A60" s="182">
        <v>41</v>
      </c>
      <c r="B60" s="183" t="s">
        <v>236</v>
      </c>
      <c r="C60" s="183" t="s">
        <v>237</v>
      </c>
      <c r="D60" s="183" t="s">
        <v>131</v>
      </c>
      <c r="E60" s="184">
        <v>2</v>
      </c>
      <c r="F60" s="184"/>
      <c r="G60" s="185"/>
      <c r="H60" s="186">
        <v>0.00066</v>
      </c>
    </row>
    <row r="61" spans="1:8" s="2" customFormat="1" ht="21" customHeight="1">
      <c r="A61" s="182">
        <v>42</v>
      </c>
      <c r="B61" s="183" t="s">
        <v>238</v>
      </c>
      <c r="C61" s="183" t="s">
        <v>239</v>
      </c>
      <c r="D61" s="183" t="s">
        <v>168</v>
      </c>
      <c r="E61" s="184">
        <v>100.8</v>
      </c>
      <c r="F61" s="184"/>
      <c r="G61" s="185"/>
      <c r="H61" s="186">
        <v>0.0127008</v>
      </c>
    </row>
    <row r="62" spans="1:8" s="2" customFormat="1" ht="21" customHeight="1">
      <c r="A62" s="173">
        <v>43</v>
      </c>
      <c r="B62" s="174" t="s">
        <v>240</v>
      </c>
      <c r="C62" s="174" t="s">
        <v>241</v>
      </c>
      <c r="D62" s="174" t="s">
        <v>212</v>
      </c>
      <c r="E62" s="175">
        <v>60.283</v>
      </c>
      <c r="F62" s="175"/>
      <c r="G62" s="176"/>
      <c r="H62" s="177">
        <v>0</v>
      </c>
    </row>
    <row r="63" spans="1:8" s="2" customFormat="1" ht="18.75" customHeight="1">
      <c r="A63" s="154"/>
      <c r="B63" s="155" t="s">
        <v>242</v>
      </c>
      <c r="C63" s="155" t="s">
        <v>243</v>
      </c>
      <c r="D63" s="155"/>
      <c r="E63" s="156"/>
      <c r="F63" s="156"/>
      <c r="G63" s="157"/>
      <c r="H63" s="156">
        <v>5.177401776</v>
      </c>
    </row>
    <row r="64" spans="1:8" s="2" customFormat="1" ht="12" customHeight="1">
      <c r="A64" s="158">
        <v>44</v>
      </c>
      <c r="B64" s="159" t="s">
        <v>244</v>
      </c>
      <c r="C64" s="159" t="s">
        <v>245</v>
      </c>
      <c r="D64" s="159" t="s">
        <v>168</v>
      </c>
      <c r="E64" s="160">
        <v>129.6</v>
      </c>
      <c r="F64" s="160"/>
      <c r="G64" s="161"/>
      <c r="H64" s="162">
        <v>0.016434576</v>
      </c>
    </row>
    <row r="65" spans="1:8" s="2" customFormat="1" ht="60" customHeight="1">
      <c r="A65" s="187">
        <v>45</v>
      </c>
      <c r="B65" s="188" t="s">
        <v>246</v>
      </c>
      <c r="C65" s="188" t="s">
        <v>247</v>
      </c>
      <c r="D65" s="188" t="s">
        <v>168</v>
      </c>
      <c r="E65" s="189">
        <v>99.7</v>
      </c>
      <c r="F65" s="189"/>
      <c r="G65" s="190"/>
      <c r="H65" s="191">
        <v>0.72781</v>
      </c>
    </row>
    <row r="66" spans="1:8" s="2" customFormat="1" ht="12" customHeight="1">
      <c r="A66" s="192">
        <v>46</v>
      </c>
      <c r="B66" s="193" t="s">
        <v>248</v>
      </c>
      <c r="C66" s="193" t="s">
        <v>249</v>
      </c>
      <c r="D66" s="193" t="s">
        <v>168</v>
      </c>
      <c r="E66" s="194">
        <v>29.9</v>
      </c>
      <c r="F66" s="194"/>
      <c r="G66" s="195"/>
      <c r="H66" s="196">
        <v>0.14651</v>
      </c>
    </row>
    <row r="67" spans="1:8" s="2" customFormat="1" ht="21" customHeight="1">
      <c r="A67" s="158">
        <v>47</v>
      </c>
      <c r="B67" s="159" t="s">
        <v>250</v>
      </c>
      <c r="C67" s="159" t="s">
        <v>251</v>
      </c>
      <c r="D67" s="159" t="s">
        <v>252</v>
      </c>
      <c r="E67" s="160">
        <v>4044.12</v>
      </c>
      <c r="F67" s="160"/>
      <c r="G67" s="161"/>
      <c r="H67" s="162">
        <v>0.2426472</v>
      </c>
    </row>
    <row r="68" spans="1:8" s="2" customFormat="1" ht="12" customHeight="1">
      <c r="A68" s="187">
        <v>48</v>
      </c>
      <c r="B68" s="188" t="s">
        <v>253</v>
      </c>
      <c r="C68" s="188" t="s">
        <v>254</v>
      </c>
      <c r="D68" s="188" t="s">
        <v>138</v>
      </c>
      <c r="E68" s="189">
        <v>0.098</v>
      </c>
      <c r="F68" s="189"/>
      <c r="G68" s="190"/>
      <c r="H68" s="191">
        <v>0.098</v>
      </c>
    </row>
    <row r="69" spans="1:8" s="2" customFormat="1" ht="12" customHeight="1">
      <c r="A69" s="197">
        <v>49</v>
      </c>
      <c r="B69" s="198" t="s">
        <v>255</v>
      </c>
      <c r="C69" s="198" t="s">
        <v>256</v>
      </c>
      <c r="D69" s="198" t="s">
        <v>138</v>
      </c>
      <c r="E69" s="199">
        <v>1.025</v>
      </c>
      <c r="F69" s="199"/>
      <c r="G69" s="200"/>
      <c r="H69" s="201">
        <v>1.025</v>
      </c>
    </row>
    <row r="70" spans="1:8" s="2" customFormat="1" ht="12" customHeight="1">
      <c r="A70" s="197">
        <v>50</v>
      </c>
      <c r="B70" s="198" t="s">
        <v>257</v>
      </c>
      <c r="C70" s="198" t="s">
        <v>258</v>
      </c>
      <c r="D70" s="198" t="s">
        <v>138</v>
      </c>
      <c r="E70" s="199">
        <v>0.85</v>
      </c>
      <c r="F70" s="199"/>
      <c r="G70" s="200"/>
      <c r="H70" s="201">
        <v>0.85</v>
      </c>
    </row>
    <row r="71" spans="1:8" s="2" customFormat="1" ht="12" customHeight="1">
      <c r="A71" s="197">
        <v>51</v>
      </c>
      <c r="B71" s="198" t="s">
        <v>259</v>
      </c>
      <c r="C71" s="198" t="s">
        <v>260</v>
      </c>
      <c r="D71" s="198" t="s">
        <v>138</v>
      </c>
      <c r="E71" s="199">
        <v>0.734</v>
      </c>
      <c r="F71" s="199"/>
      <c r="G71" s="200"/>
      <c r="H71" s="201">
        <v>0.734</v>
      </c>
    </row>
    <row r="72" spans="1:8" s="2" customFormat="1" ht="12" customHeight="1">
      <c r="A72" s="197">
        <v>52</v>
      </c>
      <c r="B72" s="198" t="s">
        <v>261</v>
      </c>
      <c r="C72" s="198" t="s">
        <v>262</v>
      </c>
      <c r="D72" s="198" t="s">
        <v>138</v>
      </c>
      <c r="E72" s="199">
        <v>0.437</v>
      </c>
      <c r="F72" s="199"/>
      <c r="G72" s="200"/>
      <c r="H72" s="201">
        <v>0.437</v>
      </c>
    </row>
    <row r="73" spans="1:8" s="2" customFormat="1" ht="12" customHeight="1">
      <c r="A73" s="197">
        <v>53</v>
      </c>
      <c r="B73" s="198" t="s">
        <v>263</v>
      </c>
      <c r="C73" s="198" t="s">
        <v>264</v>
      </c>
      <c r="D73" s="198" t="s">
        <v>138</v>
      </c>
      <c r="E73" s="199">
        <v>0.741</v>
      </c>
      <c r="F73" s="199"/>
      <c r="G73" s="200"/>
      <c r="H73" s="201">
        <v>0.741</v>
      </c>
    </row>
    <row r="74" spans="1:8" s="2" customFormat="1" ht="12" customHeight="1">
      <c r="A74" s="192">
        <v>54</v>
      </c>
      <c r="B74" s="193" t="s">
        <v>265</v>
      </c>
      <c r="C74" s="193" t="s">
        <v>266</v>
      </c>
      <c r="D74" s="193" t="s">
        <v>138</v>
      </c>
      <c r="E74" s="194">
        <v>0.159</v>
      </c>
      <c r="F74" s="194"/>
      <c r="G74" s="195"/>
      <c r="H74" s="196">
        <v>0.159</v>
      </c>
    </row>
    <row r="75" spans="1:8" s="2" customFormat="1" ht="21" customHeight="1">
      <c r="A75" s="168">
        <v>55</v>
      </c>
      <c r="B75" s="169" t="s">
        <v>267</v>
      </c>
      <c r="C75" s="169" t="s">
        <v>268</v>
      </c>
      <c r="D75" s="169" t="s">
        <v>138</v>
      </c>
      <c r="E75" s="170">
        <v>5.177</v>
      </c>
      <c r="F75" s="170"/>
      <c r="G75" s="171"/>
      <c r="H75" s="172">
        <v>0</v>
      </c>
    </row>
    <row r="76" spans="1:8" s="2" customFormat="1" ht="21" customHeight="1">
      <c r="A76" s="173">
        <v>56</v>
      </c>
      <c r="B76" s="174" t="s">
        <v>269</v>
      </c>
      <c r="C76" s="174" t="s">
        <v>270</v>
      </c>
      <c r="D76" s="174" t="s">
        <v>138</v>
      </c>
      <c r="E76" s="175">
        <v>5.177</v>
      </c>
      <c r="F76" s="175"/>
      <c r="G76" s="176"/>
      <c r="H76" s="177">
        <v>0</v>
      </c>
    </row>
    <row r="77" spans="1:8" s="2" customFormat="1" ht="18.75" customHeight="1">
      <c r="A77" s="154"/>
      <c r="B77" s="155" t="s">
        <v>271</v>
      </c>
      <c r="C77" s="155" t="s">
        <v>272</v>
      </c>
      <c r="D77" s="155"/>
      <c r="E77" s="156"/>
      <c r="F77" s="156"/>
      <c r="G77" s="157"/>
      <c r="H77" s="156">
        <v>0.0391163136</v>
      </c>
    </row>
    <row r="78" spans="1:8" s="2" customFormat="1" ht="21" customHeight="1">
      <c r="A78" s="168">
        <v>57</v>
      </c>
      <c r="B78" s="169" t="s">
        <v>273</v>
      </c>
      <c r="C78" s="169" t="s">
        <v>274</v>
      </c>
      <c r="D78" s="169" t="s">
        <v>168</v>
      </c>
      <c r="E78" s="170">
        <v>92.8</v>
      </c>
      <c r="F78" s="170"/>
      <c r="G78" s="171"/>
      <c r="H78" s="172">
        <v>0.0319892736</v>
      </c>
    </row>
    <row r="79" spans="1:8" s="2" customFormat="1" ht="21" customHeight="1">
      <c r="A79" s="173">
        <v>58</v>
      </c>
      <c r="B79" s="174" t="s">
        <v>275</v>
      </c>
      <c r="C79" s="174" t="s">
        <v>276</v>
      </c>
      <c r="D79" s="174" t="s">
        <v>168</v>
      </c>
      <c r="E79" s="175">
        <v>92.8</v>
      </c>
      <c r="F79" s="175"/>
      <c r="G79" s="176"/>
      <c r="H79" s="177">
        <v>0.00712704</v>
      </c>
    </row>
    <row r="80" spans="1:8" s="2" customFormat="1" ht="12.75" customHeight="1">
      <c r="A80" s="150"/>
      <c r="B80" s="151" t="s">
        <v>277</v>
      </c>
      <c r="C80" s="151" t="s">
        <v>278</v>
      </c>
      <c r="D80" s="151"/>
      <c r="E80" s="152"/>
      <c r="F80" s="152"/>
      <c r="G80" s="153"/>
      <c r="H80" s="152">
        <v>0</v>
      </c>
    </row>
    <row r="81" spans="1:8" s="2" customFormat="1" ht="18.75" customHeight="1">
      <c r="A81" s="154"/>
      <c r="B81" s="155" t="s">
        <v>279</v>
      </c>
      <c r="C81" s="155" t="s">
        <v>280</v>
      </c>
      <c r="D81" s="155"/>
      <c r="E81" s="156"/>
      <c r="F81" s="156"/>
      <c r="G81" s="157"/>
      <c r="H81" s="156">
        <v>0</v>
      </c>
    </row>
    <row r="82" spans="1:8" s="2" customFormat="1" ht="12" customHeight="1">
      <c r="A82" s="158">
        <v>59</v>
      </c>
      <c r="B82" s="159" t="s">
        <v>281</v>
      </c>
      <c r="C82" s="159" t="s">
        <v>282</v>
      </c>
      <c r="D82" s="159" t="s">
        <v>283</v>
      </c>
      <c r="E82" s="160">
        <v>1</v>
      </c>
      <c r="F82" s="160"/>
      <c r="G82" s="161"/>
      <c r="H82" s="162">
        <v>0</v>
      </c>
    </row>
    <row r="83" spans="1:8" s="2" customFormat="1" ht="21" customHeight="1">
      <c r="A83" s="178"/>
      <c r="B83" s="179"/>
      <c r="C83" s="179" t="s">
        <v>141</v>
      </c>
      <c r="D83" s="179"/>
      <c r="E83" s="180"/>
      <c r="F83" s="180"/>
      <c r="G83" s="181"/>
      <c r="H83" s="180">
        <v>305.61934137843</v>
      </c>
    </row>
  </sheetData>
  <sheetProtection selectLockedCells="1" selectUnlockedCells="1"/>
  <mergeCells count="1">
    <mergeCell ref="A4:B4"/>
  </mergeCells>
  <printOptions gridLines="1" headings="1"/>
  <pageMargins left="0.7479166666666667" right="0.7479166666666667" top="0.9840277777777777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showGridLines="0" defaultGridColor="0" zoomScale="90" zoomScaleNormal="90" colorId="8" workbookViewId="0" topLeftCell="A55">
      <selection activeCell="K111" sqref="K111"/>
    </sheetView>
  </sheetViews>
  <sheetFormatPr defaultColWidth="10.66015625" defaultRowHeight="12" customHeight="1"/>
  <cols>
    <col min="1" max="1" width="4.66015625" style="202" customWidth="1"/>
    <col min="2" max="2" width="5.33203125" style="203" customWidth="1"/>
    <col min="3" max="3" width="14.66015625" style="204" customWidth="1"/>
    <col min="4" max="4" width="58.83203125" style="204" customWidth="1"/>
    <col min="5" max="5" width="4.16015625" style="204" customWidth="1"/>
    <col min="6" max="6" width="11.66015625" style="205" customWidth="1"/>
    <col min="7" max="7" width="11.5" style="206" customWidth="1"/>
    <col min="8" max="8" width="15.33203125" style="206" customWidth="1"/>
    <col min="9" max="9" width="14.83203125" style="206" customWidth="1"/>
    <col min="10" max="10" width="13.16015625" style="206" customWidth="1"/>
    <col min="11" max="11" width="15.83203125" style="206" customWidth="1"/>
    <col min="12" max="16384" width="10.5" style="2" customWidth="1"/>
  </cols>
  <sheetData>
    <row r="1" spans="1:11" s="1" customFormat="1" ht="17.25" customHeight="1">
      <c r="A1" s="207" t="s">
        <v>110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5" customHeight="1">
      <c r="A2" s="209" t="s">
        <v>284</v>
      </c>
      <c r="B2" s="210"/>
      <c r="C2" s="210"/>
      <c r="D2" s="210"/>
      <c r="E2" s="210"/>
      <c r="F2" s="210"/>
      <c r="G2" s="210"/>
      <c r="H2" s="208"/>
      <c r="I2" s="208"/>
      <c r="J2" s="208"/>
      <c r="K2" s="208"/>
    </row>
    <row r="3" spans="1:11" s="1" customFormat="1" ht="12.75" customHeight="1">
      <c r="A3" s="209" t="s">
        <v>285</v>
      </c>
      <c r="B3" s="210"/>
      <c r="C3" s="210"/>
      <c r="D3" s="210"/>
      <c r="E3" s="210"/>
      <c r="F3" s="210"/>
      <c r="G3" s="210" t="s">
        <v>115</v>
      </c>
      <c r="H3" s="208"/>
      <c r="I3" s="208"/>
      <c r="J3" s="208"/>
      <c r="K3" s="208"/>
    </row>
    <row r="4" spans="1:11" s="1" customFormat="1" ht="12.75" customHeight="1">
      <c r="A4" s="209" t="s">
        <v>286</v>
      </c>
      <c r="B4" s="210"/>
      <c r="C4" s="210"/>
      <c r="D4" s="210"/>
      <c r="E4" s="210"/>
      <c r="F4" s="210"/>
      <c r="G4" s="210" t="s">
        <v>117</v>
      </c>
      <c r="H4" s="208"/>
      <c r="I4" s="208"/>
      <c r="J4" s="208"/>
      <c r="K4" s="208"/>
    </row>
    <row r="5" spans="1:11" s="1" customFormat="1" ht="12.75" customHeight="1">
      <c r="A5" s="210" t="s">
        <v>287</v>
      </c>
      <c r="B5" s="210"/>
      <c r="C5" s="210"/>
      <c r="D5" s="210"/>
      <c r="E5" s="210"/>
      <c r="F5" s="210"/>
      <c r="G5" s="210" t="s">
        <v>118</v>
      </c>
      <c r="H5" s="208"/>
      <c r="I5" s="208"/>
      <c r="J5" s="208"/>
      <c r="K5" s="208"/>
    </row>
    <row r="6" spans="1:11" s="1" customFormat="1" ht="6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</row>
    <row r="7" spans="1:11" s="1" customFormat="1" ht="22.5" customHeight="1">
      <c r="A7" s="211" t="s">
        <v>119</v>
      </c>
      <c r="B7" s="211" t="s">
        <v>288</v>
      </c>
      <c r="C7" s="211" t="s">
        <v>120</v>
      </c>
      <c r="D7" s="211" t="s">
        <v>121</v>
      </c>
      <c r="E7" s="211" t="s">
        <v>122</v>
      </c>
      <c r="F7" s="211" t="s">
        <v>123</v>
      </c>
      <c r="G7" s="211" t="s">
        <v>124</v>
      </c>
      <c r="H7" s="211" t="s">
        <v>289</v>
      </c>
      <c r="I7" s="211" t="s">
        <v>42</v>
      </c>
      <c r="J7" s="211" t="s">
        <v>290</v>
      </c>
      <c r="K7" s="211" t="s">
        <v>125</v>
      </c>
    </row>
    <row r="8" spans="1:11" s="1" customFormat="1" ht="12.75" customHeight="1">
      <c r="A8" s="211" t="s">
        <v>34</v>
      </c>
      <c r="B8" s="211" t="s">
        <v>41</v>
      </c>
      <c r="C8" s="211" t="s">
        <v>47</v>
      </c>
      <c r="D8" s="211" t="s">
        <v>53</v>
      </c>
      <c r="E8" s="211" t="s">
        <v>57</v>
      </c>
      <c r="F8" s="211" t="s">
        <v>61</v>
      </c>
      <c r="G8" s="211" t="s">
        <v>64</v>
      </c>
      <c r="H8" s="211" t="s">
        <v>37</v>
      </c>
      <c r="I8" s="211" t="s">
        <v>43</v>
      </c>
      <c r="J8" s="211" t="s">
        <v>49</v>
      </c>
      <c r="K8" s="211" t="s">
        <v>54</v>
      </c>
    </row>
    <row r="9" spans="1:11" s="1" customFormat="1" ht="4.5" customHeight="1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</row>
    <row r="10" spans="1:11" s="1" customFormat="1" ht="14.25" customHeight="1">
      <c r="A10" s="213"/>
      <c r="B10" s="214"/>
      <c r="C10" s="215" t="s">
        <v>277</v>
      </c>
      <c r="D10" s="215" t="s">
        <v>278</v>
      </c>
      <c r="E10" s="215"/>
      <c r="F10" s="216"/>
      <c r="G10" s="217"/>
      <c r="H10" s="217"/>
      <c r="I10" s="217"/>
      <c r="J10" s="217"/>
      <c r="K10" s="217"/>
    </row>
    <row r="11" spans="1:11" s="1" customFormat="1" ht="21" customHeight="1">
      <c r="A11" s="218"/>
      <c r="B11" s="219"/>
      <c r="C11" s="220" t="s">
        <v>279</v>
      </c>
      <c r="D11" s="220" t="s">
        <v>280</v>
      </c>
      <c r="E11" s="220"/>
      <c r="F11" s="221"/>
      <c r="G11" s="222"/>
      <c r="H11" s="222"/>
      <c r="I11" s="222"/>
      <c r="J11" s="222"/>
      <c r="K11" s="222"/>
    </row>
    <row r="12" spans="1:11" s="1" customFormat="1" ht="24" customHeight="1">
      <c r="A12" s="223">
        <v>1</v>
      </c>
      <c r="B12" s="224" t="s">
        <v>291</v>
      </c>
      <c r="C12" s="225" t="s">
        <v>292</v>
      </c>
      <c r="D12" s="225" t="s">
        <v>293</v>
      </c>
      <c r="E12" s="225" t="s">
        <v>217</v>
      </c>
      <c r="F12" s="226">
        <v>30</v>
      </c>
      <c r="G12" s="227"/>
      <c r="H12" s="227"/>
      <c r="I12" s="227"/>
      <c r="J12" s="227"/>
      <c r="K12" s="228"/>
    </row>
    <row r="13" spans="1:11" s="1" customFormat="1" ht="13.5" customHeight="1">
      <c r="A13" s="229">
        <v>2</v>
      </c>
      <c r="B13" s="230" t="s">
        <v>294</v>
      </c>
      <c r="C13" s="231" t="s">
        <v>295</v>
      </c>
      <c r="D13" s="231" t="s">
        <v>296</v>
      </c>
      <c r="E13" s="231" t="s">
        <v>131</v>
      </c>
      <c r="F13" s="232">
        <v>3</v>
      </c>
      <c r="G13" s="233"/>
      <c r="H13" s="233"/>
      <c r="I13" s="233"/>
      <c r="J13" s="233"/>
      <c r="K13" s="234"/>
    </row>
    <row r="14" spans="1:11" s="1" customFormat="1" ht="13.5" customHeight="1">
      <c r="A14" s="235">
        <v>3</v>
      </c>
      <c r="B14" s="236" t="s">
        <v>294</v>
      </c>
      <c r="C14" s="237" t="s">
        <v>297</v>
      </c>
      <c r="D14" s="237" t="s">
        <v>298</v>
      </c>
      <c r="E14" s="237" t="s">
        <v>131</v>
      </c>
      <c r="F14" s="238">
        <v>31.5</v>
      </c>
      <c r="G14" s="239"/>
      <c r="H14" s="239"/>
      <c r="I14" s="239"/>
      <c r="J14" s="239"/>
      <c r="K14" s="240"/>
    </row>
    <row r="15" spans="1:11" s="1" customFormat="1" ht="24" customHeight="1">
      <c r="A15" s="223">
        <v>4</v>
      </c>
      <c r="B15" s="224" t="s">
        <v>291</v>
      </c>
      <c r="C15" s="225" t="s">
        <v>299</v>
      </c>
      <c r="D15" s="225" t="s">
        <v>300</v>
      </c>
      <c r="E15" s="225" t="s">
        <v>217</v>
      </c>
      <c r="F15" s="226">
        <v>25</v>
      </c>
      <c r="G15" s="227"/>
      <c r="H15" s="227"/>
      <c r="I15" s="227"/>
      <c r="J15" s="227"/>
      <c r="K15" s="228"/>
    </row>
    <row r="16" spans="1:11" s="1" customFormat="1" ht="13.5" customHeight="1">
      <c r="A16" s="229">
        <v>5</v>
      </c>
      <c r="B16" s="230" t="s">
        <v>294</v>
      </c>
      <c r="C16" s="231" t="s">
        <v>301</v>
      </c>
      <c r="D16" s="231" t="s">
        <v>302</v>
      </c>
      <c r="E16" s="231" t="s">
        <v>131</v>
      </c>
      <c r="F16" s="232">
        <v>4</v>
      </c>
      <c r="G16" s="233"/>
      <c r="H16" s="233"/>
      <c r="I16" s="233"/>
      <c r="J16" s="233"/>
      <c r="K16" s="234"/>
    </row>
    <row r="17" spans="1:11" s="1" customFormat="1" ht="13.5" customHeight="1">
      <c r="A17" s="235">
        <v>6</v>
      </c>
      <c r="B17" s="236" t="s">
        <v>294</v>
      </c>
      <c r="C17" s="237" t="s">
        <v>303</v>
      </c>
      <c r="D17" s="237" t="s">
        <v>304</v>
      </c>
      <c r="E17" s="237" t="s">
        <v>131</v>
      </c>
      <c r="F17" s="238">
        <v>25</v>
      </c>
      <c r="G17" s="239"/>
      <c r="H17" s="239"/>
      <c r="I17" s="239"/>
      <c r="J17" s="239"/>
      <c r="K17" s="240"/>
    </row>
    <row r="18" spans="1:11" s="1" customFormat="1" ht="13.5" customHeight="1">
      <c r="A18" s="223">
        <v>15</v>
      </c>
      <c r="B18" s="224" t="s">
        <v>291</v>
      </c>
      <c r="C18" s="225" t="s">
        <v>305</v>
      </c>
      <c r="D18" s="225" t="s">
        <v>306</v>
      </c>
      <c r="E18" s="225" t="s">
        <v>131</v>
      </c>
      <c r="F18" s="226">
        <v>5</v>
      </c>
      <c r="G18" s="227"/>
      <c r="H18" s="227"/>
      <c r="I18" s="227"/>
      <c r="J18" s="227"/>
      <c r="K18" s="228"/>
    </row>
    <row r="19" spans="1:11" s="1" customFormat="1" ht="13.5" customHeight="1">
      <c r="A19" s="241">
        <v>16</v>
      </c>
      <c r="B19" s="242" t="s">
        <v>294</v>
      </c>
      <c r="C19" s="243" t="s">
        <v>307</v>
      </c>
      <c r="D19" s="243" t="s">
        <v>308</v>
      </c>
      <c r="E19" s="243" t="s">
        <v>131</v>
      </c>
      <c r="F19" s="244">
        <v>5</v>
      </c>
      <c r="G19" s="245"/>
      <c r="H19" s="245"/>
      <c r="I19" s="245"/>
      <c r="J19" s="245"/>
      <c r="K19" s="246"/>
    </row>
    <row r="20" spans="1:11" s="1" customFormat="1" ht="24" customHeight="1">
      <c r="A20" s="223">
        <v>17</v>
      </c>
      <c r="B20" s="224" t="s">
        <v>291</v>
      </c>
      <c r="C20" s="225" t="s">
        <v>309</v>
      </c>
      <c r="D20" s="225" t="s">
        <v>310</v>
      </c>
      <c r="E20" s="225" t="s">
        <v>131</v>
      </c>
      <c r="F20" s="226">
        <v>10</v>
      </c>
      <c r="G20" s="227"/>
      <c r="H20" s="227"/>
      <c r="I20" s="227"/>
      <c r="J20" s="227"/>
      <c r="K20" s="228"/>
    </row>
    <row r="21" spans="1:11" s="1" customFormat="1" ht="13.5" customHeight="1">
      <c r="A21" s="241">
        <v>18</v>
      </c>
      <c r="B21" s="242" t="s">
        <v>294</v>
      </c>
      <c r="C21" s="243" t="s">
        <v>311</v>
      </c>
      <c r="D21" s="243" t="s">
        <v>312</v>
      </c>
      <c r="E21" s="243" t="s">
        <v>131</v>
      </c>
      <c r="F21" s="244">
        <v>10</v>
      </c>
      <c r="G21" s="245"/>
      <c r="H21" s="245"/>
      <c r="I21" s="245"/>
      <c r="J21" s="245"/>
      <c r="K21" s="246"/>
    </row>
    <row r="22" spans="1:11" s="1" customFormat="1" ht="24" customHeight="1">
      <c r="A22" s="223">
        <v>19</v>
      </c>
      <c r="B22" s="224" t="s">
        <v>291</v>
      </c>
      <c r="C22" s="225" t="s">
        <v>313</v>
      </c>
      <c r="D22" s="225" t="s">
        <v>314</v>
      </c>
      <c r="E22" s="225" t="s">
        <v>131</v>
      </c>
      <c r="F22" s="226">
        <v>2</v>
      </c>
      <c r="G22" s="227"/>
      <c r="H22" s="227"/>
      <c r="I22" s="227"/>
      <c r="J22" s="227"/>
      <c r="K22" s="228"/>
    </row>
    <row r="23" spans="1:11" s="1" customFormat="1" ht="13.5" customHeight="1">
      <c r="A23" s="229">
        <v>20</v>
      </c>
      <c r="B23" s="230" t="s">
        <v>315</v>
      </c>
      <c r="C23" s="231" t="s">
        <v>316</v>
      </c>
      <c r="D23" s="231" t="s">
        <v>317</v>
      </c>
      <c r="E23" s="231" t="s">
        <v>131</v>
      </c>
      <c r="F23" s="232">
        <v>2</v>
      </c>
      <c r="G23" s="233"/>
      <c r="H23" s="233"/>
      <c r="I23" s="233"/>
      <c r="J23" s="233"/>
      <c r="K23" s="234"/>
    </row>
    <row r="24" spans="1:11" s="1" customFormat="1" ht="13.5" customHeight="1">
      <c r="A24" s="235">
        <v>21</v>
      </c>
      <c r="B24" s="236" t="s">
        <v>315</v>
      </c>
      <c r="C24" s="237" t="s">
        <v>318</v>
      </c>
      <c r="D24" s="237" t="s">
        <v>319</v>
      </c>
      <c r="E24" s="237" t="s">
        <v>131</v>
      </c>
      <c r="F24" s="238">
        <v>1</v>
      </c>
      <c r="G24" s="239"/>
      <c r="H24" s="239"/>
      <c r="I24" s="239"/>
      <c r="J24" s="239"/>
      <c r="K24" s="240"/>
    </row>
    <row r="25" spans="1:11" s="1" customFormat="1" ht="24" customHeight="1">
      <c r="A25" s="223">
        <v>112</v>
      </c>
      <c r="B25" s="224" t="s">
        <v>291</v>
      </c>
      <c r="C25" s="225" t="s">
        <v>320</v>
      </c>
      <c r="D25" s="225" t="s">
        <v>321</v>
      </c>
      <c r="E25" s="225" t="s">
        <v>131</v>
      </c>
      <c r="F25" s="226">
        <v>2</v>
      </c>
      <c r="G25" s="227"/>
      <c r="H25" s="227"/>
      <c r="I25" s="227"/>
      <c r="J25" s="227"/>
      <c r="K25" s="228"/>
    </row>
    <row r="26" spans="1:11" s="1" customFormat="1" ht="13.5" customHeight="1">
      <c r="A26" s="241">
        <v>113</v>
      </c>
      <c r="B26" s="242" t="s">
        <v>294</v>
      </c>
      <c r="C26" s="243" t="s">
        <v>322</v>
      </c>
      <c r="D26" s="243" t="s">
        <v>323</v>
      </c>
      <c r="E26" s="243" t="s">
        <v>131</v>
      </c>
      <c r="F26" s="244">
        <v>2</v>
      </c>
      <c r="G26" s="245"/>
      <c r="H26" s="245"/>
      <c r="I26" s="245"/>
      <c r="J26" s="245"/>
      <c r="K26" s="246"/>
    </row>
    <row r="27" spans="1:11" s="1" customFormat="1" ht="24" customHeight="1">
      <c r="A27" s="223">
        <v>32</v>
      </c>
      <c r="B27" s="224" t="s">
        <v>291</v>
      </c>
      <c r="C27" s="225" t="s">
        <v>324</v>
      </c>
      <c r="D27" s="225" t="s">
        <v>325</v>
      </c>
      <c r="E27" s="225" t="s">
        <v>131</v>
      </c>
      <c r="F27" s="226">
        <v>1</v>
      </c>
      <c r="G27" s="227"/>
      <c r="H27" s="227"/>
      <c r="I27" s="227"/>
      <c r="J27" s="227"/>
      <c r="K27" s="228"/>
    </row>
    <row r="28" spans="1:11" s="1" customFormat="1" ht="13.5" customHeight="1">
      <c r="A28" s="241">
        <v>33</v>
      </c>
      <c r="B28" s="242" t="s">
        <v>294</v>
      </c>
      <c r="C28" s="243" t="s">
        <v>326</v>
      </c>
      <c r="D28" s="243" t="s">
        <v>327</v>
      </c>
      <c r="E28" s="243" t="s">
        <v>131</v>
      </c>
      <c r="F28" s="244">
        <v>1</v>
      </c>
      <c r="G28" s="245"/>
      <c r="H28" s="245"/>
      <c r="I28" s="245"/>
      <c r="J28" s="245"/>
      <c r="K28" s="246"/>
    </row>
    <row r="29" spans="1:11" s="1" customFormat="1" ht="13.5" customHeight="1">
      <c r="A29" s="223">
        <v>34</v>
      </c>
      <c r="B29" s="224" t="s">
        <v>291</v>
      </c>
      <c r="C29" s="225" t="s">
        <v>328</v>
      </c>
      <c r="D29" s="225" t="s">
        <v>329</v>
      </c>
      <c r="E29" s="225" t="s">
        <v>131</v>
      </c>
      <c r="F29" s="226">
        <v>2</v>
      </c>
      <c r="G29" s="227"/>
      <c r="H29" s="227"/>
      <c r="I29" s="227"/>
      <c r="J29" s="227"/>
      <c r="K29" s="228"/>
    </row>
    <row r="30" spans="1:11" s="1" customFormat="1" ht="13.5" customHeight="1">
      <c r="A30" s="229">
        <v>35</v>
      </c>
      <c r="B30" s="230" t="s">
        <v>330</v>
      </c>
      <c r="C30" s="231" t="s">
        <v>331</v>
      </c>
      <c r="D30" s="231" t="s">
        <v>332</v>
      </c>
      <c r="E30" s="231" t="s">
        <v>131</v>
      </c>
      <c r="F30" s="232">
        <v>1</v>
      </c>
      <c r="G30" s="233"/>
      <c r="H30" s="233"/>
      <c r="I30" s="233"/>
      <c r="J30" s="233"/>
      <c r="K30" s="234"/>
    </row>
    <row r="31" spans="1:11" s="1" customFormat="1" ht="13.5" customHeight="1">
      <c r="A31" s="235">
        <v>114</v>
      </c>
      <c r="B31" s="236" t="s">
        <v>330</v>
      </c>
      <c r="C31" s="237" t="s">
        <v>333</v>
      </c>
      <c r="D31" s="237" t="s">
        <v>334</v>
      </c>
      <c r="E31" s="237" t="s">
        <v>131</v>
      </c>
      <c r="F31" s="238">
        <v>1</v>
      </c>
      <c r="G31" s="239"/>
      <c r="H31" s="239"/>
      <c r="I31" s="239"/>
      <c r="J31" s="239"/>
      <c r="K31" s="240"/>
    </row>
    <row r="32" spans="1:11" s="1" customFormat="1" ht="13.5" customHeight="1">
      <c r="A32" s="223">
        <v>39</v>
      </c>
      <c r="B32" s="224" t="s">
        <v>291</v>
      </c>
      <c r="C32" s="225" t="s">
        <v>335</v>
      </c>
      <c r="D32" s="225" t="s">
        <v>336</v>
      </c>
      <c r="E32" s="225" t="s">
        <v>131</v>
      </c>
      <c r="F32" s="226">
        <v>4</v>
      </c>
      <c r="G32" s="227"/>
      <c r="H32" s="227"/>
      <c r="I32" s="227"/>
      <c r="J32" s="227"/>
      <c r="K32" s="228"/>
    </row>
    <row r="33" spans="1:11" s="1" customFormat="1" ht="24" customHeight="1">
      <c r="A33" s="241">
        <v>40</v>
      </c>
      <c r="B33" s="242" t="s">
        <v>337</v>
      </c>
      <c r="C33" s="243" t="s">
        <v>338</v>
      </c>
      <c r="D33" s="243" t="s">
        <v>339</v>
      </c>
      <c r="E33" s="243" t="s">
        <v>131</v>
      </c>
      <c r="F33" s="244">
        <v>4</v>
      </c>
      <c r="G33" s="245"/>
      <c r="H33" s="245"/>
      <c r="I33" s="245"/>
      <c r="J33" s="245"/>
      <c r="K33" s="246"/>
    </row>
    <row r="34" spans="1:11" s="1" customFormat="1" ht="13.5" customHeight="1">
      <c r="A34" s="223">
        <v>41</v>
      </c>
      <c r="B34" s="224" t="s">
        <v>291</v>
      </c>
      <c r="C34" s="225" t="s">
        <v>340</v>
      </c>
      <c r="D34" s="225" t="s">
        <v>341</v>
      </c>
      <c r="E34" s="225" t="s">
        <v>131</v>
      </c>
      <c r="F34" s="226">
        <v>3</v>
      </c>
      <c r="G34" s="227"/>
      <c r="H34" s="227"/>
      <c r="I34" s="227"/>
      <c r="J34" s="227"/>
      <c r="K34" s="228"/>
    </row>
    <row r="35" spans="1:11" s="1" customFormat="1" ht="13.5" customHeight="1">
      <c r="A35" s="241">
        <v>115</v>
      </c>
      <c r="B35" s="242" t="s">
        <v>337</v>
      </c>
      <c r="C35" s="243" t="s">
        <v>342</v>
      </c>
      <c r="D35" s="243" t="s">
        <v>343</v>
      </c>
      <c r="E35" s="243" t="s">
        <v>131</v>
      </c>
      <c r="F35" s="244">
        <v>3</v>
      </c>
      <c r="G35" s="245"/>
      <c r="H35" s="245"/>
      <c r="I35" s="245"/>
      <c r="J35" s="245"/>
      <c r="K35" s="246"/>
    </row>
    <row r="36" spans="1:11" s="1" customFormat="1" ht="13.5" customHeight="1">
      <c r="A36" s="223">
        <v>122</v>
      </c>
      <c r="B36" s="224" t="s">
        <v>291</v>
      </c>
      <c r="C36" s="225" t="s">
        <v>344</v>
      </c>
      <c r="D36" s="225" t="s">
        <v>345</v>
      </c>
      <c r="E36" s="225" t="s">
        <v>217</v>
      </c>
      <c r="F36" s="226">
        <v>34</v>
      </c>
      <c r="G36" s="227"/>
      <c r="H36" s="227"/>
      <c r="I36" s="227"/>
      <c r="J36" s="227"/>
      <c r="K36" s="228"/>
    </row>
    <row r="37" spans="1:11" s="1" customFormat="1" ht="13.5" customHeight="1">
      <c r="A37" s="229">
        <v>123</v>
      </c>
      <c r="B37" s="230" t="s">
        <v>346</v>
      </c>
      <c r="C37" s="231" t="s">
        <v>347</v>
      </c>
      <c r="D37" s="231" t="s">
        <v>348</v>
      </c>
      <c r="E37" s="231" t="s">
        <v>131</v>
      </c>
      <c r="F37" s="232">
        <v>8</v>
      </c>
      <c r="G37" s="233"/>
      <c r="H37" s="233"/>
      <c r="I37" s="233"/>
      <c r="J37" s="233"/>
      <c r="K37" s="234"/>
    </row>
    <row r="38" spans="1:11" s="1" customFormat="1" ht="13.5" customHeight="1">
      <c r="A38" s="235">
        <v>124</v>
      </c>
      <c r="B38" s="236" t="s">
        <v>346</v>
      </c>
      <c r="C38" s="237" t="s">
        <v>349</v>
      </c>
      <c r="D38" s="237" t="s">
        <v>350</v>
      </c>
      <c r="E38" s="237" t="s">
        <v>252</v>
      </c>
      <c r="F38" s="238">
        <v>33.629</v>
      </c>
      <c r="G38" s="239"/>
      <c r="H38" s="239"/>
      <c r="I38" s="239"/>
      <c r="J38" s="239"/>
      <c r="K38" s="240"/>
    </row>
    <row r="39" spans="1:11" s="1" customFormat="1" ht="24" customHeight="1">
      <c r="A39" s="223">
        <v>119</v>
      </c>
      <c r="B39" s="224" t="s">
        <v>291</v>
      </c>
      <c r="C39" s="225" t="s">
        <v>351</v>
      </c>
      <c r="D39" s="225" t="s">
        <v>352</v>
      </c>
      <c r="E39" s="225" t="s">
        <v>217</v>
      </c>
      <c r="F39" s="226">
        <v>12</v>
      </c>
      <c r="G39" s="227"/>
      <c r="H39" s="227"/>
      <c r="I39" s="227"/>
      <c r="J39" s="227"/>
      <c r="K39" s="228"/>
    </row>
    <row r="40" spans="1:11" s="1" customFormat="1" ht="13.5" customHeight="1">
      <c r="A40" s="229">
        <v>120</v>
      </c>
      <c r="B40" s="230" t="s">
        <v>353</v>
      </c>
      <c r="C40" s="231" t="s">
        <v>354</v>
      </c>
      <c r="D40" s="231" t="s">
        <v>355</v>
      </c>
      <c r="E40" s="231" t="s">
        <v>252</v>
      </c>
      <c r="F40" s="232">
        <v>7.762</v>
      </c>
      <c r="G40" s="233"/>
      <c r="H40" s="233"/>
      <c r="I40" s="233"/>
      <c r="J40" s="233"/>
      <c r="K40" s="234"/>
    </row>
    <row r="41" spans="1:11" s="1" customFormat="1" ht="13.5" customHeight="1">
      <c r="A41" s="235">
        <v>121</v>
      </c>
      <c r="B41" s="236" t="s">
        <v>346</v>
      </c>
      <c r="C41" s="237" t="s">
        <v>356</v>
      </c>
      <c r="D41" s="237" t="s">
        <v>357</v>
      </c>
      <c r="E41" s="237" t="s">
        <v>131</v>
      </c>
      <c r="F41" s="238">
        <v>3</v>
      </c>
      <c r="G41" s="239"/>
      <c r="H41" s="239"/>
      <c r="I41" s="239"/>
      <c r="J41" s="239"/>
      <c r="K41" s="240"/>
    </row>
    <row r="42" spans="1:11" s="1" customFormat="1" ht="24" customHeight="1">
      <c r="A42" s="223">
        <v>53</v>
      </c>
      <c r="B42" s="224" t="s">
        <v>291</v>
      </c>
      <c r="C42" s="225" t="s">
        <v>358</v>
      </c>
      <c r="D42" s="225" t="s">
        <v>359</v>
      </c>
      <c r="E42" s="225" t="s">
        <v>217</v>
      </c>
      <c r="F42" s="226">
        <v>65</v>
      </c>
      <c r="G42" s="227"/>
      <c r="H42" s="227"/>
      <c r="I42" s="227"/>
      <c r="J42" s="227"/>
      <c r="K42" s="228"/>
    </row>
    <row r="43" spans="1:11" s="1" customFormat="1" ht="13.5" customHeight="1">
      <c r="A43" s="229">
        <v>54</v>
      </c>
      <c r="B43" s="230" t="s">
        <v>353</v>
      </c>
      <c r="C43" s="231" t="s">
        <v>360</v>
      </c>
      <c r="D43" s="231" t="s">
        <v>361</v>
      </c>
      <c r="E43" s="231" t="s">
        <v>252</v>
      </c>
      <c r="F43" s="232">
        <v>43.762</v>
      </c>
      <c r="G43" s="233"/>
      <c r="H43" s="233"/>
      <c r="I43" s="233"/>
      <c r="J43" s="233"/>
      <c r="K43" s="234"/>
    </row>
    <row r="44" spans="1:11" s="1" customFormat="1" ht="13.5" customHeight="1">
      <c r="A44" s="247">
        <v>55</v>
      </c>
      <c r="B44" s="248" t="s">
        <v>346</v>
      </c>
      <c r="C44" s="249" t="s">
        <v>362</v>
      </c>
      <c r="D44" s="249" t="s">
        <v>363</v>
      </c>
      <c r="E44" s="249" t="s">
        <v>131</v>
      </c>
      <c r="F44" s="250">
        <v>26</v>
      </c>
      <c r="G44" s="251"/>
      <c r="H44" s="251"/>
      <c r="I44" s="251"/>
      <c r="J44" s="251"/>
      <c r="K44" s="252"/>
    </row>
    <row r="45" spans="1:11" s="1" customFormat="1" ht="13.5" customHeight="1">
      <c r="A45" s="247">
        <v>160</v>
      </c>
      <c r="B45" s="248" t="s">
        <v>346</v>
      </c>
      <c r="C45" s="249" t="s">
        <v>364</v>
      </c>
      <c r="D45" s="249" t="s">
        <v>365</v>
      </c>
      <c r="E45" s="249" t="s">
        <v>131</v>
      </c>
      <c r="F45" s="250">
        <v>85</v>
      </c>
      <c r="G45" s="251"/>
      <c r="H45" s="251"/>
      <c r="I45" s="251"/>
      <c r="J45" s="251"/>
      <c r="K45" s="252"/>
    </row>
    <row r="46" spans="1:11" s="1" customFormat="1" ht="13.5" customHeight="1">
      <c r="A46" s="235">
        <v>58</v>
      </c>
      <c r="B46" s="236" t="s">
        <v>346</v>
      </c>
      <c r="C46" s="237" t="s">
        <v>356</v>
      </c>
      <c r="D46" s="237" t="s">
        <v>357</v>
      </c>
      <c r="E46" s="237" t="s">
        <v>131</v>
      </c>
      <c r="F46" s="238">
        <v>12</v>
      </c>
      <c r="G46" s="239"/>
      <c r="H46" s="239"/>
      <c r="I46" s="239"/>
      <c r="J46" s="239"/>
      <c r="K46" s="240"/>
    </row>
    <row r="47" spans="1:11" s="1" customFormat="1" ht="13.5" customHeight="1">
      <c r="A47" s="223">
        <v>125</v>
      </c>
      <c r="B47" s="224" t="s">
        <v>291</v>
      </c>
      <c r="C47" s="225" t="s">
        <v>366</v>
      </c>
      <c r="D47" s="225" t="s">
        <v>367</v>
      </c>
      <c r="E47" s="225" t="s">
        <v>131</v>
      </c>
      <c r="F47" s="226">
        <v>2</v>
      </c>
      <c r="G47" s="227"/>
      <c r="H47" s="227"/>
      <c r="I47" s="227"/>
      <c r="J47" s="227"/>
      <c r="K47" s="228"/>
    </row>
    <row r="48" spans="1:11" s="1" customFormat="1" ht="13.5" customHeight="1">
      <c r="A48" s="229">
        <v>126</v>
      </c>
      <c r="B48" s="230" t="s">
        <v>346</v>
      </c>
      <c r="C48" s="231" t="s">
        <v>368</v>
      </c>
      <c r="D48" s="231" t="s">
        <v>369</v>
      </c>
      <c r="E48" s="231" t="s">
        <v>131</v>
      </c>
      <c r="F48" s="232">
        <v>2</v>
      </c>
      <c r="G48" s="233"/>
      <c r="H48" s="233"/>
      <c r="I48" s="233"/>
      <c r="J48" s="233"/>
      <c r="K48" s="234"/>
    </row>
    <row r="49" spans="1:11" s="1" customFormat="1" ht="13.5" customHeight="1">
      <c r="A49" s="247">
        <v>127</v>
      </c>
      <c r="B49" s="248" t="s">
        <v>346</v>
      </c>
      <c r="C49" s="249" t="s">
        <v>370</v>
      </c>
      <c r="D49" s="249" t="s">
        <v>371</v>
      </c>
      <c r="E49" s="249" t="s">
        <v>131</v>
      </c>
      <c r="F49" s="250">
        <v>2</v>
      </c>
      <c r="G49" s="251"/>
      <c r="H49" s="251"/>
      <c r="I49" s="251"/>
      <c r="J49" s="251"/>
      <c r="K49" s="252"/>
    </row>
    <row r="50" spans="1:11" s="1" customFormat="1" ht="13.5" customHeight="1">
      <c r="A50" s="247">
        <v>128</v>
      </c>
      <c r="B50" s="248" t="s">
        <v>346</v>
      </c>
      <c r="C50" s="249" t="s">
        <v>372</v>
      </c>
      <c r="D50" s="249" t="s">
        <v>373</v>
      </c>
      <c r="E50" s="249" t="s">
        <v>131</v>
      </c>
      <c r="F50" s="250">
        <v>2</v>
      </c>
      <c r="G50" s="251"/>
      <c r="H50" s="251"/>
      <c r="I50" s="251"/>
      <c r="J50" s="251"/>
      <c r="K50" s="252"/>
    </row>
    <row r="51" spans="1:11" s="1" customFormat="1" ht="13.5" customHeight="1">
      <c r="A51" s="247">
        <v>129</v>
      </c>
      <c r="B51" s="248" t="s">
        <v>346</v>
      </c>
      <c r="C51" s="249" t="s">
        <v>374</v>
      </c>
      <c r="D51" s="249" t="s">
        <v>375</v>
      </c>
      <c r="E51" s="249" t="s">
        <v>131</v>
      </c>
      <c r="F51" s="250">
        <v>2</v>
      </c>
      <c r="G51" s="251"/>
      <c r="H51" s="251"/>
      <c r="I51" s="251"/>
      <c r="J51" s="251"/>
      <c r="K51" s="252"/>
    </row>
    <row r="52" spans="1:11" s="1" customFormat="1" ht="13.5" customHeight="1">
      <c r="A52" s="247">
        <v>130</v>
      </c>
      <c r="B52" s="248" t="s">
        <v>346</v>
      </c>
      <c r="C52" s="249" t="s">
        <v>376</v>
      </c>
      <c r="D52" s="249" t="s">
        <v>377</v>
      </c>
      <c r="E52" s="249" t="s">
        <v>131</v>
      </c>
      <c r="F52" s="250">
        <v>2</v>
      </c>
      <c r="G52" s="251"/>
      <c r="H52" s="251"/>
      <c r="I52" s="251"/>
      <c r="J52" s="251"/>
      <c r="K52" s="252"/>
    </row>
    <row r="53" spans="1:11" s="1" customFormat="1" ht="13.5" customHeight="1">
      <c r="A53" s="235">
        <v>131</v>
      </c>
      <c r="B53" s="236" t="s">
        <v>346</v>
      </c>
      <c r="C53" s="237" t="s">
        <v>378</v>
      </c>
      <c r="D53" s="237" t="s">
        <v>379</v>
      </c>
      <c r="E53" s="237" t="s">
        <v>380</v>
      </c>
      <c r="F53" s="238">
        <v>2</v>
      </c>
      <c r="G53" s="239"/>
      <c r="H53" s="239"/>
      <c r="I53" s="239"/>
      <c r="J53" s="239"/>
      <c r="K53" s="240"/>
    </row>
    <row r="54" spans="1:11" s="1" customFormat="1" ht="13.5" customHeight="1">
      <c r="A54" s="253">
        <v>65</v>
      </c>
      <c r="B54" s="254" t="s">
        <v>291</v>
      </c>
      <c r="C54" s="255" t="s">
        <v>381</v>
      </c>
      <c r="D54" s="255" t="s">
        <v>382</v>
      </c>
      <c r="E54" s="255" t="s">
        <v>131</v>
      </c>
      <c r="F54" s="256">
        <v>26</v>
      </c>
      <c r="G54" s="257"/>
      <c r="H54" s="257"/>
      <c r="I54" s="257"/>
      <c r="J54" s="257"/>
      <c r="K54" s="258"/>
    </row>
    <row r="55" spans="1:11" s="1" customFormat="1" ht="13.5" customHeight="1">
      <c r="A55" s="259">
        <v>66</v>
      </c>
      <c r="B55" s="260" t="s">
        <v>291</v>
      </c>
      <c r="C55" s="261" t="s">
        <v>383</v>
      </c>
      <c r="D55" s="261" t="s">
        <v>384</v>
      </c>
      <c r="E55" s="261" t="s">
        <v>131</v>
      </c>
      <c r="F55" s="262">
        <v>16</v>
      </c>
      <c r="G55" s="263"/>
      <c r="H55" s="263"/>
      <c r="I55" s="263"/>
      <c r="J55" s="263"/>
      <c r="K55" s="264"/>
    </row>
    <row r="56" spans="1:11" s="1" customFormat="1" ht="13.5" customHeight="1">
      <c r="A56" s="229">
        <v>67</v>
      </c>
      <c r="B56" s="230" t="s">
        <v>346</v>
      </c>
      <c r="C56" s="231" t="s">
        <v>385</v>
      </c>
      <c r="D56" s="231" t="s">
        <v>386</v>
      </c>
      <c r="E56" s="231" t="s">
        <v>131</v>
      </c>
      <c r="F56" s="232">
        <v>4</v>
      </c>
      <c r="G56" s="233"/>
      <c r="H56" s="233"/>
      <c r="I56" s="233"/>
      <c r="J56" s="233"/>
      <c r="K56" s="234"/>
    </row>
    <row r="57" spans="1:11" s="1" customFormat="1" ht="13.5" customHeight="1">
      <c r="A57" s="235">
        <v>68</v>
      </c>
      <c r="B57" s="236" t="s">
        <v>346</v>
      </c>
      <c r="C57" s="237" t="s">
        <v>387</v>
      </c>
      <c r="D57" s="237" t="s">
        <v>388</v>
      </c>
      <c r="E57" s="237" t="s">
        <v>131</v>
      </c>
      <c r="F57" s="238">
        <v>4</v>
      </c>
      <c r="G57" s="239"/>
      <c r="H57" s="239"/>
      <c r="I57" s="239"/>
      <c r="J57" s="239"/>
      <c r="K57" s="240"/>
    </row>
    <row r="58" spans="1:11" s="1" customFormat="1" ht="13.5" customHeight="1">
      <c r="A58" s="223">
        <v>69</v>
      </c>
      <c r="B58" s="224" t="s">
        <v>291</v>
      </c>
      <c r="C58" s="225" t="s">
        <v>389</v>
      </c>
      <c r="D58" s="225" t="s">
        <v>390</v>
      </c>
      <c r="E58" s="225" t="s">
        <v>131</v>
      </c>
      <c r="F58" s="226">
        <v>3</v>
      </c>
      <c r="G58" s="227"/>
      <c r="H58" s="227"/>
      <c r="I58" s="227"/>
      <c r="J58" s="227"/>
      <c r="K58" s="228"/>
    </row>
    <row r="59" spans="1:11" s="1" customFormat="1" ht="13.5" customHeight="1">
      <c r="A59" s="241">
        <v>70</v>
      </c>
      <c r="B59" s="242" t="s">
        <v>346</v>
      </c>
      <c r="C59" s="243" t="s">
        <v>391</v>
      </c>
      <c r="D59" s="243" t="s">
        <v>392</v>
      </c>
      <c r="E59" s="243" t="s">
        <v>380</v>
      </c>
      <c r="F59" s="244">
        <v>3</v>
      </c>
      <c r="G59" s="245"/>
      <c r="H59" s="245"/>
      <c r="I59" s="245"/>
      <c r="J59" s="245"/>
      <c r="K59" s="246"/>
    </row>
    <row r="60" spans="1:11" s="1" customFormat="1" ht="13.5" customHeight="1">
      <c r="A60" s="223">
        <v>71</v>
      </c>
      <c r="B60" s="224" t="s">
        <v>291</v>
      </c>
      <c r="C60" s="225" t="s">
        <v>393</v>
      </c>
      <c r="D60" s="225" t="s">
        <v>394</v>
      </c>
      <c r="E60" s="225" t="s">
        <v>131</v>
      </c>
      <c r="F60" s="226">
        <v>1</v>
      </c>
      <c r="G60" s="227"/>
      <c r="H60" s="227"/>
      <c r="I60" s="227"/>
      <c r="J60" s="227"/>
      <c r="K60" s="228"/>
    </row>
    <row r="61" spans="1:11" s="1" customFormat="1" ht="13.5" customHeight="1">
      <c r="A61" s="241">
        <v>72</v>
      </c>
      <c r="B61" s="242" t="s">
        <v>346</v>
      </c>
      <c r="C61" s="243" t="s">
        <v>395</v>
      </c>
      <c r="D61" s="243" t="s">
        <v>396</v>
      </c>
      <c r="E61" s="243" t="s">
        <v>380</v>
      </c>
      <c r="F61" s="244">
        <v>1</v>
      </c>
      <c r="G61" s="245"/>
      <c r="H61" s="245"/>
      <c r="I61" s="245"/>
      <c r="J61" s="245"/>
      <c r="K61" s="246"/>
    </row>
    <row r="62" spans="1:11" s="1" customFormat="1" ht="13.5" customHeight="1">
      <c r="A62" s="223">
        <v>73</v>
      </c>
      <c r="B62" s="224" t="s">
        <v>291</v>
      </c>
      <c r="C62" s="225" t="s">
        <v>397</v>
      </c>
      <c r="D62" s="225" t="s">
        <v>398</v>
      </c>
      <c r="E62" s="225" t="s">
        <v>131</v>
      </c>
      <c r="F62" s="226">
        <v>4</v>
      </c>
      <c r="G62" s="227"/>
      <c r="H62" s="227"/>
      <c r="I62" s="227"/>
      <c r="J62" s="227"/>
      <c r="K62" s="228"/>
    </row>
    <row r="63" spans="1:11" s="1" customFormat="1" ht="13.5" customHeight="1">
      <c r="A63" s="241">
        <v>74</v>
      </c>
      <c r="B63" s="242" t="s">
        <v>346</v>
      </c>
      <c r="C63" s="243" t="s">
        <v>399</v>
      </c>
      <c r="D63" s="243" t="s">
        <v>400</v>
      </c>
      <c r="E63" s="243" t="s">
        <v>131</v>
      </c>
      <c r="F63" s="244">
        <v>4</v>
      </c>
      <c r="G63" s="245"/>
      <c r="H63" s="245"/>
      <c r="I63" s="245"/>
      <c r="J63" s="245"/>
      <c r="K63" s="246"/>
    </row>
    <row r="64" spans="1:11" s="1" customFormat="1" ht="13.5" customHeight="1">
      <c r="A64" s="223">
        <v>75</v>
      </c>
      <c r="B64" s="224" t="s">
        <v>291</v>
      </c>
      <c r="C64" s="225" t="s">
        <v>401</v>
      </c>
      <c r="D64" s="225" t="s">
        <v>402</v>
      </c>
      <c r="E64" s="225" t="s">
        <v>131</v>
      </c>
      <c r="F64" s="226">
        <v>4</v>
      </c>
      <c r="G64" s="227"/>
      <c r="H64" s="227"/>
      <c r="I64" s="227"/>
      <c r="J64" s="227"/>
      <c r="K64" s="228"/>
    </row>
    <row r="65" spans="1:11" s="1" customFormat="1" ht="13.5" customHeight="1">
      <c r="A65" s="229">
        <v>76</v>
      </c>
      <c r="B65" s="230" t="s">
        <v>346</v>
      </c>
      <c r="C65" s="231" t="s">
        <v>403</v>
      </c>
      <c r="D65" s="231" t="s">
        <v>404</v>
      </c>
      <c r="E65" s="231" t="s">
        <v>131</v>
      </c>
      <c r="F65" s="232">
        <v>8</v>
      </c>
      <c r="G65" s="233"/>
      <c r="H65" s="233"/>
      <c r="I65" s="233"/>
      <c r="J65" s="233"/>
      <c r="K65" s="234"/>
    </row>
    <row r="66" spans="1:11" s="1" customFormat="1" ht="13.5" customHeight="1">
      <c r="A66" s="235">
        <v>77</v>
      </c>
      <c r="B66" s="236" t="s">
        <v>346</v>
      </c>
      <c r="C66" s="237" t="s">
        <v>405</v>
      </c>
      <c r="D66" s="237" t="s">
        <v>406</v>
      </c>
      <c r="E66" s="237" t="s">
        <v>131</v>
      </c>
      <c r="F66" s="238">
        <v>4</v>
      </c>
      <c r="G66" s="239"/>
      <c r="H66" s="239"/>
      <c r="I66" s="239"/>
      <c r="J66" s="239"/>
      <c r="K66" s="240"/>
    </row>
    <row r="67" spans="1:11" s="1" customFormat="1" ht="13.5" customHeight="1">
      <c r="A67" s="223">
        <v>78</v>
      </c>
      <c r="B67" s="224" t="s">
        <v>291</v>
      </c>
      <c r="C67" s="225" t="s">
        <v>407</v>
      </c>
      <c r="D67" s="225" t="s">
        <v>408</v>
      </c>
      <c r="E67" s="225" t="s">
        <v>131</v>
      </c>
      <c r="F67" s="226">
        <v>4</v>
      </c>
      <c r="G67" s="227"/>
      <c r="H67" s="227"/>
      <c r="I67" s="227"/>
      <c r="J67" s="227"/>
      <c r="K67" s="228"/>
    </row>
    <row r="68" spans="1:11" s="1" customFormat="1" ht="13.5" customHeight="1">
      <c r="A68" s="229">
        <v>79</v>
      </c>
      <c r="B68" s="230" t="s">
        <v>409</v>
      </c>
      <c r="C68" s="231" t="s">
        <v>410</v>
      </c>
      <c r="D68" s="231" t="s">
        <v>411</v>
      </c>
      <c r="E68" s="231" t="s">
        <v>131</v>
      </c>
      <c r="F68" s="232">
        <v>4</v>
      </c>
      <c r="G68" s="233"/>
      <c r="H68" s="233"/>
      <c r="I68" s="233"/>
      <c r="J68" s="233"/>
      <c r="K68" s="234"/>
    </row>
    <row r="69" spans="1:11" s="1" customFormat="1" ht="13.5" customHeight="1">
      <c r="A69" s="235">
        <v>132</v>
      </c>
      <c r="B69" s="236" t="s">
        <v>409</v>
      </c>
      <c r="C69" s="237" t="s">
        <v>412</v>
      </c>
      <c r="D69" s="237" t="s">
        <v>413</v>
      </c>
      <c r="E69" s="237" t="s">
        <v>131</v>
      </c>
      <c r="F69" s="238">
        <v>4</v>
      </c>
      <c r="G69" s="239"/>
      <c r="H69" s="239"/>
      <c r="I69" s="239"/>
      <c r="J69" s="239"/>
      <c r="K69" s="240"/>
    </row>
    <row r="70" spans="1:11" s="1" customFormat="1" ht="24" customHeight="1">
      <c r="A70" s="223">
        <v>80</v>
      </c>
      <c r="B70" s="224" t="s">
        <v>291</v>
      </c>
      <c r="C70" s="225" t="s">
        <v>414</v>
      </c>
      <c r="D70" s="225" t="s">
        <v>415</v>
      </c>
      <c r="E70" s="225" t="s">
        <v>217</v>
      </c>
      <c r="F70" s="226">
        <v>25</v>
      </c>
      <c r="G70" s="227"/>
      <c r="H70" s="227"/>
      <c r="I70" s="227"/>
      <c r="J70" s="227"/>
      <c r="K70" s="228"/>
    </row>
    <row r="71" spans="1:11" s="1" customFormat="1" ht="13.5" customHeight="1">
      <c r="A71" s="229">
        <v>81</v>
      </c>
      <c r="B71" s="230" t="s">
        <v>416</v>
      </c>
      <c r="C71" s="231" t="s">
        <v>417</v>
      </c>
      <c r="D71" s="231" t="s">
        <v>418</v>
      </c>
      <c r="E71" s="231" t="s">
        <v>217</v>
      </c>
      <c r="F71" s="232">
        <v>12.037</v>
      </c>
      <c r="G71" s="233"/>
      <c r="H71" s="233"/>
      <c r="I71" s="233"/>
      <c r="J71" s="233"/>
      <c r="K71" s="234"/>
    </row>
    <row r="72" spans="1:11" s="1" customFormat="1" ht="13.5" customHeight="1">
      <c r="A72" s="235">
        <v>82</v>
      </c>
      <c r="B72" s="236" t="s">
        <v>416</v>
      </c>
      <c r="C72" s="237" t="s">
        <v>419</v>
      </c>
      <c r="D72" s="237" t="s">
        <v>420</v>
      </c>
      <c r="E72" s="237" t="s">
        <v>217</v>
      </c>
      <c r="F72" s="238">
        <v>31.481</v>
      </c>
      <c r="G72" s="239"/>
      <c r="H72" s="239"/>
      <c r="I72" s="239"/>
      <c r="J72" s="239"/>
      <c r="K72" s="240"/>
    </row>
    <row r="73" spans="1:11" s="1" customFormat="1" ht="13.5" customHeight="1">
      <c r="A73" s="253">
        <v>83</v>
      </c>
      <c r="B73" s="254" t="s">
        <v>291</v>
      </c>
      <c r="C73" s="255" t="s">
        <v>421</v>
      </c>
      <c r="D73" s="255" t="s">
        <v>422</v>
      </c>
      <c r="E73" s="255" t="s">
        <v>131</v>
      </c>
      <c r="F73" s="256">
        <v>4</v>
      </c>
      <c r="G73" s="257"/>
      <c r="H73" s="257"/>
      <c r="I73" s="257"/>
      <c r="J73" s="257"/>
      <c r="K73" s="258"/>
    </row>
    <row r="74" spans="1:11" s="1" customFormat="1" ht="13.5" customHeight="1">
      <c r="A74" s="259">
        <v>88</v>
      </c>
      <c r="B74" s="260" t="s">
        <v>291</v>
      </c>
      <c r="C74" s="261" t="s">
        <v>423</v>
      </c>
      <c r="D74" s="261" t="s">
        <v>424</v>
      </c>
      <c r="E74" s="261" t="s">
        <v>217</v>
      </c>
      <c r="F74" s="262">
        <v>65</v>
      </c>
      <c r="G74" s="263"/>
      <c r="H74" s="263"/>
      <c r="I74" s="263"/>
      <c r="J74" s="263"/>
      <c r="K74" s="264"/>
    </row>
    <row r="75" spans="1:11" s="1" customFormat="1" ht="13.5" customHeight="1">
      <c r="A75" s="241">
        <v>89</v>
      </c>
      <c r="B75" s="242" t="s">
        <v>416</v>
      </c>
      <c r="C75" s="243" t="s">
        <v>425</v>
      </c>
      <c r="D75" s="243" t="s">
        <v>426</v>
      </c>
      <c r="E75" s="243" t="s">
        <v>217</v>
      </c>
      <c r="F75" s="244">
        <v>68.25</v>
      </c>
      <c r="G75" s="245"/>
      <c r="H75" s="245"/>
      <c r="I75" s="245"/>
      <c r="J75" s="245"/>
      <c r="K75" s="246"/>
    </row>
    <row r="76" spans="1:11" s="1" customFormat="1" ht="13.5" customHeight="1">
      <c r="A76" s="223">
        <v>90</v>
      </c>
      <c r="B76" s="224" t="s">
        <v>291</v>
      </c>
      <c r="C76" s="225" t="s">
        <v>427</v>
      </c>
      <c r="D76" s="225" t="s">
        <v>428</v>
      </c>
      <c r="E76" s="225" t="s">
        <v>217</v>
      </c>
      <c r="F76" s="226">
        <v>30</v>
      </c>
      <c r="G76" s="227"/>
      <c r="H76" s="227"/>
      <c r="I76" s="227"/>
      <c r="J76" s="227"/>
      <c r="K76" s="228"/>
    </row>
    <row r="77" spans="1:11" s="1" customFormat="1" ht="13.5" customHeight="1">
      <c r="A77" s="241">
        <v>91</v>
      </c>
      <c r="B77" s="242" t="s">
        <v>416</v>
      </c>
      <c r="C77" s="243" t="s">
        <v>429</v>
      </c>
      <c r="D77" s="243" t="s">
        <v>430</v>
      </c>
      <c r="E77" s="243" t="s">
        <v>217</v>
      </c>
      <c r="F77" s="244">
        <v>31.5</v>
      </c>
      <c r="G77" s="245"/>
      <c r="H77" s="245"/>
      <c r="I77" s="245"/>
      <c r="J77" s="245"/>
      <c r="K77" s="246"/>
    </row>
    <row r="78" spans="1:11" s="1" customFormat="1" ht="13.5" customHeight="1">
      <c r="A78" s="223">
        <v>133</v>
      </c>
      <c r="B78" s="224" t="s">
        <v>291</v>
      </c>
      <c r="C78" s="225" t="s">
        <v>431</v>
      </c>
      <c r="D78" s="225" t="s">
        <v>432</v>
      </c>
      <c r="E78" s="225" t="s">
        <v>217</v>
      </c>
      <c r="F78" s="226">
        <v>10</v>
      </c>
      <c r="G78" s="227"/>
      <c r="H78" s="227"/>
      <c r="I78" s="227"/>
      <c r="J78" s="227"/>
      <c r="K78" s="228"/>
    </row>
    <row r="79" spans="1:11" s="1" customFormat="1" ht="13.5" customHeight="1">
      <c r="A79" s="241">
        <v>134</v>
      </c>
      <c r="B79" s="242" t="s">
        <v>416</v>
      </c>
      <c r="C79" s="243" t="s">
        <v>433</v>
      </c>
      <c r="D79" s="243" t="s">
        <v>434</v>
      </c>
      <c r="E79" s="243" t="s">
        <v>217</v>
      </c>
      <c r="F79" s="244">
        <v>10.5</v>
      </c>
      <c r="G79" s="245"/>
      <c r="H79" s="245"/>
      <c r="I79" s="245"/>
      <c r="J79" s="245"/>
      <c r="K79" s="246"/>
    </row>
    <row r="80" spans="1:11" s="1" customFormat="1" ht="13.5" customHeight="1">
      <c r="A80" s="223">
        <v>135</v>
      </c>
      <c r="B80" s="224" t="s">
        <v>291</v>
      </c>
      <c r="C80" s="225" t="s">
        <v>435</v>
      </c>
      <c r="D80" s="225" t="s">
        <v>436</v>
      </c>
      <c r="E80" s="225" t="s">
        <v>217</v>
      </c>
      <c r="F80" s="226">
        <v>45</v>
      </c>
      <c r="G80" s="227"/>
      <c r="H80" s="227"/>
      <c r="I80" s="227"/>
      <c r="J80" s="227"/>
      <c r="K80" s="228"/>
    </row>
    <row r="81" spans="1:11" s="1" customFormat="1" ht="13.5" customHeight="1">
      <c r="A81" s="241">
        <v>136</v>
      </c>
      <c r="B81" s="242" t="s">
        <v>416</v>
      </c>
      <c r="C81" s="243" t="s">
        <v>437</v>
      </c>
      <c r="D81" s="243" t="s">
        <v>438</v>
      </c>
      <c r="E81" s="243" t="s">
        <v>217</v>
      </c>
      <c r="F81" s="244">
        <v>47.25</v>
      </c>
      <c r="G81" s="245"/>
      <c r="H81" s="245"/>
      <c r="I81" s="245"/>
      <c r="J81" s="245"/>
      <c r="K81" s="246"/>
    </row>
    <row r="82" spans="1:11" s="1" customFormat="1" ht="13.5" customHeight="1">
      <c r="A82" s="253">
        <v>154</v>
      </c>
      <c r="B82" s="254" t="s">
        <v>439</v>
      </c>
      <c r="C82" s="255" t="s">
        <v>440</v>
      </c>
      <c r="D82" s="255" t="s">
        <v>441</v>
      </c>
      <c r="E82" s="255" t="s">
        <v>212</v>
      </c>
      <c r="F82" s="256">
        <v>6</v>
      </c>
      <c r="G82" s="257"/>
      <c r="H82" s="257"/>
      <c r="I82" s="257"/>
      <c r="J82" s="257"/>
      <c r="K82" s="258"/>
    </row>
    <row r="83" spans="1:11" s="1" customFormat="1" ht="13.5" customHeight="1">
      <c r="A83" s="265">
        <v>155</v>
      </c>
      <c r="B83" s="266" t="s">
        <v>439</v>
      </c>
      <c r="C83" s="267" t="s">
        <v>442</v>
      </c>
      <c r="D83" s="267" t="s">
        <v>443</v>
      </c>
      <c r="E83" s="267" t="s">
        <v>212</v>
      </c>
      <c r="F83" s="268">
        <v>1</v>
      </c>
      <c r="G83" s="269"/>
      <c r="H83" s="269"/>
      <c r="I83" s="269"/>
      <c r="J83" s="269"/>
      <c r="K83" s="270"/>
    </row>
    <row r="84" spans="1:11" s="1" customFormat="1" ht="13.5" customHeight="1">
      <c r="A84" s="265">
        <v>156</v>
      </c>
      <c r="B84" s="266" t="s">
        <v>439</v>
      </c>
      <c r="C84" s="267" t="s">
        <v>444</v>
      </c>
      <c r="D84" s="267" t="s">
        <v>445</v>
      </c>
      <c r="E84" s="267" t="s">
        <v>212</v>
      </c>
      <c r="F84" s="268">
        <v>1</v>
      </c>
      <c r="G84" s="269"/>
      <c r="H84" s="269"/>
      <c r="I84" s="269"/>
      <c r="J84" s="269"/>
      <c r="K84" s="270"/>
    </row>
    <row r="85" spans="1:11" s="1" customFormat="1" ht="13.5" customHeight="1">
      <c r="A85" s="265">
        <v>157</v>
      </c>
      <c r="B85" s="266" t="s">
        <v>439</v>
      </c>
      <c r="C85" s="267" t="s">
        <v>446</v>
      </c>
      <c r="D85" s="267" t="s">
        <v>447</v>
      </c>
      <c r="E85" s="267" t="s">
        <v>212</v>
      </c>
      <c r="F85" s="268">
        <v>3</v>
      </c>
      <c r="G85" s="269"/>
      <c r="H85" s="269"/>
      <c r="I85" s="269"/>
      <c r="J85" s="269"/>
      <c r="K85" s="270"/>
    </row>
    <row r="86" spans="1:11" s="1" customFormat="1" ht="13.5" customHeight="1">
      <c r="A86" s="259">
        <v>158</v>
      </c>
      <c r="B86" s="260" t="s">
        <v>439</v>
      </c>
      <c r="C86" s="261" t="s">
        <v>448</v>
      </c>
      <c r="D86" s="261" t="s">
        <v>449</v>
      </c>
      <c r="E86" s="261" t="s">
        <v>212</v>
      </c>
      <c r="F86" s="262">
        <v>1</v>
      </c>
      <c r="G86" s="263"/>
      <c r="H86" s="263"/>
      <c r="I86" s="263"/>
      <c r="J86" s="263"/>
      <c r="K86" s="264"/>
    </row>
    <row r="87" spans="1:11" s="1" customFormat="1" ht="21" customHeight="1">
      <c r="A87" s="218"/>
      <c r="B87" s="219"/>
      <c r="C87" s="220" t="s">
        <v>450</v>
      </c>
      <c r="D87" s="220" t="s">
        <v>451</v>
      </c>
      <c r="E87" s="220"/>
      <c r="F87" s="221"/>
      <c r="G87" s="222"/>
      <c r="H87" s="222"/>
      <c r="I87" s="222"/>
      <c r="J87" s="222"/>
      <c r="K87" s="222"/>
    </row>
    <row r="88" spans="1:11" s="1" customFormat="1" ht="24" customHeight="1">
      <c r="A88" s="253">
        <v>137</v>
      </c>
      <c r="B88" s="254" t="s">
        <v>452</v>
      </c>
      <c r="C88" s="255" t="s">
        <v>453</v>
      </c>
      <c r="D88" s="255" t="s">
        <v>454</v>
      </c>
      <c r="E88" s="255" t="s">
        <v>455</v>
      </c>
      <c r="F88" s="256">
        <v>30</v>
      </c>
      <c r="G88" s="257"/>
      <c r="H88" s="257"/>
      <c r="I88" s="257"/>
      <c r="J88" s="257"/>
      <c r="K88" s="258"/>
    </row>
    <row r="89" spans="1:11" s="1" customFormat="1" ht="13.5" customHeight="1">
      <c r="A89" s="265">
        <v>138</v>
      </c>
      <c r="B89" s="266" t="s">
        <v>452</v>
      </c>
      <c r="C89" s="267" t="s">
        <v>456</v>
      </c>
      <c r="D89" s="267" t="s">
        <v>457</v>
      </c>
      <c r="E89" s="267" t="s">
        <v>217</v>
      </c>
      <c r="F89" s="268">
        <v>30</v>
      </c>
      <c r="G89" s="269"/>
      <c r="H89" s="269"/>
      <c r="I89" s="269"/>
      <c r="J89" s="269"/>
      <c r="K89" s="270"/>
    </row>
    <row r="90" spans="1:11" s="1" customFormat="1" ht="24" customHeight="1">
      <c r="A90" s="259">
        <v>139</v>
      </c>
      <c r="B90" s="260" t="s">
        <v>452</v>
      </c>
      <c r="C90" s="261" t="s">
        <v>458</v>
      </c>
      <c r="D90" s="261" t="s">
        <v>459</v>
      </c>
      <c r="E90" s="261" t="s">
        <v>217</v>
      </c>
      <c r="F90" s="262">
        <v>30</v>
      </c>
      <c r="G90" s="263"/>
      <c r="H90" s="263"/>
      <c r="I90" s="263"/>
      <c r="J90" s="263"/>
      <c r="K90" s="264"/>
    </row>
    <row r="91" spans="1:11" s="1" customFormat="1" ht="13.5" customHeight="1">
      <c r="A91" s="229">
        <v>140</v>
      </c>
      <c r="B91" s="230" t="s">
        <v>460</v>
      </c>
      <c r="C91" s="231" t="s">
        <v>461</v>
      </c>
      <c r="D91" s="231" t="s">
        <v>462</v>
      </c>
      <c r="E91" s="231" t="s">
        <v>138</v>
      </c>
      <c r="F91" s="232">
        <v>6</v>
      </c>
      <c r="G91" s="233"/>
      <c r="H91" s="233"/>
      <c r="I91" s="233"/>
      <c r="J91" s="233"/>
      <c r="K91" s="234"/>
    </row>
    <row r="92" spans="1:11" s="1" customFormat="1" ht="13.5" customHeight="1">
      <c r="A92" s="235">
        <v>141</v>
      </c>
      <c r="B92" s="236" t="s">
        <v>463</v>
      </c>
      <c r="C92" s="237" t="s">
        <v>464</v>
      </c>
      <c r="D92" s="237" t="s">
        <v>465</v>
      </c>
      <c r="E92" s="237" t="s">
        <v>138</v>
      </c>
      <c r="F92" s="238">
        <v>0.42</v>
      </c>
      <c r="G92" s="239"/>
      <c r="H92" s="239"/>
      <c r="I92" s="239"/>
      <c r="J92" s="239"/>
      <c r="K92" s="240"/>
    </row>
    <row r="93" spans="1:11" s="1" customFormat="1" ht="13.5" customHeight="1">
      <c r="A93" s="223">
        <v>142</v>
      </c>
      <c r="B93" s="224" t="s">
        <v>452</v>
      </c>
      <c r="C93" s="225" t="s">
        <v>466</v>
      </c>
      <c r="D93" s="225" t="s">
        <v>467</v>
      </c>
      <c r="E93" s="225" t="s">
        <v>217</v>
      </c>
      <c r="F93" s="226">
        <v>35</v>
      </c>
      <c r="G93" s="227"/>
      <c r="H93" s="227"/>
      <c r="I93" s="227"/>
      <c r="J93" s="227"/>
      <c r="K93" s="228"/>
    </row>
    <row r="94" spans="1:11" s="1" customFormat="1" ht="13.5" customHeight="1">
      <c r="A94" s="241">
        <v>143</v>
      </c>
      <c r="B94" s="242" t="s">
        <v>468</v>
      </c>
      <c r="C94" s="243" t="s">
        <v>469</v>
      </c>
      <c r="D94" s="243" t="s">
        <v>470</v>
      </c>
      <c r="E94" s="243" t="s">
        <v>217</v>
      </c>
      <c r="F94" s="244">
        <v>35</v>
      </c>
      <c r="G94" s="245"/>
      <c r="H94" s="245"/>
      <c r="I94" s="245"/>
      <c r="J94" s="245"/>
      <c r="K94" s="246"/>
    </row>
    <row r="95" spans="1:11" s="1" customFormat="1" ht="24" customHeight="1">
      <c r="A95" s="223">
        <v>144</v>
      </c>
      <c r="B95" s="224" t="s">
        <v>452</v>
      </c>
      <c r="C95" s="225" t="s">
        <v>471</v>
      </c>
      <c r="D95" s="225" t="s">
        <v>472</v>
      </c>
      <c r="E95" s="225" t="s">
        <v>217</v>
      </c>
      <c r="F95" s="226">
        <v>10</v>
      </c>
      <c r="G95" s="227"/>
      <c r="H95" s="227"/>
      <c r="I95" s="227"/>
      <c r="J95" s="227"/>
      <c r="K95" s="228"/>
    </row>
    <row r="96" spans="1:11" s="1" customFormat="1" ht="13.5" customHeight="1">
      <c r="A96" s="241">
        <v>145</v>
      </c>
      <c r="B96" s="242" t="s">
        <v>294</v>
      </c>
      <c r="C96" s="243" t="s">
        <v>473</v>
      </c>
      <c r="D96" s="243" t="s">
        <v>474</v>
      </c>
      <c r="E96" s="243" t="s">
        <v>217</v>
      </c>
      <c r="F96" s="244">
        <v>10</v>
      </c>
      <c r="G96" s="245"/>
      <c r="H96" s="245"/>
      <c r="I96" s="245"/>
      <c r="J96" s="245"/>
      <c r="K96" s="246"/>
    </row>
    <row r="97" spans="1:11" s="1" customFormat="1" ht="24" customHeight="1">
      <c r="A97" s="253">
        <v>146</v>
      </c>
      <c r="B97" s="254" t="s">
        <v>452</v>
      </c>
      <c r="C97" s="255" t="s">
        <v>475</v>
      </c>
      <c r="D97" s="255" t="s">
        <v>476</v>
      </c>
      <c r="E97" s="255" t="s">
        <v>217</v>
      </c>
      <c r="F97" s="256">
        <v>30</v>
      </c>
      <c r="G97" s="257"/>
      <c r="H97" s="257"/>
      <c r="I97" s="257"/>
      <c r="J97" s="257"/>
      <c r="K97" s="258"/>
    </row>
    <row r="98" spans="1:11" s="1" customFormat="1" ht="24" customHeight="1">
      <c r="A98" s="265">
        <v>147</v>
      </c>
      <c r="B98" s="266" t="s">
        <v>452</v>
      </c>
      <c r="C98" s="267" t="s">
        <v>477</v>
      </c>
      <c r="D98" s="267" t="s">
        <v>478</v>
      </c>
      <c r="E98" s="267" t="s">
        <v>168</v>
      </c>
      <c r="F98" s="268">
        <v>20</v>
      </c>
      <c r="G98" s="269"/>
      <c r="H98" s="269"/>
      <c r="I98" s="269"/>
      <c r="J98" s="269"/>
      <c r="K98" s="270"/>
    </row>
    <row r="99" spans="1:11" s="1" customFormat="1" ht="13.5" customHeight="1">
      <c r="A99" s="259">
        <v>148</v>
      </c>
      <c r="B99" s="260" t="s">
        <v>452</v>
      </c>
      <c r="C99" s="261" t="s">
        <v>479</v>
      </c>
      <c r="D99" s="261" t="s">
        <v>480</v>
      </c>
      <c r="E99" s="261" t="s">
        <v>168</v>
      </c>
      <c r="F99" s="262">
        <v>5</v>
      </c>
      <c r="G99" s="263"/>
      <c r="H99" s="263"/>
      <c r="I99" s="263"/>
      <c r="J99" s="263"/>
      <c r="K99" s="264"/>
    </row>
    <row r="100" spans="1:11" s="1" customFormat="1" ht="13.5" customHeight="1">
      <c r="A100" s="229">
        <v>149</v>
      </c>
      <c r="B100" s="230" t="s">
        <v>481</v>
      </c>
      <c r="C100" s="231" t="s">
        <v>482</v>
      </c>
      <c r="D100" s="231" t="s">
        <v>483</v>
      </c>
      <c r="E100" s="231" t="s">
        <v>168</v>
      </c>
      <c r="F100" s="232">
        <v>5</v>
      </c>
      <c r="G100" s="233"/>
      <c r="H100" s="233"/>
      <c r="I100" s="233"/>
      <c r="J100" s="233"/>
      <c r="K100" s="234"/>
    </row>
    <row r="101" spans="1:11" s="1" customFormat="1" ht="13.5" customHeight="1">
      <c r="A101" s="247">
        <v>150</v>
      </c>
      <c r="B101" s="248" t="s">
        <v>484</v>
      </c>
      <c r="C101" s="249" t="s">
        <v>485</v>
      </c>
      <c r="D101" s="249" t="s">
        <v>486</v>
      </c>
      <c r="E101" s="249" t="s">
        <v>148</v>
      </c>
      <c r="F101" s="250">
        <v>0.5</v>
      </c>
      <c r="G101" s="251"/>
      <c r="H101" s="251"/>
      <c r="I101" s="251"/>
      <c r="J101" s="251"/>
      <c r="K101" s="252"/>
    </row>
    <row r="102" spans="1:11" s="1" customFormat="1" ht="13.5" customHeight="1">
      <c r="A102" s="247">
        <v>151</v>
      </c>
      <c r="B102" s="248" t="s">
        <v>487</v>
      </c>
      <c r="C102" s="249" t="s">
        <v>488</v>
      </c>
      <c r="D102" s="249" t="s">
        <v>489</v>
      </c>
      <c r="E102" s="249" t="s">
        <v>148</v>
      </c>
      <c r="F102" s="250">
        <v>0.025</v>
      </c>
      <c r="G102" s="251"/>
      <c r="H102" s="251"/>
      <c r="I102" s="251"/>
      <c r="J102" s="251"/>
      <c r="K102" s="252"/>
    </row>
    <row r="103" spans="1:11" s="1" customFormat="1" ht="13.5" customHeight="1">
      <c r="A103" s="247">
        <v>152</v>
      </c>
      <c r="B103" s="248" t="s">
        <v>487</v>
      </c>
      <c r="C103" s="249" t="s">
        <v>490</v>
      </c>
      <c r="D103" s="249" t="s">
        <v>491</v>
      </c>
      <c r="E103" s="249" t="s">
        <v>148</v>
      </c>
      <c r="F103" s="250">
        <v>0.05</v>
      </c>
      <c r="G103" s="251"/>
      <c r="H103" s="251"/>
      <c r="I103" s="251"/>
      <c r="J103" s="251"/>
      <c r="K103" s="252"/>
    </row>
    <row r="104" spans="1:11" s="1" customFormat="1" ht="13.5" customHeight="1">
      <c r="A104" s="235">
        <v>153</v>
      </c>
      <c r="B104" s="236" t="s">
        <v>492</v>
      </c>
      <c r="C104" s="237" t="s">
        <v>493</v>
      </c>
      <c r="D104" s="237" t="s">
        <v>494</v>
      </c>
      <c r="E104" s="237" t="s">
        <v>495</v>
      </c>
      <c r="F104" s="238">
        <v>75</v>
      </c>
      <c r="G104" s="239"/>
      <c r="H104" s="239"/>
      <c r="I104" s="239"/>
      <c r="J104" s="239"/>
      <c r="K104" s="240"/>
    </row>
    <row r="105" spans="1:11" s="1" customFormat="1" ht="13.5" customHeight="1">
      <c r="A105" s="223">
        <v>159</v>
      </c>
      <c r="B105" s="224" t="s">
        <v>439</v>
      </c>
      <c r="C105" s="225" t="s">
        <v>448</v>
      </c>
      <c r="D105" s="225" t="s">
        <v>449</v>
      </c>
      <c r="E105" s="225" t="s">
        <v>212</v>
      </c>
      <c r="F105" s="226">
        <v>1</v>
      </c>
      <c r="G105" s="227"/>
      <c r="H105" s="227"/>
      <c r="I105" s="227"/>
      <c r="J105" s="227"/>
      <c r="K105" s="228"/>
    </row>
    <row r="106" spans="1:11" s="1" customFormat="1" ht="14.25" customHeight="1">
      <c r="A106" s="213"/>
      <c r="B106" s="214"/>
      <c r="C106" s="215" t="s">
        <v>496</v>
      </c>
      <c r="D106" s="215" t="s">
        <v>60</v>
      </c>
      <c r="E106" s="215"/>
      <c r="F106" s="216"/>
      <c r="G106" s="217"/>
      <c r="H106" s="217"/>
      <c r="I106" s="217"/>
      <c r="J106" s="217"/>
      <c r="K106" s="217"/>
    </row>
    <row r="107" spans="1:11" s="1" customFormat="1" ht="13.5" customHeight="1">
      <c r="A107" s="253">
        <v>105</v>
      </c>
      <c r="B107" s="254" t="s">
        <v>71</v>
      </c>
      <c r="C107" s="255" t="s">
        <v>497</v>
      </c>
      <c r="D107" s="255" t="s">
        <v>498</v>
      </c>
      <c r="E107" s="255" t="s">
        <v>499</v>
      </c>
      <c r="F107" s="256">
        <v>15</v>
      </c>
      <c r="G107" s="257"/>
      <c r="H107" s="257"/>
      <c r="I107" s="257"/>
      <c r="J107" s="257"/>
      <c r="K107" s="258"/>
    </row>
    <row r="108" spans="1:11" s="1" customFormat="1" ht="13.5" customHeight="1">
      <c r="A108" s="265">
        <v>106</v>
      </c>
      <c r="B108" s="266" t="s">
        <v>71</v>
      </c>
      <c r="C108" s="267" t="s">
        <v>500</v>
      </c>
      <c r="D108" s="267" t="s">
        <v>501</v>
      </c>
      <c r="E108" s="267" t="s">
        <v>499</v>
      </c>
      <c r="F108" s="268">
        <v>10</v>
      </c>
      <c r="G108" s="269"/>
      <c r="H108" s="269"/>
      <c r="I108" s="269"/>
      <c r="J108" s="269"/>
      <c r="K108" s="270"/>
    </row>
    <row r="109" spans="1:11" s="1" customFormat="1" ht="13.5" customHeight="1">
      <c r="A109" s="259">
        <v>107</v>
      </c>
      <c r="B109" s="260" t="s">
        <v>71</v>
      </c>
      <c r="C109" s="261" t="s">
        <v>502</v>
      </c>
      <c r="D109" s="261" t="s">
        <v>503</v>
      </c>
      <c r="E109" s="261" t="s">
        <v>499</v>
      </c>
      <c r="F109" s="262">
        <v>15</v>
      </c>
      <c r="G109" s="263"/>
      <c r="H109" s="263"/>
      <c r="I109" s="263"/>
      <c r="J109" s="263"/>
      <c r="K109" s="264"/>
    </row>
    <row r="110" spans="1:11" s="1" customFormat="1" ht="21" customHeight="1">
      <c r="A110" s="271"/>
      <c r="B110" s="272"/>
      <c r="C110" s="273"/>
      <c r="D110" s="273" t="s">
        <v>141</v>
      </c>
      <c r="E110" s="273"/>
      <c r="F110" s="274"/>
      <c r="G110" s="275"/>
      <c r="H110" s="275"/>
      <c r="I110" s="275"/>
      <c r="J110" s="275"/>
      <c r="K110" s="27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defaultGridColor="0" zoomScale="90" zoomScaleNormal="90" colorId="8" workbookViewId="0" topLeftCell="A1">
      <selection activeCell="G38" sqref="G38"/>
    </sheetView>
  </sheetViews>
  <sheetFormatPr defaultColWidth="13.33203125" defaultRowHeight="11.25" customHeight="1"/>
  <cols>
    <col min="1" max="1" width="5" style="1" customWidth="1"/>
    <col min="2" max="2" width="15.5" style="1" customWidth="1"/>
    <col min="3" max="3" width="62.33203125" style="1" customWidth="1"/>
    <col min="4" max="4" width="4.83203125" style="1" customWidth="1"/>
    <col min="5" max="5" width="14.16015625" style="1" customWidth="1"/>
    <col min="6" max="6" width="14.33203125" style="1" customWidth="1"/>
    <col min="7" max="7" width="21.66015625" style="1" customWidth="1"/>
    <col min="8" max="8" width="17.33203125" style="1" customWidth="1"/>
    <col min="9" max="16384" width="13.33203125" style="1" customWidth="1"/>
  </cols>
  <sheetData>
    <row r="1" spans="1:8" s="2" customFormat="1" ht="15.75" customHeight="1">
      <c r="A1" s="143" t="s">
        <v>110</v>
      </c>
      <c r="B1" s="144"/>
      <c r="C1" s="144"/>
      <c r="D1" s="144"/>
      <c r="E1" s="144"/>
      <c r="F1" s="144"/>
      <c r="G1" s="144"/>
      <c r="H1" s="144"/>
    </row>
    <row r="2" spans="1:8" s="2" customFormat="1" ht="12" customHeight="1">
      <c r="A2" s="145" t="s">
        <v>111</v>
      </c>
      <c r="B2" s="144"/>
      <c r="C2" s="144"/>
      <c r="D2" s="144"/>
      <c r="E2" s="144"/>
      <c r="F2" s="144"/>
      <c r="G2" s="144"/>
      <c r="H2" s="144"/>
    </row>
    <row r="3" spans="1:8" s="2" customFormat="1" ht="12" customHeight="1">
      <c r="A3" s="145" t="s">
        <v>504</v>
      </c>
      <c r="B3" s="144"/>
      <c r="C3" s="144"/>
      <c r="D3" s="144"/>
      <c r="E3" s="146" t="s">
        <v>113</v>
      </c>
      <c r="F3" s="144"/>
      <c r="G3" s="144"/>
      <c r="H3" s="144"/>
    </row>
    <row r="4" spans="1:8" s="2" customFormat="1" ht="12.75" customHeight="1">
      <c r="A4" s="147"/>
      <c r="B4" s="147"/>
      <c r="C4" s="145"/>
      <c r="D4" s="144"/>
      <c r="E4" s="146" t="s">
        <v>114</v>
      </c>
      <c r="F4" s="144"/>
      <c r="G4" s="144"/>
      <c r="H4" s="144"/>
    </row>
    <row r="5" spans="1:8" s="2" customFormat="1" ht="12" customHeight="1">
      <c r="A5" s="146" t="s">
        <v>115</v>
      </c>
      <c r="B5" s="144"/>
      <c r="C5" s="144"/>
      <c r="D5" s="144"/>
      <c r="E5" s="146" t="s">
        <v>116</v>
      </c>
      <c r="F5" s="144"/>
      <c r="G5" s="144"/>
      <c r="H5" s="144"/>
    </row>
    <row r="6" spans="1:8" s="2" customFormat="1" ht="12" customHeight="1">
      <c r="A6" s="146" t="s">
        <v>117</v>
      </c>
      <c r="B6" s="144"/>
      <c r="C6" s="144"/>
      <c r="D6" s="144"/>
      <c r="E6" s="146" t="s">
        <v>144</v>
      </c>
      <c r="F6" s="144"/>
      <c r="G6" s="144"/>
      <c r="H6" s="144"/>
    </row>
    <row r="7" spans="1:8" s="2" customFormat="1" ht="6" customHeight="1">
      <c r="A7" s="144"/>
      <c r="B7" s="144"/>
      <c r="C7" s="144"/>
      <c r="D7" s="144"/>
      <c r="E7" s="144"/>
      <c r="F7" s="144"/>
      <c r="G7" s="144"/>
      <c r="H7" s="144"/>
    </row>
    <row r="8" spans="1:8" s="2" customFormat="1" ht="27.75" customHeight="1">
      <c r="A8" s="148" t="s">
        <v>119</v>
      </c>
      <c r="B8" s="148" t="s">
        <v>120</v>
      </c>
      <c r="C8" s="148" t="s">
        <v>121</v>
      </c>
      <c r="D8" s="148" t="s">
        <v>122</v>
      </c>
      <c r="E8" s="148" t="s">
        <v>123</v>
      </c>
      <c r="F8" s="148" t="s">
        <v>124</v>
      </c>
      <c r="G8" s="148" t="s">
        <v>125</v>
      </c>
      <c r="H8" s="148" t="s">
        <v>126</v>
      </c>
    </row>
    <row r="9" spans="1:8" s="2" customFormat="1" ht="12" customHeight="1">
      <c r="A9" s="148" t="s">
        <v>34</v>
      </c>
      <c r="B9" s="148" t="s">
        <v>41</v>
      </c>
      <c r="C9" s="148" t="s">
        <v>47</v>
      </c>
      <c r="D9" s="148" t="s">
        <v>53</v>
      </c>
      <c r="E9" s="148" t="s">
        <v>57</v>
      </c>
      <c r="F9" s="148" t="s">
        <v>61</v>
      </c>
      <c r="G9" s="148" t="s">
        <v>64</v>
      </c>
      <c r="H9" s="148" t="s">
        <v>37</v>
      </c>
    </row>
    <row r="10" spans="1:8" s="2" customFormat="1" ht="3" customHeight="1">
      <c r="A10" s="149"/>
      <c r="B10" s="149"/>
      <c r="C10" s="149"/>
      <c r="D10" s="149"/>
      <c r="E10" s="149"/>
      <c r="F10" s="149"/>
      <c r="G10" s="149"/>
      <c r="H10" s="149"/>
    </row>
    <row r="11" spans="1:8" s="2" customFormat="1" ht="12.75" customHeight="1">
      <c r="A11" s="150"/>
      <c r="B11" s="151" t="s">
        <v>35</v>
      </c>
      <c r="C11" s="151" t="s">
        <v>127</v>
      </c>
      <c r="D11" s="151"/>
      <c r="E11" s="152"/>
      <c r="F11" s="152"/>
      <c r="G11" s="153"/>
      <c r="H11" s="152">
        <f>SUM(H12+H21+H24+H28+H36)</f>
        <v>682.6864551919999</v>
      </c>
    </row>
    <row r="12" spans="1:8" s="2" customFormat="1" ht="18.75" customHeight="1">
      <c r="A12" s="154"/>
      <c r="B12" s="155" t="s">
        <v>34</v>
      </c>
      <c r="C12" s="155" t="s">
        <v>145</v>
      </c>
      <c r="D12" s="155"/>
      <c r="E12" s="156"/>
      <c r="F12" s="156"/>
      <c r="G12" s="157"/>
      <c r="H12" s="156">
        <v>0.025853</v>
      </c>
    </row>
    <row r="13" spans="1:8" s="2" customFormat="1" ht="21" customHeight="1">
      <c r="A13" s="168">
        <v>1</v>
      </c>
      <c r="B13" s="169" t="s">
        <v>505</v>
      </c>
      <c r="C13" s="169" t="s">
        <v>506</v>
      </c>
      <c r="D13" s="169" t="s">
        <v>148</v>
      </c>
      <c r="E13" s="170">
        <v>240</v>
      </c>
      <c r="F13" s="170"/>
      <c r="G13" s="171"/>
      <c r="H13" s="172">
        <v>0</v>
      </c>
    </row>
    <row r="14" spans="1:8" s="2" customFormat="1" ht="21" customHeight="1">
      <c r="A14" s="182">
        <v>2</v>
      </c>
      <c r="B14" s="183" t="s">
        <v>507</v>
      </c>
      <c r="C14" s="183" t="s">
        <v>508</v>
      </c>
      <c r="D14" s="183" t="s">
        <v>148</v>
      </c>
      <c r="E14" s="184">
        <v>240</v>
      </c>
      <c r="F14" s="184"/>
      <c r="G14" s="171"/>
      <c r="H14" s="186">
        <v>0</v>
      </c>
    </row>
    <row r="15" spans="1:8" s="2" customFormat="1" ht="21" customHeight="1">
      <c r="A15" s="182">
        <v>3</v>
      </c>
      <c r="B15" s="183" t="s">
        <v>159</v>
      </c>
      <c r="C15" s="183" t="s">
        <v>160</v>
      </c>
      <c r="D15" s="183" t="s">
        <v>148</v>
      </c>
      <c r="E15" s="184">
        <v>240</v>
      </c>
      <c r="F15" s="184"/>
      <c r="G15" s="171"/>
      <c r="H15" s="186">
        <v>0</v>
      </c>
    </row>
    <row r="16" spans="1:8" s="2" customFormat="1" ht="12" customHeight="1">
      <c r="A16" s="182">
        <v>4</v>
      </c>
      <c r="B16" s="183" t="s">
        <v>509</v>
      </c>
      <c r="C16" s="183" t="s">
        <v>510</v>
      </c>
      <c r="D16" s="183" t="s">
        <v>148</v>
      </c>
      <c r="E16" s="184">
        <v>240</v>
      </c>
      <c r="F16" s="184"/>
      <c r="G16" s="171"/>
      <c r="H16" s="186">
        <v>0</v>
      </c>
    </row>
    <row r="17" spans="1:8" s="2" customFormat="1" ht="12" customHeight="1">
      <c r="A17" s="173">
        <v>5</v>
      </c>
      <c r="B17" s="174" t="s">
        <v>511</v>
      </c>
      <c r="C17" s="174" t="s">
        <v>512</v>
      </c>
      <c r="D17" s="174" t="s">
        <v>168</v>
      </c>
      <c r="E17" s="175">
        <v>42.5</v>
      </c>
      <c r="F17" s="175"/>
      <c r="G17" s="171"/>
      <c r="H17" s="177">
        <v>0</v>
      </c>
    </row>
    <row r="18" spans="1:8" s="2" customFormat="1" ht="12" customHeight="1">
      <c r="A18" s="163">
        <v>6</v>
      </c>
      <c r="B18" s="164" t="s">
        <v>513</v>
      </c>
      <c r="C18" s="164" t="s">
        <v>514</v>
      </c>
      <c r="D18" s="164" t="s">
        <v>252</v>
      </c>
      <c r="E18" s="165">
        <v>45.853</v>
      </c>
      <c r="F18" s="165"/>
      <c r="G18" s="171"/>
      <c r="H18" s="167">
        <v>0.025853</v>
      </c>
    </row>
    <row r="19" spans="1:8" s="2" customFormat="1" ht="12" customHeight="1">
      <c r="A19" s="168">
        <v>7</v>
      </c>
      <c r="B19" s="169" t="s">
        <v>515</v>
      </c>
      <c r="C19" s="169" t="s">
        <v>516</v>
      </c>
      <c r="D19" s="169" t="s">
        <v>168</v>
      </c>
      <c r="E19" s="170">
        <v>600</v>
      </c>
      <c r="F19" s="170"/>
      <c r="G19" s="171"/>
      <c r="H19" s="172">
        <v>0</v>
      </c>
    </row>
    <row r="20" spans="1:8" s="2" customFormat="1" ht="21" customHeight="1">
      <c r="A20" s="173">
        <v>8</v>
      </c>
      <c r="B20" s="174" t="s">
        <v>517</v>
      </c>
      <c r="C20" s="174" t="s">
        <v>518</v>
      </c>
      <c r="D20" s="174" t="s">
        <v>168</v>
      </c>
      <c r="E20" s="175">
        <v>600</v>
      </c>
      <c r="F20" s="175"/>
      <c r="G20" s="171"/>
      <c r="H20" s="177">
        <v>0</v>
      </c>
    </row>
    <row r="21" spans="1:8" s="2" customFormat="1" ht="18.75" customHeight="1">
      <c r="A21" s="154"/>
      <c r="B21" s="155" t="s">
        <v>41</v>
      </c>
      <c r="C21" s="155" t="s">
        <v>161</v>
      </c>
      <c r="D21" s="155"/>
      <c r="E21" s="156"/>
      <c r="F21" s="156"/>
      <c r="G21" s="157"/>
      <c r="H21" s="156">
        <v>0.21168</v>
      </c>
    </row>
    <row r="22" spans="1:8" s="2" customFormat="1" ht="21" customHeight="1">
      <c r="A22" s="158">
        <v>9</v>
      </c>
      <c r="B22" s="159" t="s">
        <v>519</v>
      </c>
      <c r="C22" s="159" t="s">
        <v>520</v>
      </c>
      <c r="D22" s="159" t="s">
        <v>168</v>
      </c>
      <c r="E22" s="160">
        <v>600</v>
      </c>
      <c r="F22" s="160"/>
      <c r="G22" s="161"/>
      <c r="H22" s="162">
        <v>0.01584</v>
      </c>
    </row>
    <row r="23" spans="1:8" s="2" customFormat="1" ht="12" customHeight="1">
      <c r="A23" s="163">
        <v>10</v>
      </c>
      <c r="B23" s="164" t="s">
        <v>521</v>
      </c>
      <c r="C23" s="164" t="s">
        <v>522</v>
      </c>
      <c r="D23" s="164" t="s">
        <v>168</v>
      </c>
      <c r="E23" s="165">
        <v>612</v>
      </c>
      <c r="F23" s="165"/>
      <c r="G23" s="161"/>
      <c r="H23" s="167">
        <v>0.19584</v>
      </c>
    </row>
    <row r="24" spans="1:8" s="2" customFormat="1" ht="18.75" customHeight="1">
      <c r="A24" s="154"/>
      <c r="B24" s="155" t="s">
        <v>57</v>
      </c>
      <c r="C24" s="155" t="s">
        <v>523</v>
      </c>
      <c r="D24" s="155"/>
      <c r="E24" s="156"/>
      <c r="F24" s="156"/>
      <c r="G24" s="157"/>
      <c r="H24" s="156">
        <f>SUM(H25:H27)</f>
        <v>653.5459999999999</v>
      </c>
    </row>
    <row r="25" spans="1:8" s="2" customFormat="1" ht="21" customHeight="1">
      <c r="A25" s="168">
        <v>11</v>
      </c>
      <c r="B25" s="169" t="s">
        <v>524</v>
      </c>
      <c r="C25" s="169" t="s">
        <v>525</v>
      </c>
      <c r="D25" s="169" t="s">
        <v>168</v>
      </c>
      <c r="E25" s="170">
        <v>526.4</v>
      </c>
      <c r="F25" s="170"/>
      <c r="G25" s="171"/>
      <c r="H25" s="172">
        <v>188.525</v>
      </c>
    </row>
    <row r="26" spans="1:8" s="2" customFormat="1" ht="21" customHeight="1">
      <c r="A26" s="182">
        <v>12</v>
      </c>
      <c r="B26" s="183" t="s">
        <v>526</v>
      </c>
      <c r="C26" s="183" t="s">
        <v>527</v>
      </c>
      <c r="D26" s="183" t="s">
        <v>168</v>
      </c>
      <c r="E26" s="184">
        <v>526.4</v>
      </c>
      <c r="F26" s="184"/>
      <c r="G26" s="171"/>
      <c r="H26" s="186">
        <v>202.015</v>
      </c>
    </row>
    <row r="27" spans="1:8" s="2" customFormat="1" ht="21" customHeight="1">
      <c r="A27" s="173">
        <v>13</v>
      </c>
      <c r="B27" s="174" t="s">
        <v>528</v>
      </c>
      <c r="C27" s="174" t="s">
        <v>529</v>
      </c>
      <c r="D27" s="174" t="s">
        <v>168</v>
      </c>
      <c r="E27" s="175">
        <v>526.4</v>
      </c>
      <c r="F27" s="175"/>
      <c r="G27" s="171"/>
      <c r="H27" s="177">
        <v>263.006</v>
      </c>
    </row>
    <row r="28" spans="1:8" s="2" customFormat="1" ht="18.75" customHeight="1">
      <c r="A28" s="154"/>
      <c r="B28" s="155" t="s">
        <v>43</v>
      </c>
      <c r="C28" s="155" t="s">
        <v>194</v>
      </c>
      <c r="D28" s="155"/>
      <c r="E28" s="156"/>
      <c r="F28" s="156"/>
      <c r="G28" s="157"/>
      <c r="H28" s="156">
        <f>SUM(H29:H35)</f>
        <v>28.902922192</v>
      </c>
    </row>
    <row r="29" spans="1:8" s="2" customFormat="1" ht="21" customHeight="1">
      <c r="A29" s="158">
        <v>14</v>
      </c>
      <c r="B29" s="159" t="s">
        <v>530</v>
      </c>
      <c r="C29" s="159" t="s">
        <v>531</v>
      </c>
      <c r="D29" s="159" t="s">
        <v>217</v>
      </c>
      <c r="E29" s="160">
        <v>102</v>
      </c>
      <c r="F29" s="160"/>
      <c r="G29" s="161"/>
      <c r="H29" s="162">
        <v>13.95</v>
      </c>
    </row>
    <row r="30" spans="1:8" s="2" customFormat="1" ht="12" customHeight="1">
      <c r="A30" s="163">
        <v>15</v>
      </c>
      <c r="B30" s="164" t="s">
        <v>532</v>
      </c>
      <c r="C30" s="164" t="s">
        <v>533</v>
      </c>
      <c r="D30" s="164" t="s">
        <v>131</v>
      </c>
      <c r="E30" s="165">
        <v>104.04</v>
      </c>
      <c r="F30" s="165"/>
      <c r="G30" s="161"/>
      <c r="H30" s="167">
        <v>8.21</v>
      </c>
    </row>
    <row r="31" spans="1:8" s="2" customFormat="1" ht="21" customHeight="1">
      <c r="A31" s="168">
        <v>16</v>
      </c>
      <c r="B31" s="169" t="s">
        <v>534</v>
      </c>
      <c r="C31" s="169" t="s">
        <v>535</v>
      </c>
      <c r="D31" s="169" t="s">
        <v>148</v>
      </c>
      <c r="E31" s="170">
        <v>1.94</v>
      </c>
      <c r="F31" s="170"/>
      <c r="G31" s="161"/>
      <c r="H31" s="172">
        <v>3.407615568</v>
      </c>
    </row>
    <row r="32" spans="1:8" s="2" customFormat="1" ht="21" customHeight="1">
      <c r="A32" s="182">
        <v>17</v>
      </c>
      <c r="B32" s="183" t="s">
        <v>536</v>
      </c>
      <c r="C32" s="183" t="s">
        <v>537</v>
      </c>
      <c r="D32" s="183" t="s">
        <v>217</v>
      </c>
      <c r="E32" s="184">
        <v>140</v>
      </c>
      <c r="F32" s="184"/>
      <c r="G32" s="161"/>
      <c r="H32" s="186">
        <v>0.232752</v>
      </c>
    </row>
    <row r="33" spans="1:8" s="2" customFormat="1" ht="12" customHeight="1">
      <c r="A33" s="173">
        <v>18</v>
      </c>
      <c r="B33" s="174" t="s">
        <v>538</v>
      </c>
      <c r="C33" s="174" t="s">
        <v>539</v>
      </c>
      <c r="D33" s="174" t="s">
        <v>217</v>
      </c>
      <c r="E33" s="175">
        <v>16</v>
      </c>
      <c r="F33" s="175"/>
      <c r="G33" s="161"/>
      <c r="H33" s="177">
        <v>1.890554624</v>
      </c>
    </row>
    <row r="34" spans="1:8" s="2" customFormat="1" ht="21" customHeight="1">
      <c r="A34" s="187">
        <v>19</v>
      </c>
      <c r="B34" s="188" t="s">
        <v>540</v>
      </c>
      <c r="C34" s="188" t="s">
        <v>541</v>
      </c>
      <c r="D34" s="188" t="s">
        <v>131</v>
      </c>
      <c r="E34" s="189">
        <v>16.16</v>
      </c>
      <c r="F34" s="189"/>
      <c r="G34" s="161"/>
      <c r="H34" s="191">
        <v>1.01808</v>
      </c>
    </row>
    <row r="35" spans="1:8" s="2" customFormat="1" ht="21" customHeight="1">
      <c r="A35" s="192">
        <v>20</v>
      </c>
      <c r="B35" s="193" t="s">
        <v>542</v>
      </c>
      <c r="C35" s="193" t="s">
        <v>543</v>
      </c>
      <c r="D35" s="193" t="s">
        <v>131</v>
      </c>
      <c r="E35" s="194">
        <v>16.16</v>
      </c>
      <c r="F35" s="194"/>
      <c r="G35" s="161"/>
      <c r="H35" s="196">
        <v>0.19392</v>
      </c>
    </row>
    <row r="36" spans="1:8" s="2" customFormat="1" ht="18.75" customHeight="1">
      <c r="A36" s="154"/>
      <c r="B36" s="155" t="s">
        <v>134</v>
      </c>
      <c r="C36" s="155" t="s">
        <v>135</v>
      </c>
      <c r="D36" s="155"/>
      <c r="E36" s="156"/>
      <c r="F36" s="156"/>
      <c r="G36" s="157"/>
      <c r="H36" s="156">
        <v>0</v>
      </c>
    </row>
    <row r="37" spans="1:8" s="2" customFormat="1" ht="21" customHeight="1">
      <c r="A37" s="168">
        <v>21</v>
      </c>
      <c r="B37" s="169" t="s">
        <v>544</v>
      </c>
      <c r="C37" s="169" t="s">
        <v>545</v>
      </c>
      <c r="D37" s="169" t="s">
        <v>138</v>
      </c>
      <c r="E37" s="170">
        <v>682.686</v>
      </c>
      <c r="F37" s="170"/>
      <c r="G37" s="171"/>
      <c r="H37" s="172">
        <v>0</v>
      </c>
    </row>
    <row r="38" spans="1:8" s="2" customFormat="1" ht="21" customHeight="1">
      <c r="A38" s="173">
        <v>22</v>
      </c>
      <c r="B38" s="174" t="s">
        <v>546</v>
      </c>
      <c r="C38" s="174" t="s">
        <v>547</v>
      </c>
      <c r="D38" s="174" t="s">
        <v>138</v>
      </c>
      <c r="E38" s="175">
        <v>682.686</v>
      </c>
      <c r="F38" s="175"/>
      <c r="G38" s="171"/>
      <c r="H38" s="177">
        <v>0</v>
      </c>
    </row>
    <row r="39" spans="1:8" s="2" customFormat="1" ht="21" customHeight="1">
      <c r="A39" s="178"/>
      <c r="B39" s="179"/>
      <c r="C39" s="179" t="s">
        <v>141</v>
      </c>
      <c r="D39" s="179"/>
      <c r="E39" s="180"/>
      <c r="F39" s="180"/>
      <c r="G39" s="181"/>
      <c r="H39" s="180">
        <f>SUM(H11)</f>
        <v>682.6864551919999</v>
      </c>
    </row>
  </sheetData>
  <sheetProtection selectLockedCells="1" selectUnlockedCells="1"/>
  <mergeCells count="1">
    <mergeCell ref="A4:B4"/>
  </mergeCells>
  <printOptions gridLines="1" headings="1"/>
  <pageMargins left="0.7479166666666667" right="0.7479166666666667" top="0.9840277777777777" bottom="0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5"/>
  <sheetViews>
    <sheetView showGridLines="0" defaultGridColor="0" zoomScale="90" zoomScaleNormal="90" colorId="8" workbookViewId="0" topLeftCell="A1">
      <selection activeCell="G115" sqref="G115"/>
    </sheetView>
  </sheetViews>
  <sheetFormatPr defaultColWidth="10.66015625" defaultRowHeight="12" customHeight="1"/>
  <cols>
    <col min="1" max="1" width="7.5" style="276" customWidth="1"/>
    <col min="2" max="2" width="16.33203125" style="204" customWidth="1"/>
    <col min="3" max="3" width="49.16015625" style="204" customWidth="1"/>
    <col min="4" max="4" width="4.66015625" style="204" customWidth="1"/>
    <col min="5" max="6" width="10.83203125" style="205" customWidth="1"/>
    <col min="7" max="7" width="14.5" style="205" customWidth="1"/>
    <col min="8" max="16384" width="10.5" style="2" customWidth="1"/>
  </cols>
  <sheetData>
    <row r="1" spans="1:7" s="1" customFormat="1" ht="27.75" customHeight="1">
      <c r="A1" s="277" t="s">
        <v>548</v>
      </c>
      <c r="B1" s="277"/>
      <c r="C1" s="277"/>
      <c r="D1" s="277"/>
      <c r="E1" s="277"/>
      <c r="F1" s="277"/>
      <c r="G1" s="277"/>
    </row>
    <row r="2" spans="1:7" s="1" customFormat="1" ht="12.75" customHeight="1">
      <c r="A2" s="278" t="s">
        <v>111</v>
      </c>
      <c r="B2" s="279"/>
      <c r="C2" s="279"/>
      <c r="D2" s="279"/>
      <c r="E2" s="279"/>
      <c r="F2" s="279"/>
      <c r="G2" s="279"/>
    </row>
    <row r="3" spans="1:7" s="1" customFormat="1" ht="12.75" customHeight="1">
      <c r="A3" s="278" t="s">
        <v>549</v>
      </c>
      <c r="B3" s="279"/>
      <c r="C3" s="279"/>
      <c r="D3" s="279"/>
      <c r="E3" s="279"/>
      <c r="F3" s="279"/>
      <c r="G3" s="279"/>
    </row>
    <row r="4" spans="1:7" s="1" customFormat="1" ht="13.5" customHeight="1">
      <c r="A4" s="280"/>
      <c r="B4" s="280"/>
      <c r="C4" s="280"/>
      <c r="D4" s="279"/>
      <c r="E4" s="279"/>
      <c r="F4" s="279"/>
      <c r="G4" s="279"/>
    </row>
    <row r="5" spans="1:7" s="1" customFormat="1" ht="6.75" customHeight="1">
      <c r="A5" s="281"/>
      <c r="B5" s="282"/>
      <c r="C5" s="282"/>
      <c r="D5" s="282"/>
      <c r="E5" s="283"/>
      <c r="F5" s="283"/>
      <c r="G5" s="283"/>
    </row>
    <row r="6" spans="1:7" s="1" customFormat="1" ht="12.75" customHeight="1">
      <c r="A6" s="279" t="s">
        <v>115</v>
      </c>
      <c r="B6" s="279"/>
      <c r="C6" s="279"/>
      <c r="D6" s="279"/>
      <c r="E6" s="279"/>
      <c r="F6" s="279"/>
      <c r="G6" s="279"/>
    </row>
    <row r="7" spans="1:7" s="1" customFormat="1" ht="13.5" customHeight="1">
      <c r="A7" s="279" t="s">
        <v>117</v>
      </c>
      <c r="B7" s="279"/>
      <c r="C7" s="279"/>
      <c r="D7" s="279"/>
      <c r="E7" s="284" t="s">
        <v>116</v>
      </c>
      <c r="F7" s="284"/>
      <c r="G7" s="284"/>
    </row>
    <row r="8" spans="1:7" s="1" customFormat="1" ht="13.5" customHeight="1">
      <c r="A8" s="279" t="s">
        <v>550</v>
      </c>
      <c r="B8" s="282"/>
      <c r="C8" s="282"/>
      <c r="D8" s="282"/>
      <c r="E8" s="284" t="s">
        <v>551</v>
      </c>
      <c r="F8" s="284"/>
      <c r="G8" s="284"/>
    </row>
    <row r="9" spans="1:7" s="1" customFormat="1" ht="6" customHeight="1">
      <c r="A9" s="212"/>
      <c r="B9" s="212"/>
      <c r="C9" s="212"/>
      <c r="D9" s="212"/>
      <c r="E9" s="212"/>
      <c r="F9" s="212"/>
      <c r="G9" s="212"/>
    </row>
    <row r="10" spans="1:7" s="1" customFormat="1" ht="24" customHeight="1">
      <c r="A10" s="285" t="s">
        <v>552</v>
      </c>
      <c r="B10" s="285" t="s">
        <v>120</v>
      </c>
      <c r="C10" s="285" t="s">
        <v>121</v>
      </c>
      <c r="D10" s="285" t="s">
        <v>122</v>
      </c>
      <c r="E10" s="285" t="s">
        <v>123</v>
      </c>
      <c r="F10" s="285" t="s">
        <v>124</v>
      </c>
      <c r="G10" s="285" t="s">
        <v>125</v>
      </c>
    </row>
    <row r="11" spans="1:7" s="1" customFormat="1" ht="12.75" customHeight="1" hidden="1">
      <c r="A11" s="285" t="s">
        <v>34</v>
      </c>
      <c r="B11" s="285" t="s">
        <v>41</v>
      </c>
      <c r="C11" s="285" t="s">
        <v>47</v>
      </c>
      <c r="D11" s="285" t="s">
        <v>53</v>
      </c>
      <c r="E11" s="285" t="s">
        <v>57</v>
      </c>
      <c r="F11" s="285" t="s">
        <v>61</v>
      </c>
      <c r="G11" s="285" t="s">
        <v>64</v>
      </c>
    </row>
    <row r="12" spans="1:7" s="1" customFormat="1" ht="4.5" customHeight="1">
      <c r="A12" s="212"/>
      <c r="B12" s="212"/>
      <c r="C12" s="212"/>
      <c r="D12" s="212"/>
      <c r="E12" s="212"/>
      <c r="F12" s="212"/>
      <c r="G12" s="212"/>
    </row>
    <row r="13" spans="1:7" s="1" customFormat="1" ht="30.75" customHeight="1">
      <c r="A13" s="286"/>
      <c r="B13" s="287" t="s">
        <v>35</v>
      </c>
      <c r="C13" s="287" t="s">
        <v>553</v>
      </c>
      <c r="D13" s="287"/>
      <c r="E13" s="288"/>
      <c r="F13" s="288"/>
      <c r="G13"/>
    </row>
    <row r="14" spans="1:7" s="1" customFormat="1" ht="28.5" customHeight="1">
      <c r="A14" s="289"/>
      <c r="B14" s="290" t="s">
        <v>34</v>
      </c>
      <c r="C14" s="290" t="s">
        <v>554</v>
      </c>
      <c r="D14" s="290"/>
      <c r="E14" s="291"/>
      <c r="F14" s="291"/>
      <c r="G14"/>
    </row>
    <row r="15" spans="1:7" s="1" customFormat="1" ht="13.5" customHeight="1">
      <c r="A15" s="292">
        <v>1</v>
      </c>
      <c r="B15" s="267" t="s">
        <v>555</v>
      </c>
      <c r="C15" s="267" t="s">
        <v>556</v>
      </c>
      <c r="D15" s="267" t="s">
        <v>148</v>
      </c>
      <c r="E15" s="268">
        <v>55.715</v>
      </c>
      <c r="F15" s="268"/>
      <c r="G15" s="268"/>
    </row>
    <row r="16" spans="1:7" s="1" customFormat="1" ht="24" customHeight="1">
      <c r="A16" s="293"/>
      <c r="B16" s="294"/>
      <c r="C16" s="294" t="s">
        <v>557</v>
      </c>
      <c r="D16" s="294"/>
      <c r="E16" s="295">
        <v>13.276</v>
      </c>
      <c r="F16" s="295"/>
      <c r="G16" s="295"/>
    </row>
    <row r="17" spans="1:7" s="1" customFormat="1" ht="24" customHeight="1">
      <c r="A17" s="293"/>
      <c r="B17" s="294"/>
      <c r="C17" s="294" t="s">
        <v>558</v>
      </c>
      <c r="D17" s="294"/>
      <c r="E17" s="295">
        <v>42.439</v>
      </c>
      <c r="F17" s="295"/>
      <c r="G17" s="295"/>
    </row>
    <row r="18" spans="1:7" s="1" customFormat="1" ht="13.5" customHeight="1">
      <c r="A18" s="296"/>
      <c r="B18" s="297"/>
      <c r="C18" s="297" t="s">
        <v>559</v>
      </c>
      <c r="D18" s="297"/>
      <c r="E18" s="298">
        <v>55.715</v>
      </c>
      <c r="F18" s="298"/>
      <c r="G18" s="298"/>
    </row>
    <row r="19" spans="1:7" s="1" customFormat="1" ht="24" customHeight="1">
      <c r="A19" s="292">
        <v>2</v>
      </c>
      <c r="B19" s="267" t="s">
        <v>560</v>
      </c>
      <c r="C19" s="267" t="s">
        <v>561</v>
      </c>
      <c r="D19" s="267" t="s">
        <v>148</v>
      </c>
      <c r="E19" s="268">
        <v>16.715</v>
      </c>
      <c r="F19" s="268"/>
      <c r="G19" s="268"/>
    </row>
    <row r="20" spans="1:7" s="1" customFormat="1" ht="13.5" customHeight="1">
      <c r="A20" s="293"/>
      <c r="B20" s="294"/>
      <c r="C20" s="294" t="s">
        <v>562</v>
      </c>
      <c r="D20" s="294"/>
      <c r="E20" s="295">
        <v>16.715</v>
      </c>
      <c r="F20" s="295"/>
      <c r="G20" s="295"/>
    </row>
    <row r="21" spans="1:7" s="1" customFormat="1" ht="13.5" customHeight="1">
      <c r="A21" s="292">
        <v>3</v>
      </c>
      <c r="B21" s="267" t="s">
        <v>563</v>
      </c>
      <c r="C21" s="267" t="s">
        <v>564</v>
      </c>
      <c r="D21" s="267" t="s">
        <v>148</v>
      </c>
      <c r="E21" s="268">
        <v>3.15</v>
      </c>
      <c r="F21" s="268"/>
      <c r="G21" s="268"/>
    </row>
    <row r="22" spans="1:7" s="1" customFormat="1" ht="13.5" customHeight="1">
      <c r="A22" s="293"/>
      <c r="B22" s="294"/>
      <c r="C22" s="294" t="s">
        <v>565</v>
      </c>
      <c r="D22" s="294"/>
      <c r="E22" s="295">
        <v>3.15</v>
      </c>
      <c r="F22" s="295"/>
      <c r="G22" s="295"/>
    </row>
    <row r="23" spans="1:7" s="1" customFormat="1" ht="13.5" customHeight="1">
      <c r="A23" s="296"/>
      <c r="B23" s="297"/>
      <c r="C23" s="297" t="s">
        <v>559</v>
      </c>
      <c r="D23" s="297"/>
      <c r="E23" s="298">
        <v>3.15</v>
      </c>
      <c r="F23" s="298"/>
      <c r="G23" s="298"/>
    </row>
    <row r="24" spans="1:7" s="1" customFormat="1" ht="24" customHeight="1">
      <c r="A24" s="292">
        <v>4</v>
      </c>
      <c r="B24" s="267" t="s">
        <v>566</v>
      </c>
      <c r="C24" s="267" t="s">
        <v>567</v>
      </c>
      <c r="D24" s="267" t="s">
        <v>148</v>
      </c>
      <c r="E24" s="268">
        <v>0.945</v>
      </c>
      <c r="F24" s="268"/>
      <c r="G24" s="268"/>
    </row>
    <row r="25" spans="1:7" s="1" customFormat="1" ht="13.5" customHeight="1">
      <c r="A25" s="293"/>
      <c r="B25" s="294"/>
      <c r="C25" s="294" t="s">
        <v>568</v>
      </c>
      <c r="D25" s="294"/>
      <c r="E25" s="295">
        <v>0.945</v>
      </c>
      <c r="F25" s="295"/>
      <c r="G25" s="295"/>
    </row>
    <row r="26" spans="1:11" s="1" customFormat="1" ht="13.5" customHeight="1">
      <c r="A26" s="292">
        <v>5</v>
      </c>
      <c r="B26" s="267" t="s">
        <v>569</v>
      </c>
      <c r="C26" s="267" t="s">
        <v>570</v>
      </c>
      <c r="D26" s="267" t="s">
        <v>148</v>
      </c>
      <c r="E26" s="268">
        <v>56</v>
      </c>
      <c r="F26" s="268"/>
      <c r="G26" s="268"/>
      <c r="I26"/>
      <c r="J26"/>
      <c r="K26"/>
    </row>
    <row r="27" spans="1:11" s="1" customFormat="1" ht="13.5" customHeight="1">
      <c r="A27" s="293"/>
      <c r="B27" s="294"/>
      <c r="C27" s="294" t="s">
        <v>571</v>
      </c>
      <c r="D27" s="294"/>
      <c r="E27" s="295">
        <v>56</v>
      </c>
      <c r="F27" s="295"/>
      <c r="G27" s="295"/>
      <c r="K27"/>
    </row>
    <row r="28" spans="1:11" s="1" customFormat="1" ht="13.5" customHeight="1">
      <c r="A28" s="296"/>
      <c r="B28" s="297"/>
      <c r="C28" s="297" t="s">
        <v>559</v>
      </c>
      <c r="D28" s="297"/>
      <c r="E28" s="298">
        <v>56</v>
      </c>
      <c r="F28" s="298"/>
      <c r="G28" s="298"/>
      <c r="K28"/>
    </row>
    <row r="29" spans="1:11" s="1" customFormat="1" ht="34.5" customHeight="1">
      <c r="A29" s="292">
        <v>6</v>
      </c>
      <c r="B29" s="267" t="s">
        <v>572</v>
      </c>
      <c r="C29" s="267" t="s">
        <v>573</v>
      </c>
      <c r="D29" s="267" t="s">
        <v>148</v>
      </c>
      <c r="E29" s="268">
        <v>56</v>
      </c>
      <c r="F29" s="268"/>
      <c r="G29" s="268"/>
      <c r="K29"/>
    </row>
    <row r="30" spans="1:11" s="1" customFormat="1" ht="13.5" customHeight="1">
      <c r="A30" s="293"/>
      <c r="B30" s="294"/>
      <c r="C30" s="294">
        <v>56</v>
      </c>
      <c r="D30" s="294"/>
      <c r="E30" s="295">
        <v>56</v>
      </c>
      <c r="F30" s="295"/>
      <c r="G30" s="295"/>
      <c r="K30"/>
    </row>
    <row r="31" spans="1:11" s="1" customFormat="1" ht="24" customHeight="1">
      <c r="A31" s="292">
        <v>7</v>
      </c>
      <c r="B31" s="267" t="s">
        <v>574</v>
      </c>
      <c r="C31" s="267" t="s">
        <v>575</v>
      </c>
      <c r="D31" s="267" t="s">
        <v>168</v>
      </c>
      <c r="E31" s="268">
        <v>140</v>
      </c>
      <c r="F31" s="268"/>
      <c r="G31" s="268"/>
      <c r="K31"/>
    </row>
    <row r="32" spans="1:11" s="1" customFormat="1" ht="13.5" customHeight="1">
      <c r="A32" s="293"/>
      <c r="B32" s="294"/>
      <c r="C32" s="294" t="s">
        <v>576</v>
      </c>
      <c r="D32" s="294"/>
      <c r="E32" s="295">
        <v>140</v>
      </c>
      <c r="F32" s="295"/>
      <c r="G32" s="295"/>
      <c r="K32"/>
    </row>
    <row r="33" spans="1:11" s="1" customFormat="1" ht="13.5" customHeight="1">
      <c r="A33" s="296"/>
      <c r="B33" s="297"/>
      <c r="C33" s="297" t="s">
        <v>559</v>
      </c>
      <c r="D33" s="297"/>
      <c r="E33" s="298">
        <v>140</v>
      </c>
      <c r="F33" s="298"/>
      <c r="G33" s="298"/>
      <c r="K33"/>
    </row>
    <row r="34" spans="1:11" s="1" customFormat="1" ht="24" customHeight="1">
      <c r="A34" s="292">
        <v>8</v>
      </c>
      <c r="B34" s="267" t="s">
        <v>577</v>
      </c>
      <c r="C34" s="267" t="s">
        <v>578</v>
      </c>
      <c r="D34" s="267" t="s">
        <v>168</v>
      </c>
      <c r="E34" s="268">
        <v>140</v>
      </c>
      <c r="F34" s="268"/>
      <c r="G34" s="268"/>
      <c r="K34"/>
    </row>
    <row r="35" spans="1:11" s="1" customFormat="1" ht="24" customHeight="1">
      <c r="A35" s="292">
        <v>9</v>
      </c>
      <c r="B35" s="267" t="s">
        <v>579</v>
      </c>
      <c r="C35" s="267" t="s">
        <v>580</v>
      </c>
      <c r="D35" s="267" t="s">
        <v>148</v>
      </c>
      <c r="E35" s="268">
        <v>89.152</v>
      </c>
      <c r="F35" s="268"/>
      <c r="G35" s="268"/>
      <c r="K35"/>
    </row>
    <row r="36" spans="1:11" s="1" customFormat="1" ht="24" customHeight="1">
      <c r="A36" s="293"/>
      <c r="B36" s="294"/>
      <c r="C36" s="294" t="s">
        <v>581</v>
      </c>
      <c r="D36" s="294"/>
      <c r="E36" s="295">
        <v>89.152</v>
      </c>
      <c r="F36" s="295"/>
      <c r="G36" s="295"/>
      <c r="K36"/>
    </row>
    <row r="37" spans="1:11" s="1" customFormat="1" ht="34.5" customHeight="1">
      <c r="A37" s="292">
        <v>10</v>
      </c>
      <c r="B37" s="267" t="s">
        <v>582</v>
      </c>
      <c r="C37" s="267" t="s">
        <v>583</v>
      </c>
      <c r="D37" s="267" t="s">
        <v>148</v>
      </c>
      <c r="E37" s="268">
        <v>1783.04</v>
      </c>
      <c r="F37" s="268"/>
      <c r="G37" s="268"/>
      <c r="K37"/>
    </row>
    <row r="38" spans="1:11" s="1" customFormat="1" ht="13.5" customHeight="1">
      <c r="A38" s="296"/>
      <c r="B38" s="297"/>
      <c r="C38" s="297" t="s">
        <v>584</v>
      </c>
      <c r="D38" s="297"/>
      <c r="E38" s="298">
        <v>1783.04</v>
      </c>
      <c r="F38" s="298"/>
      <c r="G38" s="298"/>
      <c r="K38"/>
    </row>
    <row r="39" spans="1:11" s="1" customFormat="1" ht="24" customHeight="1">
      <c r="A39" s="292">
        <v>11</v>
      </c>
      <c r="B39" s="267" t="s">
        <v>585</v>
      </c>
      <c r="C39" s="267" t="s">
        <v>586</v>
      </c>
      <c r="D39" s="267" t="s">
        <v>148</v>
      </c>
      <c r="E39" s="268">
        <v>89.152</v>
      </c>
      <c r="F39" s="268"/>
      <c r="G39" s="268"/>
      <c r="K39"/>
    </row>
    <row r="40" spans="1:11" s="1" customFormat="1" ht="13.5" customHeight="1">
      <c r="A40" s="292">
        <v>12</v>
      </c>
      <c r="B40" s="267" t="s">
        <v>587</v>
      </c>
      <c r="C40" s="267" t="s">
        <v>588</v>
      </c>
      <c r="D40" s="267" t="s">
        <v>148</v>
      </c>
      <c r="E40" s="268">
        <v>89.152</v>
      </c>
      <c r="F40" s="268"/>
      <c r="G40" s="268"/>
      <c r="K40"/>
    </row>
    <row r="41" spans="1:11" s="1" customFormat="1" ht="24" customHeight="1">
      <c r="A41" s="292">
        <v>13</v>
      </c>
      <c r="B41" s="267" t="s">
        <v>589</v>
      </c>
      <c r="C41" s="267" t="s">
        <v>590</v>
      </c>
      <c r="D41" s="267" t="s">
        <v>138</v>
      </c>
      <c r="E41" s="268">
        <v>178.304</v>
      </c>
      <c r="F41" s="268"/>
      <c r="G41" s="268"/>
      <c r="K41"/>
    </row>
    <row r="42" spans="1:11" s="1" customFormat="1" ht="13.5" customHeight="1">
      <c r="A42" s="293"/>
      <c r="B42" s="294"/>
      <c r="C42" s="294" t="s">
        <v>591</v>
      </c>
      <c r="D42" s="294"/>
      <c r="E42" s="295">
        <v>178.304</v>
      </c>
      <c r="F42" s="295"/>
      <c r="G42" s="295"/>
      <c r="K42"/>
    </row>
    <row r="43" spans="1:11" s="1" customFormat="1" ht="24" customHeight="1">
      <c r="A43" s="292">
        <v>14</v>
      </c>
      <c r="B43" s="267" t="s">
        <v>592</v>
      </c>
      <c r="C43" s="267" t="s">
        <v>593</v>
      </c>
      <c r="D43" s="267" t="s">
        <v>148</v>
      </c>
      <c r="E43" s="268">
        <v>170.305</v>
      </c>
      <c r="F43" s="268"/>
      <c r="G43" s="268"/>
      <c r="K43"/>
    </row>
    <row r="44" spans="1:11" s="1" customFormat="1" ht="24" customHeight="1">
      <c r="A44" s="293"/>
      <c r="B44" s="294"/>
      <c r="C44" s="294" t="s">
        <v>594</v>
      </c>
      <c r="D44" s="294"/>
      <c r="E44" s="295">
        <v>170.305</v>
      </c>
      <c r="F44" s="295"/>
      <c r="G44" s="295"/>
      <c r="K44"/>
    </row>
    <row r="45" spans="1:11" s="1" customFormat="1" ht="24" customHeight="1">
      <c r="A45" s="292">
        <v>15</v>
      </c>
      <c r="B45" s="267" t="s">
        <v>595</v>
      </c>
      <c r="C45" s="267" t="s">
        <v>596</v>
      </c>
      <c r="D45" s="267" t="s">
        <v>148</v>
      </c>
      <c r="E45" s="268">
        <v>14.203</v>
      </c>
      <c r="F45" s="268"/>
      <c r="G45" s="268"/>
      <c r="K45"/>
    </row>
    <row r="46" spans="1:11" s="1" customFormat="1" ht="13.5" customHeight="1">
      <c r="A46" s="293"/>
      <c r="B46" s="294"/>
      <c r="C46" s="294" t="s">
        <v>597</v>
      </c>
      <c r="D46" s="294"/>
      <c r="E46" s="295">
        <v>0.923</v>
      </c>
      <c r="F46" s="295"/>
      <c r="G46" s="295"/>
      <c r="K46"/>
    </row>
    <row r="47" spans="1:11" s="1" customFormat="1" ht="13.5" customHeight="1">
      <c r="A47" s="293"/>
      <c r="B47" s="294"/>
      <c r="C47" s="294" t="s">
        <v>598</v>
      </c>
      <c r="D47" s="294"/>
      <c r="E47" s="295">
        <v>13.28</v>
      </c>
      <c r="F47" s="295"/>
      <c r="G47" s="295"/>
      <c r="K47"/>
    </row>
    <row r="48" spans="1:11" s="1" customFormat="1" ht="13.5" customHeight="1">
      <c r="A48" s="296"/>
      <c r="B48" s="297"/>
      <c r="C48" s="297" t="s">
        <v>559</v>
      </c>
      <c r="D48" s="297"/>
      <c r="E48" s="298">
        <f>SUM(E46:E47)</f>
        <v>14.203</v>
      </c>
      <c r="F48" s="298"/>
      <c r="G48" s="298"/>
      <c r="K48"/>
    </row>
    <row r="49" spans="1:11" s="1" customFormat="1" ht="13.5" customHeight="1">
      <c r="A49" s="299">
        <v>16</v>
      </c>
      <c r="B49" s="249" t="s">
        <v>599</v>
      </c>
      <c r="C49" s="249" t="s">
        <v>600</v>
      </c>
      <c r="D49" s="249" t="s">
        <v>148</v>
      </c>
      <c r="E49" s="250">
        <v>14.203</v>
      </c>
      <c r="F49" s="250"/>
      <c r="G49" s="250"/>
      <c r="K49"/>
    </row>
    <row r="50" spans="1:11" s="1" customFormat="1" ht="28.5" customHeight="1">
      <c r="A50" s="289"/>
      <c r="B50" s="290" t="s">
        <v>41</v>
      </c>
      <c r="C50" s="290" t="s">
        <v>601</v>
      </c>
      <c r="D50" s="290"/>
      <c r="E50" s="291"/>
      <c r="F50" s="291"/>
      <c r="G50"/>
      <c r="K50"/>
    </row>
    <row r="51" spans="1:11" s="1" customFormat="1" ht="24" customHeight="1">
      <c r="A51" s="292">
        <v>17</v>
      </c>
      <c r="B51" s="267" t="s">
        <v>602</v>
      </c>
      <c r="C51" s="267" t="s">
        <v>603</v>
      </c>
      <c r="D51" s="267" t="s">
        <v>148</v>
      </c>
      <c r="E51" s="268">
        <v>0.333</v>
      </c>
      <c r="F51" s="268"/>
      <c r="G51" s="268"/>
      <c r="K51"/>
    </row>
    <row r="52" spans="1:11" s="1" customFormat="1" ht="13.5" customHeight="1">
      <c r="A52" s="293"/>
      <c r="B52" s="294"/>
      <c r="C52" s="294" t="s">
        <v>604</v>
      </c>
      <c r="D52" s="294"/>
      <c r="E52" s="295">
        <v>0.081</v>
      </c>
      <c r="F52" s="295"/>
      <c r="G52" s="295"/>
      <c r="K52"/>
    </row>
    <row r="53" spans="1:11" s="1" customFormat="1" ht="13.5" customHeight="1">
      <c r="A53" s="293"/>
      <c r="B53" s="294"/>
      <c r="C53" s="294" t="s">
        <v>605</v>
      </c>
      <c r="D53" s="294"/>
      <c r="E53" s="295">
        <v>0.252</v>
      </c>
      <c r="F53" s="295"/>
      <c r="G53" s="295"/>
      <c r="K53"/>
    </row>
    <row r="54" spans="1:11" s="1" customFormat="1" ht="13.5" customHeight="1">
      <c r="A54" s="296"/>
      <c r="B54" s="297"/>
      <c r="C54" s="297" t="s">
        <v>559</v>
      </c>
      <c r="D54" s="297"/>
      <c r="E54" s="298">
        <v>0.333</v>
      </c>
      <c r="F54" s="298"/>
      <c r="G54" s="298"/>
      <c r="K54"/>
    </row>
    <row r="55" spans="1:11" s="1" customFormat="1" ht="24" customHeight="1">
      <c r="A55" s="292">
        <v>18</v>
      </c>
      <c r="B55" s="267" t="s">
        <v>606</v>
      </c>
      <c r="C55" s="267" t="s">
        <v>607</v>
      </c>
      <c r="D55" s="267" t="s">
        <v>148</v>
      </c>
      <c r="E55" s="268">
        <v>1.333</v>
      </c>
      <c r="F55" s="268"/>
      <c r="G55" s="268"/>
      <c r="K55"/>
    </row>
    <row r="56" spans="1:11" s="1" customFormat="1" ht="13.5" customHeight="1">
      <c r="A56" s="293"/>
      <c r="B56" s="294"/>
      <c r="C56" s="294" t="s">
        <v>608</v>
      </c>
      <c r="D56" s="294"/>
      <c r="E56" s="295">
        <v>0.324</v>
      </c>
      <c r="F56" s="295"/>
      <c r="G56" s="295"/>
      <c r="K56"/>
    </row>
    <row r="57" spans="1:11" s="1" customFormat="1" ht="13.5" customHeight="1">
      <c r="A57" s="293"/>
      <c r="B57" s="294"/>
      <c r="C57" s="294" t="s">
        <v>609</v>
      </c>
      <c r="D57" s="294"/>
      <c r="E57" s="295">
        <v>1.009</v>
      </c>
      <c r="F57" s="295"/>
      <c r="G57" s="295"/>
      <c r="K57"/>
    </row>
    <row r="58" spans="1:11" s="1" customFormat="1" ht="13.5" customHeight="1">
      <c r="A58" s="296"/>
      <c r="B58" s="297"/>
      <c r="C58" s="297" t="s">
        <v>559</v>
      </c>
      <c r="D58" s="297"/>
      <c r="E58" s="298">
        <v>1.333</v>
      </c>
      <c r="F58" s="298"/>
      <c r="G58" s="298"/>
      <c r="K58"/>
    </row>
    <row r="59" spans="1:11" s="1" customFormat="1" ht="24" customHeight="1">
      <c r="A59" s="292">
        <v>19</v>
      </c>
      <c r="B59" s="267" t="s">
        <v>610</v>
      </c>
      <c r="C59" s="267" t="s">
        <v>611</v>
      </c>
      <c r="D59" s="267" t="s">
        <v>148</v>
      </c>
      <c r="E59" s="268">
        <v>1.667</v>
      </c>
      <c r="F59" s="268"/>
      <c r="G59" s="268"/>
      <c r="K59"/>
    </row>
    <row r="60" spans="1:11" s="1" customFormat="1" ht="13.5" customHeight="1">
      <c r="A60" s="293"/>
      <c r="B60" s="294"/>
      <c r="C60" s="294" t="s">
        <v>612</v>
      </c>
      <c r="D60" s="294"/>
      <c r="E60" s="295">
        <v>0.405</v>
      </c>
      <c r="F60" s="295"/>
      <c r="G60" s="295"/>
      <c r="K60"/>
    </row>
    <row r="61" spans="1:11" s="1" customFormat="1" ht="13.5" customHeight="1">
      <c r="A61" s="293"/>
      <c r="B61" s="294"/>
      <c r="C61" s="294" t="s">
        <v>613</v>
      </c>
      <c r="D61" s="294"/>
      <c r="E61" s="295">
        <v>1.262</v>
      </c>
      <c r="F61" s="295"/>
      <c r="G61" s="295"/>
      <c r="K61"/>
    </row>
    <row r="62" spans="1:11" s="1" customFormat="1" ht="13.5" customHeight="1">
      <c r="A62" s="296"/>
      <c r="B62" s="297"/>
      <c r="C62" s="297" t="s">
        <v>559</v>
      </c>
      <c r="D62" s="297"/>
      <c r="E62" s="298">
        <v>1.667</v>
      </c>
      <c r="F62" s="298"/>
      <c r="G62" s="298"/>
      <c r="K62"/>
    </row>
    <row r="63" spans="1:11" s="1" customFormat="1" ht="13.5" customHeight="1">
      <c r="A63" s="292">
        <v>20</v>
      </c>
      <c r="B63" s="267" t="s">
        <v>614</v>
      </c>
      <c r="C63" s="267" t="s">
        <v>615</v>
      </c>
      <c r="D63" s="267" t="s">
        <v>168</v>
      </c>
      <c r="E63" s="268">
        <v>3.21</v>
      </c>
      <c r="F63" s="268"/>
      <c r="G63" s="268"/>
      <c r="K63"/>
    </row>
    <row r="64" spans="1:11" s="1" customFormat="1" ht="13.5" customHeight="1">
      <c r="A64" s="293"/>
      <c r="B64" s="294"/>
      <c r="C64" s="294" t="s">
        <v>616</v>
      </c>
      <c r="D64" s="294"/>
      <c r="E64" s="295">
        <v>0.99</v>
      </c>
      <c r="F64" s="295"/>
      <c r="G64" s="295"/>
      <c r="K64"/>
    </row>
    <row r="65" spans="1:11" s="1" customFormat="1" ht="13.5" customHeight="1">
      <c r="A65" s="293"/>
      <c r="B65" s="294"/>
      <c r="C65" s="294" t="s">
        <v>617</v>
      </c>
      <c r="D65" s="294"/>
      <c r="E65" s="295">
        <v>2.22</v>
      </c>
      <c r="F65" s="295"/>
      <c r="G65" s="295"/>
      <c r="K65"/>
    </row>
    <row r="66" spans="1:11" s="1" customFormat="1" ht="13.5" customHeight="1">
      <c r="A66" s="296"/>
      <c r="B66" s="297"/>
      <c r="C66" s="297" t="s">
        <v>559</v>
      </c>
      <c r="D66" s="297"/>
      <c r="E66" s="298">
        <v>3.21</v>
      </c>
      <c r="F66" s="298"/>
      <c r="G66" s="298"/>
      <c r="K66"/>
    </row>
    <row r="67" spans="1:11" s="1" customFormat="1" ht="13.5" customHeight="1">
      <c r="A67" s="292">
        <v>21</v>
      </c>
      <c r="B67" s="267" t="s">
        <v>618</v>
      </c>
      <c r="C67" s="267" t="s">
        <v>619</v>
      </c>
      <c r="D67" s="267" t="s">
        <v>168</v>
      </c>
      <c r="E67" s="268">
        <v>3.21</v>
      </c>
      <c r="F67" s="268"/>
      <c r="G67" s="268"/>
      <c r="K67"/>
    </row>
    <row r="68" spans="1:11" s="1" customFormat="1" ht="24" customHeight="1">
      <c r="A68" s="292">
        <v>22</v>
      </c>
      <c r="B68" s="267" t="s">
        <v>620</v>
      </c>
      <c r="C68" s="267" t="s">
        <v>621</v>
      </c>
      <c r="D68" s="267" t="s">
        <v>168</v>
      </c>
      <c r="E68" s="268">
        <v>22.22</v>
      </c>
      <c r="F68" s="268"/>
      <c r="G68" s="268"/>
      <c r="K68"/>
    </row>
    <row r="69" spans="1:11" s="1" customFormat="1" ht="13.5" customHeight="1">
      <c r="A69" s="293"/>
      <c r="B69" s="294"/>
      <c r="C69" s="294" t="s">
        <v>622</v>
      </c>
      <c r="D69" s="294"/>
      <c r="E69" s="295">
        <v>5.4</v>
      </c>
      <c r="F69" s="295"/>
      <c r="G69" s="295"/>
      <c r="K69"/>
    </row>
    <row r="70" spans="1:11" s="1" customFormat="1" ht="13.5" customHeight="1">
      <c r="A70" s="293"/>
      <c r="B70" s="294"/>
      <c r="C70" s="294" t="s">
        <v>623</v>
      </c>
      <c r="D70" s="294"/>
      <c r="E70" s="295">
        <v>16.82</v>
      </c>
      <c r="F70" s="295"/>
      <c r="G70" s="295"/>
      <c r="K70"/>
    </row>
    <row r="71" spans="1:11" s="1" customFormat="1" ht="13.5" customHeight="1">
      <c r="A71" s="296"/>
      <c r="B71" s="297"/>
      <c r="C71" s="297" t="s">
        <v>559</v>
      </c>
      <c r="D71" s="297"/>
      <c r="E71" s="298">
        <v>22.22</v>
      </c>
      <c r="F71" s="298"/>
      <c r="G71" s="298"/>
      <c r="K71"/>
    </row>
    <row r="72" spans="1:11" s="1" customFormat="1" ht="28.5" customHeight="1">
      <c r="A72" s="289"/>
      <c r="B72" s="290" t="s">
        <v>53</v>
      </c>
      <c r="C72" s="290" t="s">
        <v>624</v>
      </c>
      <c r="D72" s="290"/>
      <c r="E72" s="291"/>
      <c r="F72" s="291"/>
      <c r="G72"/>
      <c r="K72"/>
    </row>
    <row r="73" spans="1:11" s="1" customFormat="1" ht="24" customHeight="1">
      <c r="A73" s="292">
        <v>23</v>
      </c>
      <c r="B73" s="267" t="s">
        <v>625</v>
      </c>
      <c r="C73" s="267" t="s">
        <v>626</v>
      </c>
      <c r="D73" s="267" t="s">
        <v>148</v>
      </c>
      <c r="E73" s="268">
        <v>6.338</v>
      </c>
      <c r="F73" s="268"/>
      <c r="G73" s="268"/>
      <c r="K73"/>
    </row>
    <row r="74" spans="1:11" s="1" customFormat="1" ht="13.5" customHeight="1">
      <c r="A74" s="293"/>
      <c r="B74" s="294"/>
      <c r="C74" s="294" t="s">
        <v>627</v>
      </c>
      <c r="D74" s="294"/>
      <c r="E74" s="295">
        <v>0.338</v>
      </c>
      <c r="F74" s="295"/>
      <c r="G74" s="295"/>
      <c r="K74"/>
    </row>
    <row r="75" spans="1:11" s="1" customFormat="1" ht="13.5" customHeight="1">
      <c r="A75" s="293"/>
      <c r="B75" s="294"/>
      <c r="C75" s="294" t="s">
        <v>628</v>
      </c>
      <c r="D75" s="294"/>
      <c r="E75" s="295">
        <v>6</v>
      </c>
      <c r="F75" s="295"/>
      <c r="G75" s="295"/>
      <c r="K75"/>
    </row>
    <row r="76" spans="1:11" s="1" customFormat="1" ht="13.5" customHeight="1">
      <c r="A76" s="296"/>
      <c r="B76" s="297"/>
      <c r="C76" s="297" t="s">
        <v>559</v>
      </c>
      <c r="D76" s="297"/>
      <c r="E76" s="298">
        <v>6.338</v>
      </c>
      <c r="F76" s="298"/>
      <c r="G76" s="298"/>
      <c r="K76"/>
    </row>
    <row r="77" spans="1:11" s="1" customFormat="1" ht="28.5" customHeight="1">
      <c r="A77" s="289"/>
      <c r="B77" s="290" t="s">
        <v>37</v>
      </c>
      <c r="C77" s="290" t="s">
        <v>629</v>
      </c>
      <c r="D77" s="290"/>
      <c r="E77" s="291"/>
      <c r="F77" s="291"/>
      <c r="G77"/>
      <c r="K77"/>
    </row>
    <row r="78" spans="1:11" s="1" customFormat="1" ht="24" customHeight="1">
      <c r="A78" s="292">
        <v>24</v>
      </c>
      <c r="B78" s="267" t="s">
        <v>630</v>
      </c>
      <c r="C78" s="267" t="s">
        <v>631</v>
      </c>
      <c r="D78" s="267" t="s">
        <v>217</v>
      </c>
      <c r="E78" s="268">
        <v>50</v>
      </c>
      <c r="F78" s="268"/>
      <c r="G78" s="268"/>
      <c r="K78"/>
    </row>
    <row r="79" spans="1:11" s="1" customFormat="1" ht="24" customHeight="1">
      <c r="A79" s="299">
        <v>25</v>
      </c>
      <c r="B79" s="249" t="s">
        <v>632</v>
      </c>
      <c r="C79" s="249" t="s">
        <v>633</v>
      </c>
      <c r="D79" s="249" t="s">
        <v>217</v>
      </c>
      <c r="E79" s="250">
        <v>50</v>
      </c>
      <c r="F79" s="250"/>
      <c r="G79" s="268"/>
      <c r="K79"/>
    </row>
    <row r="80" spans="1:11" s="1" customFormat="1" ht="24" customHeight="1">
      <c r="A80" s="292">
        <v>26</v>
      </c>
      <c r="B80" s="267" t="s">
        <v>634</v>
      </c>
      <c r="C80" s="267" t="s">
        <v>635</v>
      </c>
      <c r="D80" s="267" t="s">
        <v>131</v>
      </c>
      <c r="E80" s="268">
        <v>2</v>
      </c>
      <c r="F80" s="268"/>
      <c r="G80" s="268"/>
      <c r="K80"/>
    </row>
    <row r="81" spans="1:7" s="1" customFormat="1" ht="24" customHeight="1">
      <c r="A81" s="299">
        <v>27</v>
      </c>
      <c r="B81" s="249" t="s">
        <v>636</v>
      </c>
      <c r="C81" s="249" t="s">
        <v>637</v>
      </c>
      <c r="D81" s="249" t="s">
        <v>131</v>
      </c>
      <c r="E81" s="250">
        <v>2</v>
      </c>
      <c r="F81" s="250"/>
      <c r="G81" s="250"/>
    </row>
    <row r="82" spans="1:7" s="1" customFormat="1" ht="24" customHeight="1">
      <c r="A82" s="292">
        <v>28</v>
      </c>
      <c r="B82" s="267" t="s">
        <v>638</v>
      </c>
      <c r="C82" s="267" t="s">
        <v>639</v>
      </c>
      <c r="D82" s="267" t="s">
        <v>131</v>
      </c>
      <c r="E82" s="268">
        <v>1</v>
      </c>
      <c r="F82" s="268"/>
      <c r="G82" s="268"/>
    </row>
    <row r="83" spans="1:7" s="1" customFormat="1" ht="13.5" customHeight="1">
      <c r="A83" s="299">
        <v>29</v>
      </c>
      <c r="B83" s="249" t="s">
        <v>640</v>
      </c>
      <c r="C83" s="249" t="s">
        <v>641</v>
      </c>
      <c r="D83" s="249" t="s">
        <v>131</v>
      </c>
      <c r="E83" s="250">
        <v>1</v>
      </c>
      <c r="F83" s="250"/>
      <c r="G83" s="250"/>
    </row>
    <row r="84" spans="1:7" s="1" customFormat="1" ht="24" customHeight="1">
      <c r="A84" s="299">
        <v>30</v>
      </c>
      <c r="B84" s="249" t="s">
        <v>642</v>
      </c>
      <c r="C84" s="249" t="s">
        <v>643</v>
      </c>
      <c r="D84" s="249" t="s">
        <v>131</v>
      </c>
      <c r="E84" s="250">
        <v>1</v>
      </c>
      <c r="F84" s="250"/>
      <c r="G84" s="250"/>
    </row>
    <row r="85" spans="1:7" s="1" customFormat="1" ht="24" customHeight="1">
      <c r="A85" s="292">
        <v>31</v>
      </c>
      <c r="B85" s="267" t="s">
        <v>644</v>
      </c>
      <c r="C85" s="267" t="s">
        <v>645</v>
      </c>
      <c r="D85" s="267" t="s">
        <v>131</v>
      </c>
      <c r="E85" s="268">
        <v>1</v>
      </c>
      <c r="F85" s="268"/>
      <c r="G85" s="268"/>
    </row>
    <row r="86" spans="1:7" s="1" customFormat="1" ht="13.5" customHeight="1">
      <c r="A86" s="299">
        <v>32</v>
      </c>
      <c r="B86" s="249" t="s">
        <v>646</v>
      </c>
      <c r="C86" s="249" t="s">
        <v>647</v>
      </c>
      <c r="D86" s="249" t="s">
        <v>131</v>
      </c>
      <c r="E86" s="250">
        <v>1</v>
      </c>
      <c r="F86" s="250"/>
      <c r="G86" s="250"/>
    </row>
    <row r="87" spans="1:7" s="1" customFormat="1" ht="24" customHeight="1">
      <c r="A87" s="292">
        <v>33</v>
      </c>
      <c r="B87" s="267" t="s">
        <v>648</v>
      </c>
      <c r="C87" s="267" t="s">
        <v>649</v>
      </c>
      <c r="D87" s="267" t="s">
        <v>217</v>
      </c>
      <c r="E87" s="268">
        <v>179.1</v>
      </c>
      <c r="F87" s="268"/>
      <c r="G87" s="268"/>
    </row>
    <row r="88" spans="1:7" s="1" customFormat="1" ht="24" customHeight="1">
      <c r="A88" s="292">
        <v>34</v>
      </c>
      <c r="B88" s="267" t="s">
        <v>650</v>
      </c>
      <c r="C88" s="267" t="s">
        <v>651</v>
      </c>
      <c r="D88" s="267" t="s">
        <v>217</v>
      </c>
      <c r="E88" s="268">
        <v>179.1</v>
      </c>
      <c r="F88" s="268"/>
      <c r="G88" s="268"/>
    </row>
    <row r="89" spans="1:7" s="1" customFormat="1" ht="24" customHeight="1">
      <c r="A89" s="292">
        <v>35</v>
      </c>
      <c r="B89" s="267" t="s">
        <v>652</v>
      </c>
      <c r="C89" s="267" t="s">
        <v>653</v>
      </c>
      <c r="D89" s="267" t="s">
        <v>131</v>
      </c>
      <c r="E89" s="268">
        <v>1</v>
      </c>
      <c r="F89" s="268"/>
      <c r="G89" s="268"/>
    </row>
    <row r="90" spans="1:7" s="1" customFormat="1" ht="13.5" customHeight="1">
      <c r="A90" s="299">
        <v>36</v>
      </c>
      <c r="B90" s="249" t="s">
        <v>654</v>
      </c>
      <c r="C90" s="249" t="s">
        <v>655</v>
      </c>
      <c r="D90" s="249" t="s">
        <v>131</v>
      </c>
      <c r="E90" s="250">
        <v>1</v>
      </c>
      <c r="F90" s="250"/>
      <c r="G90" s="250"/>
    </row>
    <row r="91" spans="1:7" s="1" customFormat="1" ht="13.5" customHeight="1">
      <c r="A91" s="300"/>
      <c r="B91" s="301"/>
      <c r="C91" s="301" t="s">
        <v>656</v>
      </c>
      <c r="D91" s="301"/>
      <c r="E91" s="302"/>
      <c r="F91" s="302"/>
      <c r="G91" s="302"/>
    </row>
    <row r="92" spans="1:7" s="1" customFormat="1" ht="24" customHeight="1">
      <c r="A92" s="292">
        <v>37</v>
      </c>
      <c r="B92" s="267" t="s">
        <v>657</v>
      </c>
      <c r="C92" s="267" t="s">
        <v>658</v>
      </c>
      <c r="D92" s="267" t="s">
        <v>131</v>
      </c>
      <c r="E92" s="268">
        <v>1</v>
      </c>
      <c r="F92" s="268"/>
      <c r="G92" s="268"/>
    </row>
    <row r="93" spans="1:7" s="1" customFormat="1" ht="24" customHeight="1">
      <c r="A93" s="299">
        <v>38</v>
      </c>
      <c r="B93" s="249" t="s">
        <v>659</v>
      </c>
      <c r="C93" s="249" t="s">
        <v>660</v>
      </c>
      <c r="D93" s="249" t="s">
        <v>131</v>
      </c>
      <c r="E93" s="250">
        <v>1</v>
      </c>
      <c r="F93" s="250"/>
      <c r="G93" s="250"/>
    </row>
    <row r="94" spans="1:7" s="1" customFormat="1" ht="24" customHeight="1">
      <c r="A94" s="292">
        <v>39</v>
      </c>
      <c r="B94" s="267" t="s">
        <v>661</v>
      </c>
      <c r="C94" s="267" t="s">
        <v>662</v>
      </c>
      <c r="D94" s="267" t="s">
        <v>131</v>
      </c>
      <c r="E94" s="268">
        <v>1</v>
      </c>
      <c r="F94" s="268"/>
      <c r="G94" s="268"/>
    </row>
    <row r="95" spans="1:7" s="1" customFormat="1" ht="13.5" customHeight="1">
      <c r="A95" s="299">
        <v>40</v>
      </c>
      <c r="B95" s="249" t="s">
        <v>663</v>
      </c>
      <c r="C95" s="249" t="s">
        <v>664</v>
      </c>
      <c r="D95" s="249" t="s">
        <v>131</v>
      </c>
      <c r="E95" s="250">
        <v>1</v>
      </c>
      <c r="F95" s="250"/>
      <c r="G95" s="250"/>
    </row>
    <row r="96" spans="1:7" s="1" customFormat="1" ht="13.5" customHeight="1">
      <c r="A96" s="300"/>
      <c r="B96" s="301"/>
      <c r="C96" s="301" t="s">
        <v>656</v>
      </c>
      <c r="D96" s="301"/>
      <c r="E96" s="302"/>
      <c r="F96" s="302"/>
      <c r="G96" s="302"/>
    </row>
    <row r="97" spans="1:7" s="1" customFormat="1" ht="13.5" customHeight="1">
      <c r="A97" s="292">
        <v>41</v>
      </c>
      <c r="B97" s="267" t="s">
        <v>665</v>
      </c>
      <c r="C97" s="267" t="s">
        <v>666</v>
      </c>
      <c r="D97" s="267" t="s">
        <v>131</v>
      </c>
      <c r="E97" s="268">
        <v>1</v>
      </c>
      <c r="F97" s="268"/>
      <c r="G97" s="268"/>
    </row>
    <row r="98" spans="1:7" s="1" customFormat="1" ht="24" customHeight="1">
      <c r="A98" s="299">
        <v>42</v>
      </c>
      <c r="B98" s="249" t="s">
        <v>667</v>
      </c>
      <c r="C98" s="249" t="s">
        <v>668</v>
      </c>
      <c r="D98" s="249" t="s">
        <v>131</v>
      </c>
      <c r="E98" s="250">
        <v>1</v>
      </c>
      <c r="F98" s="250"/>
      <c r="G98" s="250"/>
    </row>
    <row r="99" spans="1:7" s="1" customFormat="1" ht="13.5" customHeight="1">
      <c r="A99" s="292">
        <v>43</v>
      </c>
      <c r="B99" s="267" t="s">
        <v>669</v>
      </c>
      <c r="C99" s="267" t="s">
        <v>670</v>
      </c>
      <c r="D99" s="267" t="s">
        <v>217</v>
      </c>
      <c r="E99" s="268">
        <v>179.1</v>
      </c>
      <c r="F99" s="268"/>
      <c r="G99" s="268"/>
    </row>
    <row r="100" spans="1:7" s="1" customFormat="1" ht="13.5" customHeight="1">
      <c r="A100" s="292">
        <v>44</v>
      </c>
      <c r="B100" s="267" t="s">
        <v>671</v>
      </c>
      <c r="C100" s="267" t="s">
        <v>672</v>
      </c>
      <c r="D100" s="267" t="s">
        <v>217</v>
      </c>
      <c r="E100" s="268">
        <v>179.1</v>
      </c>
      <c r="F100" s="268"/>
      <c r="G100" s="268"/>
    </row>
    <row r="101" spans="1:7" s="1" customFormat="1" ht="28.5" customHeight="1">
      <c r="A101" s="289"/>
      <c r="B101" s="290" t="s">
        <v>134</v>
      </c>
      <c r="C101" s="290" t="s">
        <v>673</v>
      </c>
      <c r="D101" s="290"/>
      <c r="E101" s="291"/>
      <c r="F101" s="291"/>
      <c r="G101"/>
    </row>
    <row r="102" spans="1:7" s="1" customFormat="1" ht="24" customHeight="1">
      <c r="A102" s="292">
        <v>45</v>
      </c>
      <c r="B102" s="267" t="s">
        <v>674</v>
      </c>
      <c r="C102" s="267" t="s">
        <v>675</v>
      </c>
      <c r="D102" s="267" t="s">
        <v>138</v>
      </c>
      <c r="E102" s="268">
        <v>49.487</v>
      </c>
      <c r="F102" s="268"/>
      <c r="G102" s="268"/>
    </row>
    <row r="103" spans="1:7" s="1" customFormat="1" ht="30.75" customHeight="1">
      <c r="A103" s="286"/>
      <c r="B103" s="287" t="s">
        <v>48</v>
      </c>
      <c r="C103" s="287" t="s">
        <v>676</v>
      </c>
      <c r="D103" s="287"/>
      <c r="E103" s="288"/>
      <c r="F103" s="288"/>
      <c r="G103"/>
    </row>
    <row r="104" spans="1:7" s="1" customFormat="1" ht="28.5" customHeight="1">
      <c r="A104" s="289"/>
      <c r="B104" s="290" t="s">
        <v>677</v>
      </c>
      <c r="C104" s="290" t="s">
        <v>678</v>
      </c>
      <c r="D104" s="290"/>
      <c r="E104" s="291"/>
      <c r="F104" s="291"/>
      <c r="G104"/>
    </row>
    <row r="105" spans="1:7" s="1" customFormat="1" ht="24" customHeight="1">
      <c r="A105" s="292">
        <v>46</v>
      </c>
      <c r="B105" s="267" t="s">
        <v>679</v>
      </c>
      <c r="C105" s="267" t="s">
        <v>680</v>
      </c>
      <c r="D105" s="267" t="s">
        <v>217</v>
      </c>
      <c r="E105" s="268">
        <v>0.5</v>
      </c>
      <c r="F105" s="268"/>
      <c r="G105" s="268"/>
    </row>
    <row r="106" spans="1:7" s="1" customFormat="1" ht="24" customHeight="1">
      <c r="A106" s="292">
        <v>47</v>
      </c>
      <c r="B106" s="267" t="s">
        <v>681</v>
      </c>
      <c r="C106" s="267" t="s">
        <v>682</v>
      </c>
      <c r="D106" s="267" t="s">
        <v>217</v>
      </c>
      <c r="E106" s="268">
        <v>1.4</v>
      </c>
      <c r="F106" s="268"/>
      <c r="G106" s="268"/>
    </row>
    <row r="107" spans="1:7" s="1" customFormat="1" ht="13.5" customHeight="1">
      <c r="A107" s="292">
        <v>48</v>
      </c>
      <c r="B107" s="267" t="s">
        <v>683</v>
      </c>
      <c r="C107" s="267" t="s">
        <v>684</v>
      </c>
      <c r="D107" s="267" t="s">
        <v>131</v>
      </c>
      <c r="E107" s="268">
        <v>2</v>
      </c>
      <c r="F107" s="268"/>
      <c r="G107" s="268"/>
    </row>
    <row r="108" spans="1:7" s="1" customFormat="1" ht="13.5" customHeight="1">
      <c r="A108" s="299">
        <v>49</v>
      </c>
      <c r="B108" s="249" t="s">
        <v>685</v>
      </c>
      <c r="C108" s="249" t="s">
        <v>686</v>
      </c>
      <c r="D108" s="249" t="s">
        <v>131</v>
      </c>
      <c r="E108" s="250">
        <v>1</v>
      </c>
      <c r="F108" s="250"/>
      <c r="G108" s="250"/>
    </row>
    <row r="109" spans="1:7" s="1" customFormat="1" ht="24" customHeight="1">
      <c r="A109" s="299">
        <v>50</v>
      </c>
      <c r="B109" s="249" t="s">
        <v>687</v>
      </c>
      <c r="C109" s="249" t="s">
        <v>688</v>
      </c>
      <c r="D109" s="249" t="s">
        <v>131</v>
      </c>
      <c r="E109" s="250">
        <v>1</v>
      </c>
      <c r="F109" s="250"/>
      <c r="G109" s="250"/>
    </row>
    <row r="110" spans="1:7" s="1" customFormat="1" ht="13.5" customHeight="1">
      <c r="A110" s="292">
        <v>51</v>
      </c>
      <c r="B110" s="267" t="s">
        <v>689</v>
      </c>
      <c r="C110" s="267" t="s">
        <v>690</v>
      </c>
      <c r="D110" s="267" t="s">
        <v>131</v>
      </c>
      <c r="E110" s="268">
        <v>1</v>
      </c>
      <c r="F110" s="268"/>
      <c r="G110" s="268"/>
    </row>
    <row r="111" spans="1:7" s="1" customFormat="1" ht="13.5" customHeight="1">
      <c r="A111" s="299">
        <v>52</v>
      </c>
      <c r="B111" s="249" t="s">
        <v>691</v>
      </c>
      <c r="C111" s="249" t="s">
        <v>692</v>
      </c>
      <c r="D111" s="249" t="s">
        <v>131</v>
      </c>
      <c r="E111" s="250">
        <v>1</v>
      </c>
      <c r="F111" s="250"/>
      <c r="G111" s="250"/>
    </row>
    <row r="112" spans="1:7" s="1" customFormat="1" ht="13.5" customHeight="1">
      <c r="A112" s="292">
        <v>53</v>
      </c>
      <c r="B112" s="267" t="s">
        <v>693</v>
      </c>
      <c r="C112" s="267" t="s">
        <v>694</v>
      </c>
      <c r="D112" s="267" t="s">
        <v>131</v>
      </c>
      <c r="E112" s="268">
        <v>1</v>
      </c>
      <c r="F112" s="268"/>
      <c r="G112" s="268"/>
    </row>
    <row r="113" spans="1:7" s="1" customFormat="1" ht="24" customHeight="1">
      <c r="A113" s="299">
        <v>54</v>
      </c>
      <c r="B113" s="249" t="s">
        <v>695</v>
      </c>
      <c r="C113" s="249" t="s">
        <v>696</v>
      </c>
      <c r="D113" s="249" t="s">
        <v>131</v>
      </c>
      <c r="E113" s="250">
        <v>1</v>
      </c>
      <c r="F113" s="250"/>
      <c r="G113" s="250"/>
    </row>
    <row r="114" spans="1:7" s="1" customFormat="1" ht="24" customHeight="1">
      <c r="A114" s="292">
        <v>55</v>
      </c>
      <c r="B114" s="267" t="s">
        <v>697</v>
      </c>
      <c r="C114" s="267" t="s">
        <v>698</v>
      </c>
      <c r="D114" s="267" t="s">
        <v>138</v>
      </c>
      <c r="E114" s="268">
        <v>0.008</v>
      </c>
      <c r="F114" s="268"/>
      <c r="G114" s="268"/>
    </row>
    <row r="115" spans="1:7" s="1" customFormat="1" ht="28.5" customHeight="1">
      <c r="A115" s="303"/>
      <c r="B115" s="304"/>
      <c r="C115" s="304" t="s">
        <v>699</v>
      </c>
      <c r="D115" s="304"/>
      <c r="E115" s="305"/>
      <c r="F115" s="305"/>
      <c r="G115" s="305"/>
    </row>
  </sheetData>
  <sheetProtection selectLockedCells="1" selectUnlockedCells="1"/>
  <mergeCells count="3">
    <mergeCell ref="A1:G1"/>
    <mergeCell ref="E7:G7"/>
    <mergeCell ref="E8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showGridLines="0" defaultGridColor="0" zoomScale="90" zoomScaleNormal="90" colorId="8" workbookViewId="0" topLeftCell="A1">
      <selection activeCell="G68" sqref="G68"/>
    </sheetView>
  </sheetViews>
  <sheetFormatPr defaultColWidth="10.66015625" defaultRowHeight="12" customHeight="1"/>
  <cols>
    <col min="1" max="1" width="7.5" style="276" customWidth="1"/>
    <col min="2" max="2" width="16.33203125" style="204" customWidth="1"/>
    <col min="3" max="3" width="49.16015625" style="204" customWidth="1"/>
    <col min="4" max="4" width="4.66015625" style="204" customWidth="1"/>
    <col min="5" max="6" width="10.83203125" style="205" customWidth="1"/>
    <col min="7" max="7" width="14.5" style="205" customWidth="1"/>
    <col min="8" max="16384" width="10.5" style="2" customWidth="1"/>
  </cols>
  <sheetData>
    <row r="1" spans="1:7" s="1" customFormat="1" ht="27.75" customHeight="1">
      <c r="A1" s="277" t="s">
        <v>548</v>
      </c>
      <c r="B1" s="277"/>
      <c r="C1" s="277"/>
      <c r="D1" s="277"/>
      <c r="E1" s="277"/>
      <c r="F1" s="277"/>
      <c r="G1" s="277"/>
    </row>
    <row r="2" spans="1:7" s="1" customFormat="1" ht="12.75" customHeight="1">
      <c r="A2" s="278" t="s">
        <v>111</v>
      </c>
      <c r="B2" s="279"/>
      <c r="C2" s="279"/>
      <c r="D2" s="279"/>
      <c r="E2" s="279"/>
      <c r="F2" s="279"/>
      <c r="G2" s="279"/>
    </row>
    <row r="3" spans="1:7" s="1" customFormat="1" ht="12.75" customHeight="1">
      <c r="A3" s="278" t="s">
        <v>700</v>
      </c>
      <c r="B3" s="279"/>
      <c r="C3" s="279"/>
      <c r="D3" s="279"/>
      <c r="E3" s="279"/>
      <c r="F3" s="279"/>
      <c r="G3" s="279"/>
    </row>
    <row r="4" spans="1:7" s="1" customFormat="1" ht="13.5" customHeight="1">
      <c r="A4" s="280"/>
      <c r="B4" s="280"/>
      <c r="C4" s="280"/>
      <c r="D4" s="279"/>
      <c r="E4" s="279"/>
      <c r="F4" s="279"/>
      <c r="G4" s="279"/>
    </row>
    <row r="5" spans="1:7" s="1" customFormat="1" ht="6.75" customHeight="1">
      <c r="A5" s="281"/>
      <c r="B5" s="282"/>
      <c r="C5" s="282"/>
      <c r="D5" s="282"/>
      <c r="E5" s="283"/>
      <c r="F5" s="283"/>
      <c r="G5" s="283"/>
    </row>
    <row r="6" spans="1:7" s="1" customFormat="1" ht="12.75" customHeight="1">
      <c r="A6" s="279" t="s">
        <v>115</v>
      </c>
      <c r="B6" s="279"/>
      <c r="C6" s="279"/>
      <c r="D6" s="279"/>
      <c r="E6" s="279"/>
      <c r="F6" s="279"/>
      <c r="G6" s="279"/>
    </row>
    <row r="7" spans="1:7" s="1" customFormat="1" ht="13.5" customHeight="1">
      <c r="A7" s="279" t="s">
        <v>117</v>
      </c>
      <c r="B7" s="279"/>
      <c r="C7" s="279"/>
      <c r="D7" s="279"/>
      <c r="E7" s="284" t="s">
        <v>116</v>
      </c>
      <c r="F7" s="284"/>
      <c r="G7" s="284"/>
    </row>
    <row r="8" spans="1:7" s="1" customFormat="1" ht="13.5" customHeight="1">
      <c r="A8" s="279" t="s">
        <v>550</v>
      </c>
      <c r="B8" s="282"/>
      <c r="C8" s="282"/>
      <c r="D8" s="282"/>
      <c r="E8" s="284" t="s">
        <v>551</v>
      </c>
      <c r="F8" s="284"/>
      <c r="G8" s="284"/>
    </row>
    <row r="9" spans="1:7" s="1" customFormat="1" ht="6" customHeight="1">
      <c r="A9" s="212"/>
      <c r="B9" s="212"/>
      <c r="C9" s="212"/>
      <c r="D9" s="212"/>
      <c r="E9" s="212"/>
      <c r="F9" s="212"/>
      <c r="G9" s="212"/>
    </row>
    <row r="10" spans="1:7" s="1" customFormat="1" ht="24" customHeight="1">
      <c r="A10" s="285" t="s">
        <v>552</v>
      </c>
      <c r="B10" s="285" t="s">
        <v>120</v>
      </c>
      <c r="C10" s="285" t="s">
        <v>121</v>
      </c>
      <c r="D10" s="285" t="s">
        <v>122</v>
      </c>
      <c r="E10" s="285" t="s">
        <v>123</v>
      </c>
      <c r="F10" s="285" t="s">
        <v>124</v>
      </c>
      <c r="G10" s="285" t="s">
        <v>125</v>
      </c>
    </row>
    <row r="11" spans="1:7" s="1" customFormat="1" ht="12.75" customHeight="1" hidden="1">
      <c r="A11" s="285" t="s">
        <v>34</v>
      </c>
      <c r="B11" s="285" t="s">
        <v>41</v>
      </c>
      <c r="C11" s="285" t="s">
        <v>47</v>
      </c>
      <c r="D11" s="285" t="s">
        <v>53</v>
      </c>
      <c r="E11" s="285" t="s">
        <v>57</v>
      </c>
      <c r="F11" s="285" t="s">
        <v>61</v>
      </c>
      <c r="G11" s="285" t="s">
        <v>64</v>
      </c>
    </row>
    <row r="12" spans="1:7" s="1" customFormat="1" ht="4.5" customHeight="1">
      <c r="A12" s="212"/>
      <c r="B12" s="212"/>
      <c r="C12" s="212"/>
      <c r="D12" s="212"/>
      <c r="E12" s="212"/>
      <c r="F12" s="212"/>
      <c r="G12" s="212"/>
    </row>
    <row r="13" spans="1:7" s="1" customFormat="1" ht="30.75" customHeight="1">
      <c r="A13" s="286"/>
      <c r="B13" s="287" t="s">
        <v>35</v>
      </c>
      <c r="C13" s="287" t="s">
        <v>553</v>
      </c>
      <c r="D13" s="287"/>
      <c r="E13" s="288"/>
      <c r="F13" s="288"/>
      <c r="G13" s="288"/>
    </row>
    <row r="14" spans="1:7" s="1" customFormat="1" ht="28.5" customHeight="1">
      <c r="A14" s="289"/>
      <c r="B14" s="290" t="s">
        <v>34</v>
      </c>
      <c r="C14" s="290" t="s">
        <v>554</v>
      </c>
      <c r="D14" s="290"/>
      <c r="E14" s="291"/>
      <c r="F14" s="291"/>
      <c r="G14" s="291"/>
    </row>
    <row r="15" spans="1:7" s="1" customFormat="1" ht="13.5" customHeight="1">
      <c r="A15" s="292">
        <v>1</v>
      </c>
      <c r="B15" s="267" t="s">
        <v>701</v>
      </c>
      <c r="C15" s="267" t="s">
        <v>702</v>
      </c>
      <c r="D15" s="267" t="s">
        <v>148</v>
      </c>
      <c r="E15" s="268">
        <v>14.291</v>
      </c>
      <c r="F15" s="268"/>
      <c r="G15" s="268"/>
    </row>
    <row r="16" spans="1:7" s="1" customFormat="1" ht="13.5" customHeight="1">
      <c r="A16" s="306"/>
      <c r="B16" s="307"/>
      <c r="C16" s="307" t="s">
        <v>703</v>
      </c>
      <c r="D16" s="307"/>
      <c r="E16" s="308"/>
      <c r="F16" s="308"/>
      <c r="G16" s="308"/>
    </row>
    <row r="17" spans="1:7" s="1" customFormat="1" ht="13.5" customHeight="1">
      <c r="A17" s="293"/>
      <c r="B17" s="294"/>
      <c r="C17" s="294" t="s">
        <v>704</v>
      </c>
      <c r="D17" s="294"/>
      <c r="E17" s="295">
        <v>14.291</v>
      </c>
      <c r="F17" s="295"/>
      <c r="G17" s="295"/>
    </row>
    <row r="18" spans="1:7" s="1" customFormat="1" ht="13.5" customHeight="1">
      <c r="A18" s="296"/>
      <c r="B18" s="297"/>
      <c r="C18" s="297" t="s">
        <v>559</v>
      </c>
      <c r="D18" s="297"/>
      <c r="E18" s="298">
        <v>14.291</v>
      </c>
      <c r="F18" s="298"/>
      <c r="G18" s="298"/>
    </row>
    <row r="19" spans="1:7" s="1" customFormat="1" ht="24" customHeight="1">
      <c r="A19" s="292">
        <v>2</v>
      </c>
      <c r="B19" s="267" t="s">
        <v>705</v>
      </c>
      <c r="C19" s="267" t="s">
        <v>706</v>
      </c>
      <c r="D19" s="267" t="s">
        <v>148</v>
      </c>
      <c r="E19" s="268">
        <v>4.287</v>
      </c>
      <c r="F19" s="268"/>
      <c r="G19" s="268"/>
    </row>
    <row r="20" spans="1:7" s="1" customFormat="1" ht="13.5" customHeight="1">
      <c r="A20" s="293"/>
      <c r="B20" s="294"/>
      <c r="C20" s="294" t="s">
        <v>707</v>
      </c>
      <c r="D20" s="294"/>
      <c r="E20" s="295">
        <v>4.287</v>
      </c>
      <c r="F20" s="295"/>
      <c r="G20" s="295"/>
    </row>
    <row r="21" spans="1:7" s="1" customFormat="1" ht="13.5" customHeight="1">
      <c r="A21" s="292">
        <v>3</v>
      </c>
      <c r="B21" s="267" t="s">
        <v>708</v>
      </c>
      <c r="C21" s="267" t="s">
        <v>709</v>
      </c>
      <c r="D21" s="267" t="s">
        <v>148</v>
      </c>
      <c r="E21" s="268">
        <v>2.88</v>
      </c>
      <c r="F21" s="268"/>
      <c r="G21" s="268"/>
    </row>
    <row r="22" spans="1:7" s="1" customFormat="1" ht="13.5" customHeight="1">
      <c r="A22" s="293"/>
      <c r="B22" s="294"/>
      <c r="C22" s="294" t="s">
        <v>710</v>
      </c>
      <c r="D22" s="294"/>
      <c r="E22" s="295">
        <v>2.88</v>
      </c>
      <c r="F22" s="295"/>
      <c r="G22" s="295"/>
    </row>
    <row r="23" spans="1:7" s="1" customFormat="1" ht="34.5" customHeight="1">
      <c r="A23" s="292">
        <v>4</v>
      </c>
      <c r="B23" s="267" t="s">
        <v>572</v>
      </c>
      <c r="C23" s="267" t="s">
        <v>573</v>
      </c>
      <c r="D23" s="267" t="s">
        <v>148</v>
      </c>
      <c r="E23" s="268">
        <v>0.864</v>
      </c>
      <c r="F23" s="268"/>
      <c r="G23" s="268"/>
    </row>
    <row r="24" spans="1:7" s="1" customFormat="1" ht="13.5" customHeight="1">
      <c r="A24" s="293"/>
      <c r="B24" s="294"/>
      <c r="C24" s="294" t="s">
        <v>711</v>
      </c>
      <c r="D24" s="294"/>
      <c r="E24" s="295">
        <v>0.864</v>
      </c>
      <c r="F24" s="295"/>
      <c r="G24" s="295"/>
    </row>
    <row r="25" spans="1:7" s="1" customFormat="1" ht="24" customHeight="1">
      <c r="A25" s="292">
        <v>5</v>
      </c>
      <c r="B25" s="267" t="s">
        <v>579</v>
      </c>
      <c r="C25" s="267" t="s">
        <v>580</v>
      </c>
      <c r="D25" s="267" t="s">
        <v>148</v>
      </c>
      <c r="E25" s="268">
        <v>5.933</v>
      </c>
      <c r="F25" s="268"/>
      <c r="G25" s="268"/>
    </row>
    <row r="26" spans="1:7" s="1" customFormat="1" ht="13.5" customHeight="1">
      <c r="A26" s="293"/>
      <c r="B26" s="294"/>
      <c r="C26" s="294" t="s">
        <v>712</v>
      </c>
      <c r="D26" s="294"/>
      <c r="E26" s="295">
        <v>5.933</v>
      </c>
      <c r="F26" s="295"/>
      <c r="G26" s="295"/>
    </row>
    <row r="27" spans="1:7" s="1" customFormat="1" ht="34.5" customHeight="1">
      <c r="A27" s="292">
        <v>6</v>
      </c>
      <c r="B27" s="267" t="s">
        <v>582</v>
      </c>
      <c r="C27" s="267" t="s">
        <v>583</v>
      </c>
      <c r="D27" s="267" t="s">
        <v>148</v>
      </c>
      <c r="E27" s="268">
        <v>118.66</v>
      </c>
      <c r="F27" s="268"/>
      <c r="G27" s="268"/>
    </row>
    <row r="28" spans="1:7" s="1" customFormat="1" ht="13.5" customHeight="1">
      <c r="A28" s="296"/>
      <c r="B28" s="297"/>
      <c r="C28" s="297" t="s">
        <v>713</v>
      </c>
      <c r="D28" s="297"/>
      <c r="E28" s="298">
        <v>118.66</v>
      </c>
      <c r="F28" s="298"/>
      <c r="G28" s="298"/>
    </row>
    <row r="29" spans="1:7" s="1" customFormat="1" ht="24" customHeight="1">
      <c r="A29" s="292">
        <v>7</v>
      </c>
      <c r="B29" s="267" t="s">
        <v>585</v>
      </c>
      <c r="C29" s="267" t="s">
        <v>586</v>
      </c>
      <c r="D29" s="267" t="s">
        <v>148</v>
      </c>
      <c r="E29" s="268">
        <v>5.933</v>
      </c>
      <c r="F29" s="268"/>
      <c r="G29" s="268"/>
    </row>
    <row r="30" spans="1:7" s="1" customFormat="1" ht="13.5" customHeight="1">
      <c r="A30" s="292">
        <v>8</v>
      </c>
      <c r="B30" s="267" t="s">
        <v>587</v>
      </c>
      <c r="C30" s="267" t="s">
        <v>588</v>
      </c>
      <c r="D30" s="267" t="s">
        <v>148</v>
      </c>
      <c r="E30" s="268">
        <v>5.933</v>
      </c>
      <c r="F30" s="268"/>
      <c r="G30" s="268"/>
    </row>
    <row r="31" spans="1:7" s="1" customFormat="1" ht="24" customHeight="1">
      <c r="A31" s="292">
        <v>9</v>
      </c>
      <c r="B31" s="267" t="s">
        <v>589</v>
      </c>
      <c r="C31" s="267" t="s">
        <v>590</v>
      </c>
      <c r="D31" s="267" t="s">
        <v>138</v>
      </c>
      <c r="E31" s="268">
        <v>11.866</v>
      </c>
      <c r="F31" s="268"/>
      <c r="G31" s="268"/>
    </row>
    <row r="32" spans="1:7" s="1" customFormat="1" ht="13.5" customHeight="1">
      <c r="A32" s="293"/>
      <c r="B32" s="294"/>
      <c r="C32" s="294" t="s">
        <v>714</v>
      </c>
      <c r="D32" s="294"/>
      <c r="E32" s="295">
        <v>11.866</v>
      </c>
      <c r="F32" s="295"/>
      <c r="G32" s="295"/>
    </row>
    <row r="33" spans="1:7" s="1" customFormat="1" ht="24" customHeight="1">
      <c r="A33" s="292">
        <v>10</v>
      </c>
      <c r="B33" s="267" t="s">
        <v>592</v>
      </c>
      <c r="C33" s="267" t="s">
        <v>593</v>
      </c>
      <c r="D33" s="267" t="s">
        <v>148</v>
      </c>
      <c r="E33" s="268">
        <v>11.238</v>
      </c>
      <c r="F33" s="268"/>
      <c r="G33" s="268"/>
    </row>
    <row r="34" spans="1:7" s="1" customFormat="1" ht="24" customHeight="1">
      <c r="A34" s="293"/>
      <c r="B34" s="294"/>
      <c r="C34" s="294" t="s">
        <v>715</v>
      </c>
      <c r="D34" s="294"/>
      <c r="E34" s="295">
        <v>11.238</v>
      </c>
      <c r="F34" s="295"/>
      <c r="G34" s="295"/>
    </row>
    <row r="35" spans="1:7" s="1" customFormat="1" ht="24" customHeight="1">
      <c r="A35" s="292">
        <v>11</v>
      </c>
      <c r="B35" s="267" t="s">
        <v>595</v>
      </c>
      <c r="C35" s="267" t="s">
        <v>596</v>
      </c>
      <c r="D35" s="267" t="s">
        <v>148</v>
      </c>
      <c r="E35" s="268">
        <v>1.62</v>
      </c>
      <c r="F35" s="268"/>
      <c r="G35" s="268"/>
    </row>
    <row r="36" spans="1:7" s="1" customFormat="1" ht="13.5" customHeight="1">
      <c r="A36" s="293"/>
      <c r="B36" s="294"/>
      <c r="C36" s="294" t="s">
        <v>716</v>
      </c>
      <c r="D36" s="294"/>
      <c r="E36" s="295">
        <v>1.62</v>
      </c>
      <c r="F36" s="295"/>
      <c r="G36" s="295"/>
    </row>
    <row r="37" spans="1:7" s="1" customFormat="1" ht="13.5" customHeight="1">
      <c r="A37" s="299">
        <v>12</v>
      </c>
      <c r="B37" s="249" t="s">
        <v>599</v>
      </c>
      <c r="C37" s="249" t="s">
        <v>600</v>
      </c>
      <c r="D37" s="249" t="s">
        <v>148</v>
      </c>
      <c r="E37" s="250">
        <v>1.62</v>
      </c>
      <c r="F37" s="250"/>
      <c r="G37" s="250"/>
    </row>
    <row r="38" spans="1:7" s="1" customFormat="1" ht="28.5" customHeight="1">
      <c r="A38" s="289"/>
      <c r="B38" s="290" t="s">
        <v>41</v>
      </c>
      <c r="C38" s="290" t="s">
        <v>601</v>
      </c>
      <c r="D38" s="290"/>
      <c r="E38" s="291"/>
      <c r="F38" s="291"/>
      <c r="G38" s="291"/>
    </row>
    <row r="39" spans="1:7" s="1" customFormat="1" ht="24" customHeight="1">
      <c r="A39" s="292">
        <v>13</v>
      </c>
      <c r="B39" s="267" t="s">
        <v>602</v>
      </c>
      <c r="C39" s="267" t="s">
        <v>603</v>
      </c>
      <c r="D39" s="267" t="s">
        <v>148</v>
      </c>
      <c r="E39" s="268">
        <v>0.101</v>
      </c>
      <c r="F39" s="268"/>
      <c r="G39" s="268"/>
    </row>
    <row r="40" spans="1:7" s="1" customFormat="1" ht="13.5" customHeight="1">
      <c r="A40" s="306"/>
      <c r="B40" s="307"/>
      <c r="C40" s="307" t="s">
        <v>703</v>
      </c>
      <c r="D40" s="307"/>
      <c r="E40" s="308"/>
      <c r="F40" s="308"/>
      <c r="G40" s="308"/>
    </row>
    <row r="41" spans="1:7" s="1" customFormat="1" ht="13.5" customHeight="1">
      <c r="A41" s="293"/>
      <c r="B41" s="294"/>
      <c r="C41" s="294" t="s">
        <v>717</v>
      </c>
      <c r="D41" s="294"/>
      <c r="E41" s="295">
        <v>0.101</v>
      </c>
      <c r="F41" s="295"/>
      <c r="G41" s="295"/>
    </row>
    <row r="42" spans="1:7" s="1" customFormat="1" ht="13.5" customHeight="1">
      <c r="A42" s="296"/>
      <c r="B42" s="297"/>
      <c r="C42" s="297" t="s">
        <v>559</v>
      </c>
      <c r="D42" s="297"/>
      <c r="E42" s="298">
        <v>0.101</v>
      </c>
      <c r="F42" s="298"/>
      <c r="G42" s="298"/>
    </row>
    <row r="43" spans="1:7" s="1" customFormat="1" ht="24" customHeight="1">
      <c r="A43" s="292">
        <v>14</v>
      </c>
      <c r="B43" s="267" t="s">
        <v>606</v>
      </c>
      <c r="C43" s="267" t="s">
        <v>607</v>
      </c>
      <c r="D43" s="267" t="s">
        <v>148</v>
      </c>
      <c r="E43" s="268">
        <v>0.336</v>
      </c>
      <c r="F43" s="268"/>
      <c r="G43" s="268"/>
    </row>
    <row r="44" spans="1:7" s="1" customFormat="1" ht="13.5" customHeight="1">
      <c r="A44" s="293"/>
      <c r="B44" s="294"/>
      <c r="C44" s="294" t="s">
        <v>718</v>
      </c>
      <c r="D44" s="294"/>
      <c r="E44" s="295">
        <v>0.336</v>
      </c>
      <c r="F44" s="295"/>
      <c r="G44" s="295"/>
    </row>
    <row r="45" spans="1:7" s="1" customFormat="1" ht="13.5" customHeight="1">
      <c r="A45" s="296"/>
      <c r="B45" s="297"/>
      <c r="C45" s="297" t="s">
        <v>559</v>
      </c>
      <c r="D45" s="297"/>
      <c r="E45" s="298">
        <v>0.336</v>
      </c>
      <c r="F45" s="298"/>
      <c r="G45" s="298"/>
    </row>
    <row r="46" spans="1:7" s="1" customFormat="1" ht="24" customHeight="1">
      <c r="A46" s="292">
        <v>15</v>
      </c>
      <c r="B46" s="267" t="s">
        <v>610</v>
      </c>
      <c r="C46" s="267" t="s">
        <v>611</v>
      </c>
      <c r="D46" s="267" t="s">
        <v>148</v>
      </c>
      <c r="E46" s="268">
        <v>0.336</v>
      </c>
      <c r="F46" s="268"/>
      <c r="G46" s="268"/>
    </row>
    <row r="47" spans="1:7" s="1" customFormat="1" ht="13.5" customHeight="1">
      <c r="A47" s="293"/>
      <c r="B47" s="294"/>
      <c r="C47" s="294" t="s">
        <v>718</v>
      </c>
      <c r="D47" s="294"/>
      <c r="E47" s="295">
        <v>0.336</v>
      </c>
      <c r="F47" s="295"/>
      <c r="G47" s="295"/>
    </row>
    <row r="48" spans="1:7" s="1" customFormat="1" ht="13.5" customHeight="1">
      <c r="A48" s="296"/>
      <c r="B48" s="297"/>
      <c r="C48" s="297" t="s">
        <v>559</v>
      </c>
      <c r="D48" s="297"/>
      <c r="E48" s="298">
        <v>0.336</v>
      </c>
      <c r="F48" s="298"/>
      <c r="G48" s="298"/>
    </row>
    <row r="49" spans="1:7" s="1" customFormat="1" ht="13.5" customHeight="1">
      <c r="A49" s="292">
        <v>16</v>
      </c>
      <c r="B49" s="267" t="s">
        <v>614</v>
      </c>
      <c r="C49" s="267" t="s">
        <v>615</v>
      </c>
      <c r="D49" s="267" t="s">
        <v>168</v>
      </c>
      <c r="E49" s="268">
        <v>0.76</v>
      </c>
      <c r="F49" s="268"/>
      <c r="G49" s="268"/>
    </row>
    <row r="50" spans="1:7" s="1" customFormat="1" ht="13.5" customHeight="1">
      <c r="A50" s="293"/>
      <c r="B50" s="294"/>
      <c r="C50" s="294" t="s">
        <v>719</v>
      </c>
      <c r="D50" s="294"/>
      <c r="E50" s="295">
        <v>0.76</v>
      </c>
      <c r="F50" s="295"/>
      <c r="G50" s="295"/>
    </row>
    <row r="51" spans="1:7" s="1" customFormat="1" ht="13.5" customHeight="1">
      <c r="A51" s="296"/>
      <c r="B51" s="297"/>
      <c r="C51" s="297" t="s">
        <v>559</v>
      </c>
      <c r="D51" s="297"/>
      <c r="E51" s="298">
        <v>0.76</v>
      </c>
      <c r="F51" s="298"/>
      <c r="G51" s="298"/>
    </row>
    <row r="52" spans="1:7" s="1" customFormat="1" ht="13.5" customHeight="1">
      <c r="A52" s="292">
        <v>17</v>
      </c>
      <c r="B52" s="267" t="s">
        <v>618</v>
      </c>
      <c r="C52" s="267" t="s">
        <v>619</v>
      </c>
      <c r="D52" s="267" t="s">
        <v>168</v>
      </c>
      <c r="E52" s="268">
        <v>0.76</v>
      </c>
      <c r="F52" s="268"/>
      <c r="G52" s="268"/>
    </row>
    <row r="53" spans="1:7" s="1" customFormat="1" ht="24" customHeight="1">
      <c r="A53" s="292">
        <v>18</v>
      </c>
      <c r="B53" s="267" t="s">
        <v>620</v>
      </c>
      <c r="C53" s="267" t="s">
        <v>621</v>
      </c>
      <c r="D53" s="267" t="s">
        <v>168</v>
      </c>
      <c r="E53" s="268">
        <v>6.72</v>
      </c>
      <c r="F53" s="268"/>
      <c r="G53" s="268"/>
    </row>
    <row r="54" spans="1:7" s="1" customFormat="1" ht="13.5" customHeight="1">
      <c r="A54" s="293"/>
      <c r="B54" s="294"/>
      <c r="C54" s="294" t="s">
        <v>720</v>
      </c>
      <c r="D54" s="294"/>
      <c r="E54" s="295">
        <v>6.72</v>
      </c>
      <c r="F54" s="295"/>
      <c r="G54" s="295"/>
    </row>
    <row r="55" spans="1:7" s="1" customFormat="1" ht="13.5" customHeight="1">
      <c r="A55" s="296"/>
      <c r="B55" s="297"/>
      <c r="C55" s="297" t="s">
        <v>559</v>
      </c>
      <c r="D55" s="297"/>
      <c r="E55" s="298">
        <v>6.72</v>
      </c>
      <c r="F55" s="298"/>
      <c r="G55" s="298"/>
    </row>
    <row r="56" spans="1:7" s="1" customFormat="1" ht="28.5" customHeight="1">
      <c r="A56" s="289"/>
      <c r="B56" s="290" t="s">
        <v>53</v>
      </c>
      <c r="C56" s="290" t="s">
        <v>624</v>
      </c>
      <c r="D56" s="290"/>
      <c r="E56" s="291"/>
      <c r="F56" s="291"/>
      <c r="G56" s="291"/>
    </row>
    <row r="57" spans="1:7" s="1" customFormat="1" ht="24" customHeight="1">
      <c r="A57" s="292">
        <v>19</v>
      </c>
      <c r="B57" s="267" t="s">
        <v>625</v>
      </c>
      <c r="C57" s="267" t="s">
        <v>626</v>
      </c>
      <c r="D57" s="267" t="s">
        <v>148</v>
      </c>
      <c r="E57" s="268">
        <v>0.54</v>
      </c>
      <c r="F57" s="268"/>
      <c r="G57" s="268"/>
    </row>
    <row r="58" spans="1:7" s="1" customFormat="1" ht="13.5" customHeight="1">
      <c r="A58" s="293"/>
      <c r="B58" s="294"/>
      <c r="C58" s="294" t="s">
        <v>721</v>
      </c>
      <c r="D58" s="294"/>
      <c r="E58" s="295">
        <v>0.54</v>
      </c>
      <c r="F58" s="295"/>
      <c r="G58" s="295"/>
    </row>
    <row r="59" spans="1:7" s="1" customFormat="1" ht="28.5" customHeight="1">
      <c r="A59" s="289"/>
      <c r="B59" s="290" t="s">
        <v>37</v>
      </c>
      <c r="C59" s="290" t="s">
        <v>629</v>
      </c>
      <c r="D59" s="290"/>
      <c r="E59" s="291"/>
      <c r="F59" s="291"/>
      <c r="G59" s="291"/>
    </row>
    <row r="60" spans="1:7" s="1" customFormat="1" ht="24" customHeight="1">
      <c r="A60" s="292">
        <v>20</v>
      </c>
      <c r="B60" s="267" t="s">
        <v>722</v>
      </c>
      <c r="C60" s="267" t="s">
        <v>723</v>
      </c>
      <c r="D60" s="267" t="s">
        <v>217</v>
      </c>
      <c r="E60" s="268">
        <v>4.5</v>
      </c>
      <c r="F60" s="268"/>
      <c r="G60" s="268"/>
    </row>
    <row r="61" spans="1:7" s="1" customFormat="1" ht="24" customHeight="1">
      <c r="A61" s="299">
        <v>21</v>
      </c>
      <c r="B61" s="249" t="s">
        <v>724</v>
      </c>
      <c r="C61" s="249" t="s">
        <v>725</v>
      </c>
      <c r="D61" s="249" t="s">
        <v>131</v>
      </c>
      <c r="E61" s="250">
        <v>0.9</v>
      </c>
      <c r="F61" s="250"/>
      <c r="G61" s="250"/>
    </row>
    <row r="62" spans="1:7" s="1" customFormat="1" ht="13.5" customHeight="1">
      <c r="A62" s="292">
        <v>22</v>
      </c>
      <c r="B62" s="267" t="s">
        <v>726</v>
      </c>
      <c r="C62" s="267" t="s">
        <v>727</v>
      </c>
      <c r="D62" s="267" t="s">
        <v>217</v>
      </c>
      <c r="E62" s="268">
        <v>4.5</v>
      </c>
      <c r="F62" s="268"/>
      <c r="G62" s="268"/>
    </row>
    <row r="63" spans="1:7" s="1" customFormat="1" ht="13.5" customHeight="1">
      <c r="A63" s="292">
        <v>23</v>
      </c>
      <c r="B63" s="267" t="s">
        <v>728</v>
      </c>
      <c r="C63" s="267" t="s">
        <v>729</v>
      </c>
      <c r="D63" s="267" t="s">
        <v>131</v>
      </c>
      <c r="E63" s="268">
        <v>1</v>
      </c>
      <c r="F63" s="268"/>
      <c r="G63" s="268"/>
    </row>
    <row r="64" spans="1:7" s="1" customFormat="1" ht="24" customHeight="1">
      <c r="A64" s="299">
        <v>24</v>
      </c>
      <c r="B64" s="249" t="s">
        <v>730</v>
      </c>
      <c r="C64" s="249" t="s">
        <v>731</v>
      </c>
      <c r="D64" s="249" t="s">
        <v>131</v>
      </c>
      <c r="E64" s="250">
        <v>1</v>
      </c>
      <c r="F64" s="250"/>
      <c r="G64" s="250"/>
    </row>
    <row r="65" spans="1:7" s="1" customFormat="1" ht="24" customHeight="1">
      <c r="A65" s="292">
        <v>25</v>
      </c>
      <c r="B65" s="267" t="s">
        <v>732</v>
      </c>
      <c r="C65" s="267" t="s">
        <v>733</v>
      </c>
      <c r="D65" s="267" t="s">
        <v>217</v>
      </c>
      <c r="E65" s="268">
        <v>4.5</v>
      </c>
      <c r="F65" s="268"/>
      <c r="G65" s="268"/>
    </row>
    <row r="66" spans="1:7" s="1" customFormat="1" ht="28.5" customHeight="1">
      <c r="A66" s="289"/>
      <c r="B66" s="290" t="s">
        <v>134</v>
      </c>
      <c r="C66" s="290" t="s">
        <v>673</v>
      </c>
      <c r="D66" s="290"/>
      <c r="E66" s="291"/>
      <c r="F66" s="291"/>
      <c r="G66" s="291"/>
    </row>
    <row r="67" spans="1:7" s="1" customFormat="1" ht="24" customHeight="1">
      <c r="A67" s="292">
        <v>26</v>
      </c>
      <c r="B67" s="267" t="s">
        <v>674</v>
      </c>
      <c r="C67" s="267" t="s">
        <v>675</v>
      </c>
      <c r="D67" s="267" t="s">
        <v>138</v>
      </c>
      <c r="E67" s="268">
        <v>2.797</v>
      </c>
      <c r="F67" s="268"/>
      <c r="G67" s="268"/>
    </row>
    <row r="68" spans="1:7" s="1" customFormat="1" ht="28.5" customHeight="1">
      <c r="A68" s="303"/>
      <c r="B68" s="304"/>
      <c r="C68" s="304" t="s">
        <v>699</v>
      </c>
      <c r="D68" s="304"/>
      <c r="E68" s="305"/>
      <c r="F68" s="305"/>
      <c r="G68" s="305"/>
    </row>
  </sheetData>
  <sheetProtection selectLockedCells="1" selectUnlockedCells="1"/>
  <mergeCells count="3">
    <mergeCell ref="A1:G1"/>
    <mergeCell ref="E7:G7"/>
    <mergeCell ref="E8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92"/>
  <sheetViews>
    <sheetView showGridLines="0" defaultGridColor="0" zoomScale="90" zoomScaleNormal="90" colorId="8" workbookViewId="0" topLeftCell="A48">
      <selection activeCell="G91" sqref="G91"/>
    </sheetView>
  </sheetViews>
  <sheetFormatPr defaultColWidth="10.66015625" defaultRowHeight="12" customHeight="1"/>
  <cols>
    <col min="1" max="1" width="7.5" style="276" customWidth="1"/>
    <col min="2" max="2" width="16.33203125" style="204" customWidth="1"/>
    <col min="3" max="3" width="49.16015625" style="204" customWidth="1"/>
    <col min="4" max="4" width="4.66015625" style="204" customWidth="1"/>
    <col min="5" max="6" width="10.83203125" style="205" customWidth="1"/>
    <col min="7" max="7" width="14.5" style="205" customWidth="1"/>
    <col min="8" max="16384" width="10.5" style="2" customWidth="1"/>
  </cols>
  <sheetData>
    <row r="1" spans="1:7" s="1" customFormat="1" ht="27.75" customHeight="1">
      <c r="A1" s="277" t="s">
        <v>548</v>
      </c>
      <c r="B1" s="277"/>
      <c r="C1" s="277"/>
      <c r="D1" s="277"/>
      <c r="E1" s="277"/>
      <c r="F1" s="277"/>
      <c r="G1" s="277"/>
    </row>
    <row r="2" spans="1:7" s="1" customFormat="1" ht="12.75" customHeight="1">
      <c r="A2" s="278" t="s">
        <v>111</v>
      </c>
      <c r="B2" s="279"/>
      <c r="C2" s="279"/>
      <c r="D2" s="279"/>
      <c r="E2" s="279"/>
      <c r="F2" s="279"/>
      <c r="G2" s="279"/>
    </row>
    <row r="3" spans="1:7" s="1" customFormat="1" ht="12.75" customHeight="1">
      <c r="A3" s="278" t="s">
        <v>734</v>
      </c>
      <c r="B3" s="279"/>
      <c r="C3" s="279"/>
      <c r="D3" s="279"/>
      <c r="E3" s="279"/>
      <c r="F3" s="279"/>
      <c r="G3" s="279"/>
    </row>
    <row r="4" spans="1:7" s="1" customFormat="1" ht="13.5" customHeight="1">
      <c r="A4" s="280"/>
      <c r="B4" s="280"/>
      <c r="C4" s="280"/>
      <c r="D4" s="279"/>
      <c r="E4" s="279"/>
      <c r="F4" s="279"/>
      <c r="G4" s="279"/>
    </row>
    <row r="5" spans="1:7" s="1" customFormat="1" ht="6.75" customHeight="1">
      <c r="A5" s="281"/>
      <c r="B5" s="282"/>
      <c r="C5" s="282"/>
      <c r="D5" s="282"/>
      <c r="E5" s="283"/>
      <c r="F5" s="283"/>
      <c r="G5" s="283"/>
    </row>
    <row r="6" spans="1:7" s="1" customFormat="1" ht="12.75" customHeight="1">
      <c r="A6" s="279" t="s">
        <v>115</v>
      </c>
      <c r="B6" s="279"/>
      <c r="C6" s="279"/>
      <c r="D6" s="279"/>
      <c r="E6" s="279"/>
      <c r="F6" s="279"/>
      <c r="G6" s="279"/>
    </row>
    <row r="7" spans="1:7" s="1" customFormat="1" ht="13.5" customHeight="1">
      <c r="A7" s="279" t="s">
        <v>117</v>
      </c>
      <c r="B7" s="279"/>
      <c r="C7" s="279"/>
      <c r="D7" s="279"/>
      <c r="E7" s="284" t="s">
        <v>116</v>
      </c>
      <c r="F7" s="284"/>
      <c r="G7" s="284"/>
    </row>
    <row r="8" spans="1:7" s="1" customFormat="1" ht="13.5" customHeight="1">
      <c r="A8" s="279" t="s">
        <v>550</v>
      </c>
      <c r="B8" s="282"/>
      <c r="C8" s="282"/>
      <c r="D8" s="282"/>
      <c r="E8" s="284" t="s">
        <v>118</v>
      </c>
      <c r="F8" s="284"/>
      <c r="G8" s="284"/>
    </row>
    <row r="9" spans="1:7" s="1" customFormat="1" ht="6" customHeight="1">
      <c r="A9" s="212"/>
      <c r="B9" s="212"/>
      <c r="C9" s="212"/>
      <c r="D9" s="212"/>
      <c r="E9" s="212"/>
      <c r="F9" s="212"/>
      <c r="G9" s="212"/>
    </row>
    <row r="10" spans="1:7" s="1" customFormat="1" ht="24" customHeight="1">
      <c r="A10" s="285" t="s">
        <v>552</v>
      </c>
      <c r="B10" s="285" t="s">
        <v>120</v>
      </c>
      <c r="C10" s="285" t="s">
        <v>121</v>
      </c>
      <c r="D10" s="285" t="s">
        <v>122</v>
      </c>
      <c r="E10" s="285" t="s">
        <v>123</v>
      </c>
      <c r="F10" s="285" t="s">
        <v>124</v>
      </c>
      <c r="G10" s="285" t="s">
        <v>125</v>
      </c>
    </row>
    <row r="11" spans="1:7" s="1" customFormat="1" ht="12.75" customHeight="1" hidden="1">
      <c r="A11" s="285" t="s">
        <v>34</v>
      </c>
      <c r="B11" s="285" t="s">
        <v>41</v>
      </c>
      <c r="C11" s="285" t="s">
        <v>47</v>
      </c>
      <c r="D11" s="285" t="s">
        <v>53</v>
      </c>
      <c r="E11" s="285" t="s">
        <v>57</v>
      </c>
      <c r="F11" s="285" t="s">
        <v>61</v>
      </c>
      <c r="G11" s="285" t="s">
        <v>64</v>
      </c>
    </row>
    <row r="12" spans="1:7" s="1" customFormat="1" ht="4.5" customHeight="1">
      <c r="A12" s="212"/>
      <c r="B12" s="212"/>
      <c r="C12" s="212"/>
      <c r="D12" s="212"/>
      <c r="E12" s="212"/>
      <c r="F12" s="212"/>
      <c r="G12" s="212"/>
    </row>
    <row r="13" spans="1:7" s="1" customFormat="1" ht="30.75" customHeight="1">
      <c r="A13" s="286"/>
      <c r="B13" s="287" t="s">
        <v>35</v>
      </c>
      <c r="C13" s="287" t="s">
        <v>553</v>
      </c>
      <c r="D13" s="287"/>
      <c r="E13" s="288"/>
      <c r="F13" s="288"/>
      <c r="G13" s="288"/>
    </row>
    <row r="14" spans="1:7" s="1" customFormat="1" ht="28.5" customHeight="1">
      <c r="A14" s="289"/>
      <c r="B14" s="290" t="s">
        <v>34</v>
      </c>
      <c r="C14" s="290" t="s">
        <v>554</v>
      </c>
      <c r="D14" s="290"/>
      <c r="E14" s="291"/>
      <c r="F14" s="291"/>
      <c r="G14" s="291"/>
    </row>
    <row r="15" spans="1:7" s="1" customFormat="1" ht="13.5" customHeight="1">
      <c r="A15" s="292">
        <v>1</v>
      </c>
      <c r="B15" s="267" t="s">
        <v>701</v>
      </c>
      <c r="C15" s="267" t="s">
        <v>702</v>
      </c>
      <c r="D15" s="267" t="s">
        <v>148</v>
      </c>
      <c r="E15" s="268">
        <v>20.423</v>
      </c>
      <c r="F15" s="268"/>
      <c r="G15" s="268"/>
    </row>
    <row r="16" spans="1:7" s="1" customFormat="1" ht="24" customHeight="1">
      <c r="A16" s="293"/>
      <c r="B16" s="294"/>
      <c r="C16" s="294" t="s">
        <v>735</v>
      </c>
      <c r="D16" s="294"/>
      <c r="E16" s="295">
        <v>20.423</v>
      </c>
      <c r="F16" s="295"/>
      <c r="G16" s="295"/>
    </row>
    <row r="17" spans="1:7" s="1" customFormat="1" ht="13.5" customHeight="1">
      <c r="A17" s="296"/>
      <c r="B17" s="297"/>
      <c r="C17" s="297" t="s">
        <v>559</v>
      </c>
      <c r="D17" s="297"/>
      <c r="E17" s="298">
        <v>20.423</v>
      </c>
      <c r="F17" s="298"/>
      <c r="G17" s="298"/>
    </row>
    <row r="18" spans="1:7" s="1" customFormat="1" ht="24" customHeight="1">
      <c r="A18" s="292">
        <v>2</v>
      </c>
      <c r="B18" s="267" t="s">
        <v>705</v>
      </c>
      <c r="C18" s="267" t="s">
        <v>706</v>
      </c>
      <c r="D18" s="267" t="s">
        <v>148</v>
      </c>
      <c r="E18" s="268">
        <v>6.127</v>
      </c>
      <c r="F18" s="268"/>
      <c r="G18" s="268"/>
    </row>
    <row r="19" spans="1:7" s="1" customFormat="1" ht="13.5" customHeight="1">
      <c r="A19" s="293"/>
      <c r="B19" s="294"/>
      <c r="C19" s="294" t="s">
        <v>736</v>
      </c>
      <c r="D19" s="294"/>
      <c r="E19" s="295">
        <v>6.127</v>
      </c>
      <c r="F19" s="295"/>
      <c r="G19" s="295"/>
    </row>
    <row r="20" spans="1:7" s="1" customFormat="1" ht="13.5" customHeight="1">
      <c r="A20" s="292">
        <v>3</v>
      </c>
      <c r="B20" s="267" t="s">
        <v>708</v>
      </c>
      <c r="C20" s="267" t="s">
        <v>709</v>
      </c>
      <c r="D20" s="267" t="s">
        <v>148</v>
      </c>
      <c r="E20" s="268">
        <v>50.08</v>
      </c>
      <c r="F20" s="268"/>
      <c r="G20" s="268"/>
    </row>
    <row r="21" spans="1:7" s="1" customFormat="1" ht="13.5" customHeight="1">
      <c r="A21" s="293"/>
      <c r="B21" s="294"/>
      <c r="C21" s="294" t="s">
        <v>737</v>
      </c>
      <c r="D21" s="294"/>
      <c r="E21" s="295">
        <v>4</v>
      </c>
      <c r="F21" s="295"/>
      <c r="G21" s="295"/>
    </row>
    <row r="22" spans="1:7" s="1" customFormat="1" ht="13.5" customHeight="1">
      <c r="A22" s="293"/>
      <c r="B22" s="294"/>
      <c r="C22" s="294" t="s">
        <v>738</v>
      </c>
      <c r="D22" s="294"/>
      <c r="E22" s="295">
        <v>46.08</v>
      </c>
      <c r="F22" s="295"/>
      <c r="G22" s="295"/>
    </row>
    <row r="23" spans="1:7" s="1" customFormat="1" ht="13.5" customHeight="1">
      <c r="A23" s="296"/>
      <c r="B23" s="297"/>
      <c r="C23" s="297" t="s">
        <v>559</v>
      </c>
      <c r="D23" s="297"/>
      <c r="E23" s="298">
        <v>50.08</v>
      </c>
      <c r="F23" s="298"/>
      <c r="G23" s="298"/>
    </row>
    <row r="24" spans="1:7" s="1" customFormat="1" ht="34.5" customHeight="1">
      <c r="A24" s="292">
        <v>4</v>
      </c>
      <c r="B24" s="267" t="s">
        <v>572</v>
      </c>
      <c r="C24" s="267" t="s">
        <v>573</v>
      </c>
      <c r="D24" s="267" t="s">
        <v>148</v>
      </c>
      <c r="E24" s="268">
        <v>70.503</v>
      </c>
      <c r="F24" s="268"/>
      <c r="G24" s="268"/>
    </row>
    <row r="25" spans="1:7" s="1" customFormat="1" ht="13.5" customHeight="1">
      <c r="A25" s="293"/>
      <c r="B25" s="294"/>
      <c r="C25" s="294"/>
      <c r="D25" s="294"/>
      <c r="E25" s="295"/>
      <c r="F25" s="295"/>
      <c r="G25" s="295"/>
    </row>
    <row r="26" spans="1:7" s="1" customFormat="1" ht="24" customHeight="1">
      <c r="A26" s="292">
        <v>5</v>
      </c>
      <c r="B26" s="267" t="s">
        <v>739</v>
      </c>
      <c r="C26" s="267" t="s">
        <v>740</v>
      </c>
      <c r="D26" s="267" t="s">
        <v>148</v>
      </c>
      <c r="E26" s="268">
        <v>70.503</v>
      </c>
      <c r="F26" s="268"/>
      <c r="G26" s="268"/>
    </row>
    <row r="27" spans="1:7" s="1" customFormat="1" ht="13.5" customHeight="1">
      <c r="A27" s="293"/>
      <c r="B27" s="294"/>
      <c r="C27" s="294"/>
      <c r="D27" s="294"/>
      <c r="E27" s="295"/>
      <c r="F27" s="295"/>
      <c r="G27" s="295"/>
    </row>
    <row r="28" spans="1:7" s="1" customFormat="1" ht="34.5" customHeight="1">
      <c r="A28" s="292">
        <v>6</v>
      </c>
      <c r="B28" s="267" t="s">
        <v>741</v>
      </c>
      <c r="C28" s="267" t="s">
        <v>742</v>
      </c>
      <c r="D28" s="267" t="s">
        <v>148</v>
      </c>
      <c r="E28" s="268">
        <v>1410.06</v>
      </c>
      <c r="F28" s="268"/>
      <c r="G28" s="268"/>
    </row>
    <row r="29" spans="1:7" s="1" customFormat="1" ht="13.5" customHeight="1">
      <c r="A29" s="296"/>
      <c r="B29" s="297"/>
      <c r="C29" s="297" t="s">
        <v>743</v>
      </c>
      <c r="D29" s="297"/>
      <c r="E29" s="298">
        <v>1410.06</v>
      </c>
      <c r="F29" s="298"/>
      <c r="G29" s="298"/>
    </row>
    <row r="30" spans="1:7" s="1" customFormat="1" ht="24" customHeight="1">
      <c r="A30" s="292">
        <v>7</v>
      </c>
      <c r="B30" s="267" t="s">
        <v>585</v>
      </c>
      <c r="C30" s="267" t="s">
        <v>586</v>
      </c>
      <c r="D30" s="267" t="s">
        <v>148</v>
      </c>
      <c r="E30" s="268">
        <v>18.467</v>
      </c>
      <c r="F30" s="268"/>
      <c r="G30" s="268"/>
    </row>
    <row r="31" spans="1:7" s="1" customFormat="1" ht="13.5" customHeight="1">
      <c r="A31" s="292">
        <v>8</v>
      </c>
      <c r="B31" s="267" t="s">
        <v>587</v>
      </c>
      <c r="C31" s="267" t="s">
        <v>588</v>
      </c>
      <c r="D31" s="267" t="s">
        <v>148</v>
      </c>
      <c r="E31" s="268">
        <v>18.767</v>
      </c>
      <c r="F31" s="268"/>
      <c r="G31" s="268"/>
    </row>
    <row r="32" spans="1:7" s="1" customFormat="1" ht="24" customHeight="1">
      <c r="A32" s="292">
        <v>9</v>
      </c>
      <c r="B32" s="267" t="s">
        <v>589</v>
      </c>
      <c r="C32" s="267" t="s">
        <v>590</v>
      </c>
      <c r="D32" s="267" t="s">
        <v>138</v>
      </c>
      <c r="E32" s="268">
        <v>100.16</v>
      </c>
      <c r="F32" s="268"/>
      <c r="G32" s="268"/>
    </row>
    <row r="33" spans="1:7" s="1" customFormat="1" ht="13.5" customHeight="1">
      <c r="A33" s="293"/>
      <c r="B33" s="294"/>
      <c r="C33" s="294" t="s">
        <v>744</v>
      </c>
      <c r="D33" s="294"/>
      <c r="E33" s="295">
        <v>100.16</v>
      </c>
      <c r="F33" s="295"/>
      <c r="G33" s="295"/>
    </row>
    <row r="34" spans="1:7" s="1" customFormat="1" ht="24" customHeight="1">
      <c r="A34" s="292">
        <v>10</v>
      </c>
      <c r="B34" s="267" t="s">
        <v>745</v>
      </c>
      <c r="C34" s="267" t="s">
        <v>746</v>
      </c>
      <c r="D34" s="267" t="s">
        <v>148</v>
      </c>
      <c r="E34" s="268">
        <v>34.456</v>
      </c>
      <c r="F34" s="268"/>
      <c r="G34" s="268"/>
    </row>
    <row r="35" spans="1:7" s="1" customFormat="1" ht="24" customHeight="1">
      <c r="A35" s="293"/>
      <c r="B35" s="294"/>
      <c r="C35" s="294" t="s">
        <v>747</v>
      </c>
      <c r="D35" s="294"/>
      <c r="E35" s="295">
        <v>34.456</v>
      </c>
      <c r="F35" s="295"/>
      <c r="G35" s="295"/>
    </row>
    <row r="36" spans="1:7" s="1" customFormat="1" ht="24" customHeight="1">
      <c r="A36" s="292">
        <v>11</v>
      </c>
      <c r="B36" s="267" t="s">
        <v>595</v>
      </c>
      <c r="C36" s="267" t="s">
        <v>596</v>
      </c>
      <c r="D36" s="267" t="s">
        <v>148</v>
      </c>
      <c r="E36" s="268">
        <v>17.28</v>
      </c>
      <c r="F36" s="268"/>
      <c r="G36" s="268"/>
    </row>
    <row r="37" spans="1:7" s="1" customFormat="1" ht="13.5" customHeight="1">
      <c r="A37" s="293"/>
      <c r="B37" s="294"/>
      <c r="C37" s="294" t="s">
        <v>748</v>
      </c>
      <c r="D37" s="294"/>
      <c r="E37" s="295">
        <v>17.28</v>
      </c>
      <c r="F37" s="295"/>
      <c r="G37" s="295"/>
    </row>
    <row r="38" spans="1:7" s="1" customFormat="1" ht="13.5" customHeight="1">
      <c r="A38" s="296"/>
      <c r="B38" s="297"/>
      <c r="C38" s="297" t="s">
        <v>559</v>
      </c>
      <c r="D38" s="297"/>
      <c r="E38" s="298">
        <v>17.28</v>
      </c>
      <c r="F38" s="298"/>
      <c r="G38" s="298"/>
    </row>
    <row r="39" spans="1:7" s="1" customFormat="1" ht="13.5" customHeight="1">
      <c r="A39" s="299">
        <v>12</v>
      </c>
      <c r="B39" s="249" t="s">
        <v>599</v>
      </c>
      <c r="C39" s="249" t="s">
        <v>600</v>
      </c>
      <c r="D39" s="249" t="s">
        <v>148</v>
      </c>
      <c r="E39" s="250">
        <v>17.28</v>
      </c>
      <c r="F39" s="250"/>
      <c r="G39" s="250"/>
    </row>
    <row r="40" spans="1:7" s="1" customFormat="1" ht="28.5" customHeight="1">
      <c r="A40" s="289"/>
      <c r="B40" s="290" t="s">
        <v>41</v>
      </c>
      <c r="C40" s="290" t="s">
        <v>601</v>
      </c>
      <c r="D40" s="290"/>
      <c r="E40" s="291"/>
      <c r="F40" s="291"/>
      <c r="G40" s="291"/>
    </row>
    <row r="41" spans="1:7" s="1" customFormat="1" ht="24" customHeight="1">
      <c r="A41" s="292">
        <v>13</v>
      </c>
      <c r="B41" s="267" t="s">
        <v>602</v>
      </c>
      <c r="C41" s="267" t="s">
        <v>603</v>
      </c>
      <c r="D41" s="267" t="s">
        <v>148</v>
      </c>
      <c r="E41" s="268">
        <v>0.124</v>
      </c>
      <c r="F41" s="268"/>
      <c r="G41" s="268"/>
    </row>
    <row r="42" spans="1:7" s="1" customFormat="1" ht="13.5" customHeight="1">
      <c r="A42" s="293"/>
      <c r="B42" s="294"/>
      <c r="C42" s="294" t="s">
        <v>749</v>
      </c>
      <c r="D42" s="294"/>
      <c r="E42" s="295">
        <v>0.124</v>
      </c>
      <c r="F42" s="295"/>
      <c r="G42" s="295"/>
    </row>
    <row r="43" spans="1:7" s="1" customFormat="1" ht="13.5" customHeight="1">
      <c r="A43" s="296"/>
      <c r="B43" s="297"/>
      <c r="C43" s="297" t="s">
        <v>559</v>
      </c>
      <c r="D43" s="297"/>
      <c r="E43" s="298">
        <v>0.124</v>
      </c>
      <c r="F43" s="298"/>
      <c r="G43" s="298"/>
    </row>
    <row r="44" spans="1:7" s="1" customFormat="1" ht="24" customHeight="1">
      <c r="A44" s="292">
        <v>14</v>
      </c>
      <c r="B44" s="267" t="s">
        <v>606</v>
      </c>
      <c r="C44" s="267" t="s">
        <v>607</v>
      </c>
      <c r="D44" s="267" t="s">
        <v>148</v>
      </c>
      <c r="E44" s="268">
        <v>0.495</v>
      </c>
      <c r="F44" s="268"/>
      <c r="G44" s="268"/>
    </row>
    <row r="45" spans="1:7" s="1" customFormat="1" ht="13.5" customHeight="1">
      <c r="A45" s="293"/>
      <c r="B45" s="294"/>
      <c r="C45" s="294" t="s">
        <v>750</v>
      </c>
      <c r="D45" s="294"/>
      <c r="E45" s="295">
        <v>0.495</v>
      </c>
      <c r="F45" s="295"/>
      <c r="G45" s="295"/>
    </row>
    <row r="46" spans="1:7" s="1" customFormat="1" ht="13.5" customHeight="1">
      <c r="A46" s="296"/>
      <c r="B46" s="297"/>
      <c r="C46" s="297" t="s">
        <v>559</v>
      </c>
      <c r="D46" s="297"/>
      <c r="E46" s="298">
        <v>0.495</v>
      </c>
      <c r="F46" s="298"/>
      <c r="G46" s="298"/>
    </row>
    <row r="47" spans="1:7" s="1" customFormat="1" ht="24" customHeight="1">
      <c r="A47" s="292">
        <v>15</v>
      </c>
      <c r="B47" s="267" t="s">
        <v>610</v>
      </c>
      <c r="C47" s="267" t="s">
        <v>611</v>
      </c>
      <c r="D47" s="267" t="s">
        <v>148</v>
      </c>
      <c r="E47" s="268">
        <v>0.618</v>
      </c>
      <c r="F47" s="268"/>
      <c r="G47" s="268"/>
    </row>
    <row r="48" spans="1:7" s="1" customFormat="1" ht="13.5" customHeight="1">
      <c r="A48" s="293"/>
      <c r="B48" s="294"/>
      <c r="C48" s="294" t="s">
        <v>751</v>
      </c>
      <c r="D48" s="294"/>
      <c r="E48" s="295">
        <v>0.618</v>
      </c>
      <c r="F48" s="295"/>
      <c r="G48" s="295"/>
    </row>
    <row r="49" spans="1:7" s="1" customFormat="1" ht="13.5" customHeight="1">
      <c r="A49" s="296"/>
      <c r="B49" s="297"/>
      <c r="C49" s="297" t="s">
        <v>559</v>
      </c>
      <c r="D49" s="297"/>
      <c r="E49" s="298">
        <v>0.618</v>
      </c>
      <c r="F49" s="298"/>
      <c r="G49" s="298"/>
    </row>
    <row r="50" spans="1:7" s="1" customFormat="1" ht="13.5" customHeight="1">
      <c r="A50" s="292">
        <v>16</v>
      </c>
      <c r="B50" s="267" t="s">
        <v>614</v>
      </c>
      <c r="C50" s="267" t="s">
        <v>615</v>
      </c>
      <c r="D50" s="267" t="s">
        <v>168</v>
      </c>
      <c r="E50" s="268">
        <v>1.218</v>
      </c>
      <c r="F50" s="268"/>
      <c r="G50" s="268"/>
    </row>
    <row r="51" spans="1:7" s="1" customFormat="1" ht="13.5" customHeight="1">
      <c r="A51" s="293"/>
      <c r="B51" s="294"/>
      <c r="C51" s="294" t="s">
        <v>752</v>
      </c>
      <c r="D51" s="294"/>
      <c r="E51" s="295">
        <v>1.218</v>
      </c>
      <c r="F51" s="295"/>
      <c r="G51" s="295"/>
    </row>
    <row r="52" spans="1:7" s="1" customFormat="1" ht="13.5" customHeight="1">
      <c r="A52" s="296"/>
      <c r="B52" s="297"/>
      <c r="C52" s="297" t="s">
        <v>559</v>
      </c>
      <c r="D52" s="297"/>
      <c r="E52" s="298">
        <v>1.218</v>
      </c>
      <c r="F52" s="298"/>
      <c r="G52" s="298"/>
    </row>
    <row r="53" spans="1:7" s="1" customFormat="1" ht="13.5" customHeight="1">
      <c r="A53" s="292">
        <v>17</v>
      </c>
      <c r="B53" s="267" t="s">
        <v>618</v>
      </c>
      <c r="C53" s="267" t="s">
        <v>619</v>
      </c>
      <c r="D53" s="267" t="s">
        <v>168</v>
      </c>
      <c r="E53" s="268">
        <v>1.218</v>
      </c>
      <c r="F53" s="268"/>
      <c r="G53" s="268"/>
    </row>
    <row r="54" spans="1:7" s="1" customFormat="1" ht="24" customHeight="1">
      <c r="A54" s="292">
        <v>18</v>
      </c>
      <c r="B54" s="267" t="s">
        <v>620</v>
      </c>
      <c r="C54" s="267" t="s">
        <v>621</v>
      </c>
      <c r="D54" s="267" t="s">
        <v>168</v>
      </c>
      <c r="E54" s="268">
        <v>8.12</v>
      </c>
      <c r="F54" s="268"/>
      <c r="G54" s="268"/>
    </row>
    <row r="55" spans="1:7" s="1" customFormat="1" ht="13.5" customHeight="1">
      <c r="A55" s="293"/>
      <c r="B55" s="294"/>
      <c r="C55" s="294" t="s">
        <v>753</v>
      </c>
      <c r="D55" s="294"/>
      <c r="E55" s="295">
        <v>8.12</v>
      </c>
      <c r="F55" s="295"/>
      <c r="G55" s="295"/>
    </row>
    <row r="56" spans="1:7" s="1" customFormat="1" ht="13.5" customHeight="1">
      <c r="A56" s="296"/>
      <c r="B56" s="297"/>
      <c r="C56" s="297" t="s">
        <v>559</v>
      </c>
      <c r="D56" s="297"/>
      <c r="E56" s="298">
        <v>8.12</v>
      </c>
      <c r="F56" s="298"/>
      <c r="G56" s="298"/>
    </row>
    <row r="57" spans="1:7" s="1" customFormat="1" ht="28.5" customHeight="1">
      <c r="A57" s="289"/>
      <c r="B57" s="290" t="s">
        <v>47</v>
      </c>
      <c r="C57" s="290" t="s">
        <v>754</v>
      </c>
      <c r="D57" s="290"/>
      <c r="E57" s="291"/>
      <c r="F57" s="291"/>
      <c r="G57" s="291"/>
    </row>
    <row r="58" spans="1:7" s="1" customFormat="1" ht="34.5" customHeight="1">
      <c r="A58" s="292">
        <v>19</v>
      </c>
      <c r="B58" s="267" t="s">
        <v>755</v>
      </c>
      <c r="C58" s="267" t="s">
        <v>756</v>
      </c>
      <c r="D58" s="267" t="s">
        <v>131</v>
      </c>
      <c r="E58" s="268">
        <v>1</v>
      </c>
      <c r="F58" s="268"/>
      <c r="G58" s="268"/>
    </row>
    <row r="59" spans="1:7" s="1" customFormat="1" ht="13.5" customHeight="1">
      <c r="A59" s="299">
        <v>20</v>
      </c>
      <c r="B59" s="249" t="s">
        <v>757</v>
      </c>
      <c r="C59" s="249" t="s">
        <v>758</v>
      </c>
      <c r="D59" s="249" t="s">
        <v>131</v>
      </c>
      <c r="E59" s="250">
        <v>1</v>
      </c>
      <c r="F59" s="250"/>
      <c r="G59" s="250"/>
    </row>
    <row r="60" spans="1:7" s="1" customFormat="1" ht="28.5" customHeight="1">
      <c r="A60" s="289"/>
      <c r="B60" s="290" t="s">
        <v>53</v>
      </c>
      <c r="C60" s="290" t="s">
        <v>624</v>
      </c>
      <c r="D60" s="290"/>
      <c r="E60" s="291"/>
      <c r="F60" s="291"/>
      <c r="G60" s="291"/>
    </row>
    <row r="61" spans="1:7" s="1" customFormat="1" ht="24" customHeight="1">
      <c r="A61" s="292">
        <v>21</v>
      </c>
      <c r="B61" s="267" t="s">
        <v>625</v>
      </c>
      <c r="C61" s="267" t="s">
        <v>626</v>
      </c>
      <c r="D61" s="267" t="s">
        <v>148</v>
      </c>
      <c r="E61" s="268">
        <v>5.76</v>
      </c>
      <c r="F61" s="268"/>
      <c r="G61" s="268"/>
    </row>
    <row r="62" spans="1:7" s="1" customFormat="1" ht="13.5" customHeight="1">
      <c r="A62" s="293"/>
      <c r="B62" s="294"/>
      <c r="C62" s="294" t="s">
        <v>759</v>
      </c>
      <c r="D62" s="294"/>
      <c r="E62" s="295">
        <v>5.76</v>
      </c>
      <c r="F62" s="295"/>
      <c r="G62" s="295"/>
    </row>
    <row r="63" spans="1:7" s="1" customFormat="1" ht="13.5" customHeight="1">
      <c r="A63" s="296"/>
      <c r="B63" s="297"/>
      <c r="C63" s="297" t="s">
        <v>559</v>
      </c>
      <c r="D63" s="297"/>
      <c r="E63" s="298">
        <v>5.76</v>
      </c>
      <c r="F63" s="298"/>
      <c r="G63" s="298"/>
    </row>
    <row r="64" spans="1:7" s="1" customFormat="1" ht="24" customHeight="1">
      <c r="A64" s="292">
        <v>22</v>
      </c>
      <c r="B64" s="267" t="s">
        <v>760</v>
      </c>
      <c r="C64" s="267" t="s">
        <v>761</v>
      </c>
      <c r="D64" s="267" t="s">
        <v>131</v>
      </c>
      <c r="E64" s="268">
        <v>1</v>
      </c>
      <c r="F64" s="268"/>
      <c r="G64" s="268"/>
    </row>
    <row r="65" spans="1:7" s="1" customFormat="1" ht="13.5" customHeight="1">
      <c r="A65" s="299">
        <v>23</v>
      </c>
      <c r="B65" s="249" t="s">
        <v>762</v>
      </c>
      <c r="C65" s="249" t="s">
        <v>763</v>
      </c>
      <c r="D65" s="249" t="s">
        <v>131</v>
      </c>
      <c r="E65" s="250">
        <v>1</v>
      </c>
      <c r="F65" s="250"/>
      <c r="G65" s="250"/>
    </row>
    <row r="66" spans="1:7" s="1" customFormat="1" ht="28.5" customHeight="1">
      <c r="A66" s="289"/>
      <c r="B66" s="290" t="s">
        <v>37</v>
      </c>
      <c r="C66" s="290" t="s">
        <v>629</v>
      </c>
      <c r="D66" s="290"/>
      <c r="E66" s="291"/>
      <c r="F66" s="291"/>
      <c r="G66" s="291"/>
    </row>
    <row r="67" spans="1:7" s="1" customFormat="1" ht="24" customHeight="1">
      <c r="A67" s="292">
        <v>24</v>
      </c>
      <c r="B67" s="267" t="s">
        <v>722</v>
      </c>
      <c r="C67" s="267" t="s">
        <v>723</v>
      </c>
      <c r="D67" s="267" t="s">
        <v>217</v>
      </c>
      <c r="E67" s="268">
        <v>48</v>
      </c>
      <c r="F67" s="268"/>
      <c r="G67" s="268"/>
    </row>
    <row r="68" spans="1:7" s="1" customFormat="1" ht="13.5" customHeight="1">
      <c r="A68" s="293"/>
      <c r="B68" s="294"/>
      <c r="C68" s="294">
        <v>48</v>
      </c>
      <c r="D68" s="294"/>
      <c r="E68" s="295">
        <v>48</v>
      </c>
      <c r="F68" s="295"/>
      <c r="G68" s="295"/>
    </row>
    <row r="69" spans="1:7" s="1" customFormat="1" ht="24" customHeight="1">
      <c r="A69" s="299">
        <v>25</v>
      </c>
      <c r="B69" s="249" t="s">
        <v>724</v>
      </c>
      <c r="C69" s="249" t="s">
        <v>725</v>
      </c>
      <c r="D69" s="249" t="s">
        <v>131</v>
      </c>
      <c r="E69" s="250">
        <v>10</v>
      </c>
      <c r="F69" s="250"/>
      <c r="G69" s="250"/>
    </row>
    <row r="70" spans="1:7" s="1" customFormat="1" ht="13.5" customHeight="1">
      <c r="A70" s="292">
        <v>26</v>
      </c>
      <c r="B70" s="267" t="s">
        <v>726</v>
      </c>
      <c r="C70" s="267" t="s">
        <v>727</v>
      </c>
      <c r="D70" s="267" t="s">
        <v>217</v>
      </c>
      <c r="E70" s="268">
        <v>48</v>
      </c>
      <c r="F70" s="268"/>
      <c r="G70" s="268"/>
    </row>
    <row r="71" spans="1:7" s="1" customFormat="1" ht="24" customHeight="1">
      <c r="A71" s="292">
        <v>27</v>
      </c>
      <c r="B71" s="267" t="s">
        <v>764</v>
      </c>
      <c r="C71" s="267" t="s">
        <v>765</v>
      </c>
      <c r="D71" s="267" t="s">
        <v>131</v>
      </c>
      <c r="E71" s="268">
        <v>1</v>
      </c>
      <c r="F71" s="268"/>
      <c r="G71" s="268"/>
    </row>
    <row r="72" spans="1:7" s="1" customFormat="1" ht="24" customHeight="1">
      <c r="A72" s="299">
        <v>28</v>
      </c>
      <c r="B72" s="249" t="s">
        <v>766</v>
      </c>
      <c r="C72" s="249" t="s">
        <v>767</v>
      </c>
      <c r="D72" s="249" t="s">
        <v>131</v>
      </c>
      <c r="E72" s="250">
        <v>1</v>
      </c>
      <c r="F72" s="250"/>
      <c r="G72" s="250"/>
    </row>
    <row r="73" spans="1:7" s="1" customFormat="1" ht="24" customHeight="1">
      <c r="A73" s="292">
        <v>29</v>
      </c>
      <c r="B73" s="267" t="s">
        <v>768</v>
      </c>
      <c r="C73" s="267" t="s">
        <v>769</v>
      </c>
      <c r="D73" s="267" t="s">
        <v>131</v>
      </c>
      <c r="E73" s="268">
        <v>3</v>
      </c>
      <c r="F73" s="268"/>
      <c r="G73" s="268"/>
    </row>
    <row r="74" spans="1:7" s="1" customFormat="1" ht="24" customHeight="1">
      <c r="A74" s="299">
        <v>30</v>
      </c>
      <c r="B74" s="249" t="s">
        <v>770</v>
      </c>
      <c r="C74" s="249" t="s">
        <v>771</v>
      </c>
      <c r="D74" s="249" t="s">
        <v>131</v>
      </c>
      <c r="E74" s="250">
        <v>2</v>
      </c>
      <c r="F74" s="250"/>
      <c r="G74" s="250"/>
    </row>
    <row r="75" spans="1:7" s="1" customFormat="1" ht="24" customHeight="1">
      <c r="A75" s="299">
        <v>31</v>
      </c>
      <c r="B75" s="249" t="s">
        <v>772</v>
      </c>
      <c r="C75" s="249" t="s">
        <v>773</v>
      </c>
      <c r="D75" s="249" t="s">
        <v>131</v>
      </c>
      <c r="E75" s="250">
        <v>1</v>
      </c>
      <c r="F75" s="250"/>
      <c r="G75" s="250"/>
    </row>
    <row r="76" spans="1:7" s="1" customFormat="1" ht="24" customHeight="1">
      <c r="A76" s="299">
        <v>32</v>
      </c>
      <c r="B76" s="249" t="s">
        <v>774</v>
      </c>
      <c r="C76" s="249" t="s">
        <v>775</v>
      </c>
      <c r="D76" s="249" t="s">
        <v>217</v>
      </c>
      <c r="E76" s="250">
        <v>6</v>
      </c>
      <c r="F76" s="250"/>
      <c r="G76" s="250"/>
    </row>
    <row r="77" spans="1:7" s="1" customFormat="1" ht="24" customHeight="1">
      <c r="A77" s="299">
        <v>33</v>
      </c>
      <c r="B77" s="249" t="s">
        <v>776</v>
      </c>
      <c r="C77" s="249" t="s">
        <v>777</v>
      </c>
      <c r="D77" s="249" t="s">
        <v>131</v>
      </c>
      <c r="E77" s="250">
        <v>3</v>
      </c>
      <c r="F77" s="250"/>
      <c r="G77" s="250"/>
    </row>
    <row r="78" spans="1:7" s="1" customFormat="1" ht="13.5" customHeight="1">
      <c r="A78" s="299">
        <v>34</v>
      </c>
      <c r="B78" s="249" t="s">
        <v>778</v>
      </c>
      <c r="C78" s="249" t="s">
        <v>779</v>
      </c>
      <c r="D78" s="249" t="s">
        <v>131</v>
      </c>
      <c r="E78" s="250">
        <v>3</v>
      </c>
      <c r="F78" s="250"/>
      <c r="G78" s="250"/>
    </row>
    <row r="79" spans="1:7" s="1" customFormat="1" ht="24" customHeight="1">
      <c r="A79" s="299">
        <v>35</v>
      </c>
      <c r="B79" s="249" t="s">
        <v>780</v>
      </c>
      <c r="C79" s="249" t="s">
        <v>781</v>
      </c>
      <c r="D79" s="249" t="s">
        <v>131</v>
      </c>
      <c r="E79" s="250">
        <v>3</v>
      </c>
      <c r="F79" s="250"/>
      <c r="G79" s="250"/>
    </row>
    <row r="80" spans="1:7" s="1" customFormat="1" ht="24" customHeight="1">
      <c r="A80" s="292">
        <v>36</v>
      </c>
      <c r="B80" s="267" t="s">
        <v>661</v>
      </c>
      <c r="C80" s="267" t="s">
        <v>662</v>
      </c>
      <c r="D80" s="267" t="s">
        <v>131</v>
      </c>
      <c r="E80" s="268">
        <v>1</v>
      </c>
      <c r="F80" s="268"/>
      <c r="G80" s="268"/>
    </row>
    <row r="81" spans="1:7" s="1" customFormat="1" ht="13.5" customHeight="1">
      <c r="A81" s="293"/>
      <c r="B81" s="294"/>
      <c r="C81" s="294" t="s">
        <v>782</v>
      </c>
      <c r="D81" s="294"/>
      <c r="E81" s="295">
        <v>1</v>
      </c>
      <c r="F81" s="295"/>
      <c r="G81" s="295"/>
    </row>
    <row r="82" spans="1:7" s="1" customFormat="1" ht="13.5" customHeight="1">
      <c r="A82" s="299">
        <v>37</v>
      </c>
      <c r="B82" s="249" t="s">
        <v>778</v>
      </c>
      <c r="C82" s="249" t="s">
        <v>779</v>
      </c>
      <c r="D82" s="249" t="s">
        <v>131</v>
      </c>
      <c r="E82" s="250">
        <v>1</v>
      </c>
      <c r="F82" s="250"/>
      <c r="G82" s="250"/>
    </row>
    <row r="83" spans="1:7" s="1" customFormat="1" ht="24" customHeight="1">
      <c r="A83" s="292">
        <v>38</v>
      </c>
      <c r="B83" s="267" t="s">
        <v>732</v>
      </c>
      <c r="C83" s="267" t="s">
        <v>733</v>
      </c>
      <c r="D83" s="267" t="s">
        <v>217</v>
      </c>
      <c r="E83" s="268">
        <v>30</v>
      </c>
      <c r="F83" s="268"/>
      <c r="G83" s="268"/>
    </row>
    <row r="84" spans="1:7" s="1" customFormat="1" ht="13.5" customHeight="1">
      <c r="A84" s="293"/>
      <c r="B84" s="294"/>
      <c r="C84" s="294" t="s">
        <v>783</v>
      </c>
      <c r="D84" s="294"/>
      <c r="E84" s="295">
        <v>30</v>
      </c>
      <c r="F84" s="295"/>
      <c r="G84" s="295"/>
    </row>
    <row r="85" spans="1:7" s="1" customFormat="1" ht="28.5" customHeight="1">
      <c r="A85" s="289"/>
      <c r="B85" s="290" t="s">
        <v>43</v>
      </c>
      <c r="C85" s="290" t="s">
        <v>784</v>
      </c>
      <c r="D85" s="290"/>
      <c r="E85" s="291"/>
      <c r="F85" s="291"/>
      <c r="G85" s="291"/>
    </row>
    <row r="86" spans="1:7" s="1" customFormat="1" ht="34.5" customHeight="1">
      <c r="A86" s="292">
        <v>39</v>
      </c>
      <c r="B86" s="267" t="s">
        <v>785</v>
      </c>
      <c r="C86" s="267" t="s">
        <v>786</v>
      </c>
      <c r="D86" s="267" t="s">
        <v>217</v>
      </c>
      <c r="E86" s="268">
        <v>16</v>
      </c>
      <c r="F86" s="268"/>
      <c r="G86" s="268"/>
    </row>
    <row r="87" spans="1:7" s="1" customFormat="1" ht="24" customHeight="1">
      <c r="A87" s="299">
        <v>40</v>
      </c>
      <c r="B87" s="249" t="s">
        <v>787</v>
      </c>
      <c r="C87" s="249" t="s">
        <v>788</v>
      </c>
      <c r="D87" s="249" t="s">
        <v>131</v>
      </c>
      <c r="E87" s="250">
        <v>2</v>
      </c>
      <c r="F87" s="250"/>
      <c r="G87" s="250"/>
    </row>
    <row r="88" spans="1:7" s="1" customFormat="1" ht="34.5" customHeight="1">
      <c r="A88" s="299">
        <v>41</v>
      </c>
      <c r="B88" s="249" t="s">
        <v>789</v>
      </c>
      <c r="C88" s="249" t="s">
        <v>790</v>
      </c>
      <c r="D88" s="249" t="s">
        <v>131</v>
      </c>
      <c r="E88" s="250">
        <v>32</v>
      </c>
      <c r="F88" s="250"/>
      <c r="G88" s="250"/>
    </row>
    <row r="89" spans="1:7" s="1" customFormat="1" ht="24" customHeight="1">
      <c r="A89" s="299">
        <v>42</v>
      </c>
      <c r="B89" s="249" t="s">
        <v>791</v>
      </c>
      <c r="C89" s="249" t="s">
        <v>792</v>
      </c>
      <c r="D89" s="249" t="s">
        <v>131</v>
      </c>
      <c r="E89" s="250">
        <v>16</v>
      </c>
      <c r="F89" s="250"/>
      <c r="G89" s="250"/>
    </row>
    <row r="90" spans="1:7" s="1" customFormat="1" ht="28.5" customHeight="1">
      <c r="A90" s="289"/>
      <c r="B90" s="290" t="s">
        <v>134</v>
      </c>
      <c r="C90" s="290" t="s">
        <v>673</v>
      </c>
      <c r="D90" s="290"/>
      <c r="E90" s="291"/>
      <c r="F90" s="291"/>
      <c r="G90" s="291"/>
    </row>
    <row r="91" spans="1:7" s="1" customFormat="1" ht="24" customHeight="1">
      <c r="A91" s="292">
        <v>43</v>
      </c>
      <c r="B91" s="267" t="s">
        <v>674</v>
      </c>
      <c r="C91" s="267" t="s">
        <v>675</v>
      </c>
      <c r="D91" s="267" t="s">
        <v>138</v>
      </c>
      <c r="E91" s="268">
        <v>18.582</v>
      </c>
      <c r="F91" s="268"/>
      <c r="G91" s="268"/>
    </row>
    <row r="92" spans="1:7" s="1" customFormat="1" ht="28.5" customHeight="1">
      <c r="A92" s="303"/>
      <c r="B92" s="304"/>
      <c r="C92" s="304" t="s">
        <v>699</v>
      </c>
      <c r="D92" s="304"/>
      <c r="E92" s="305"/>
      <c r="F92" s="305"/>
      <c r="G92" s="305"/>
    </row>
  </sheetData>
  <sheetProtection selectLockedCells="1" selectUnlockedCells="1"/>
  <mergeCells count="3">
    <mergeCell ref="A1:G1"/>
    <mergeCell ref="E7:G7"/>
    <mergeCell ref="E8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2022-03-29T19:24:26Z</dcterms:modified>
  <cp:category/>
  <cp:version/>
  <cp:contentType/>
  <cp:contentStatus/>
  <cp:revision>1</cp:revision>
</cp:coreProperties>
</file>