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474" activeTab="0"/>
  </bookViews>
  <sheets>
    <sheet name="MT - DNS" sheetId="1" r:id="rId1"/>
  </sheets>
  <definedNames>
    <definedName name="_xlnm.Print_Titles" localSheetId="0">'MT - DNS'!$10:$10</definedName>
  </definedNames>
  <calcPr fullCalcOnLoad="1"/>
</workbook>
</file>

<file path=xl/sharedStrings.xml><?xml version="1.0" encoding="utf-8"?>
<sst xmlns="http://schemas.openxmlformats.org/spreadsheetml/2006/main" count="195" uniqueCount="129">
  <si>
    <t>Stavba:   Rekonštrukcia štadióna</t>
  </si>
  <si>
    <t>Časť:</t>
  </si>
  <si>
    <t xml:space="preserve">Objednávateľ:    </t>
  </si>
  <si>
    <t xml:space="preserve">Zhotoviteľ:   TECHNICKÉ SLUŽBY, spol. s.r.o., </t>
  </si>
  <si>
    <t>Miesto:  Žiar nad Hronom</t>
  </si>
  <si>
    <t>Č.</t>
  </si>
  <si>
    <t>Popis</t>
  </si>
  <si>
    <t>MJ</t>
  </si>
  <si>
    <t xml:space="preserve">Dátum:   </t>
  </si>
  <si>
    <t>Minimum</t>
  </si>
  <si>
    <t>Špecifikácia - ekvivalent</t>
  </si>
  <si>
    <t>Maximum</t>
  </si>
  <si>
    <t>Objekt:   Rekonštrukcia zimného štadióna</t>
  </si>
  <si>
    <t xml:space="preserve">Spracoval:   </t>
  </si>
  <si>
    <t>Špecifikácia</t>
  </si>
  <si>
    <t>m2</t>
  </si>
  <si>
    <t>ks</t>
  </si>
  <si>
    <t>Betonárska oceľ triedy B500 - dodanie na stavbu vrátane ohybov podľa rozpisu</t>
  </si>
  <si>
    <t>kg</t>
  </si>
  <si>
    <t xml:space="preserve">profil z ocele materiál S235JR, </t>
  </si>
  <si>
    <t>m3</t>
  </si>
  <si>
    <t>Betón tr. C 30/37</t>
  </si>
  <si>
    <t>Trieda betónu C30/37, XC4, CL0,4 , Dmax 16mm - S4, dodanie na stavbu do 30 min</t>
  </si>
  <si>
    <t>IPE 160</t>
  </si>
  <si>
    <t>Tyč prierezu IPE160</t>
  </si>
  <si>
    <t>70,0x3,0</t>
  </si>
  <si>
    <t>Rúra 70,0x3,0</t>
  </si>
  <si>
    <t>Tyč prierezu HEA180</t>
  </si>
  <si>
    <t>HEA 180</t>
  </si>
  <si>
    <t>Tyč prierezu HEAA160</t>
  </si>
  <si>
    <t>Tyč prierezu IPE120</t>
  </si>
  <si>
    <t>IPE 120</t>
  </si>
  <si>
    <t>Plech hrúbky 10x1000x2000,15x1000x2000</t>
  </si>
  <si>
    <t>Plech tabulový valcovaný hr.10,15 mm</t>
  </si>
  <si>
    <t>VZT na prístavbe</t>
  </si>
  <si>
    <t>Podlaha na prístavbe</t>
  </si>
  <si>
    <t>Kari sieť KY-50</t>
  </si>
  <si>
    <t>KY-50 2000x3000</t>
  </si>
  <si>
    <t xml:space="preserve">Krai sieť s ocele S235, </t>
  </si>
  <si>
    <t>hr.8,10, 12, 16, 20 mm</t>
  </si>
  <si>
    <t xml:space="preserve">Betonárska oceľ rozmer 8, 10, 12, 16, 20, </t>
  </si>
  <si>
    <t>Rezerva PM+ZD</t>
  </si>
  <si>
    <t>ROŠT prístavba</t>
  </si>
  <si>
    <t>Plech tabulový valcovaný hr.2 mm</t>
  </si>
  <si>
    <t>Plech hrúbky 2x1000x2000</t>
  </si>
  <si>
    <t>KOCKA</t>
  </si>
  <si>
    <t>Profil štvorcový 100x4</t>
  </si>
  <si>
    <t>100x100x4</t>
  </si>
  <si>
    <t>Prievlečná kotva HSA-F M20x170 55/30/15</t>
  </si>
  <si>
    <t>HSA-F M20x170 55/30/15</t>
  </si>
  <si>
    <t>Kotúč rezný 150x2,0x22 A30 V-BF41</t>
  </si>
  <si>
    <t>Kotúč rezný 230x2,5x22,2 LONG LIFE</t>
  </si>
  <si>
    <t>Kotúč lamelový 125x22 zr.60 R880</t>
  </si>
  <si>
    <t>Pás pílový 2910x27x27x0,9 5/8</t>
  </si>
  <si>
    <t>Hybridná malta pre betón a murivo</t>
  </si>
  <si>
    <t>Ručným vytláčacím prístroj</t>
  </si>
  <si>
    <t>Zvárací drôt pre MIG/MAG zváranie na oceľ.</t>
  </si>
  <si>
    <t>Elektróda s univerzálnym použitím</t>
  </si>
  <si>
    <t>bal/15KG</t>
  </si>
  <si>
    <t>bal/4,3kg</t>
  </si>
  <si>
    <t xml:space="preserve">Chemická malta (napr. Hilti HIT-MM PLUS alebo ekvivalent) </t>
  </si>
  <si>
    <t xml:space="preserve">Ručný vytláčací prístroj (napr. Hilti HDM 500 alebo ekvivalent) </t>
  </si>
  <si>
    <t>Rozperná kotva do betónu bez trhlín (žiarový pozink) (napr. HSA-F M20x170 55/30/15 alebo ekvivalent)</t>
  </si>
  <si>
    <t>Zvárací drôt pre MIG/MAG hr. 1,2mm, Klasifikácia:  EN ISO 14341-A: G 42 2 C/M G3Si1, EN ISO 14175, Aprobácie:  ABS, TUV, LR, DB-Zul.-Nr, Plyn:  C1, M2, M3 , Balenie 15 kg</t>
  </si>
  <si>
    <t>Zvárací drôt pre MIG/MAG hr. 1,0mm, Klasifikácia:  EN ISO 14341-A: G 42 2 C/M G3Si1, EN ISO 14175, Aprobácie:  ABS, TUV, LR, DB-Zul.-Nr, Plyn:  C1, M2, M3 , Balenie 15 kg</t>
  </si>
  <si>
    <t>Elektróda E-B 121 s univerzálnym použitím hr.2,5mmx350, Klasifikácia:  EN ISO 2560-A : E 38 3 B 42, SFA/AWS A 5.1 : E7018, Aprobácie:  CSEH, DB, TUV, ABS, BV, GL, LR, Balenie 171 KS/4,3 kg</t>
  </si>
  <si>
    <t xml:space="preserve">Rezný kotúč ( napr. FLEXOVIT alebo ekvivalent) </t>
  </si>
  <si>
    <t xml:space="preserve">Lamelový kotúč ( napr. FLEXOVIT alebo ekvivalent) </t>
  </si>
  <si>
    <t xml:space="preserve">Pílový pás na pásovú pílu ( napr. MARATHON alebo ekvivalent) </t>
  </si>
  <si>
    <t>DIN 933 8.8 ZN M16x55</t>
  </si>
  <si>
    <t>DIN 933 8.8 ZN M16x40</t>
  </si>
  <si>
    <t>DIN 933 8.8 ZN M12x60</t>
  </si>
  <si>
    <t>DIN 933 8.8 ZN M12x55</t>
  </si>
  <si>
    <t>DIN 125A ZN priemer 17</t>
  </si>
  <si>
    <t>DIN 125A ZN priemer 13</t>
  </si>
  <si>
    <t>Skrutka so šesťhrannou hlavou s celým závitom, pevnosť 8.8, ZN, Balenie 100 KS</t>
  </si>
  <si>
    <t>Plochá podložka, pevnosť 8.0, ZN, Balenie 100 KS</t>
  </si>
  <si>
    <t>DIN 934 8.0 ZN M16</t>
  </si>
  <si>
    <t>DIN 934 8.0 ZN M12</t>
  </si>
  <si>
    <t>Matica šesťhrannou hlavou, pevnosť 8.0, ZN, Balenie 100 KS</t>
  </si>
  <si>
    <t>SPOTREBNÝ MT - SČ OKII</t>
  </si>
  <si>
    <t>Tepelná izolácia hr. 100 mm 30 kPA</t>
  </si>
  <si>
    <t>Tepelná izolácia hr. 60 mm 70 kPA</t>
  </si>
  <si>
    <t>Geotextília 200g/m2</t>
  </si>
  <si>
    <t>Geotextília 300g/m2</t>
  </si>
  <si>
    <t>Hydroizolácia proti vode hr. 1,5 mm</t>
  </si>
  <si>
    <t>( napr. Fatrafol 810 1,5 mm šedý alebo ekvivalent )</t>
  </si>
  <si>
    <t>Kotvy na uchytenie fólie</t>
  </si>
  <si>
    <t>300g/m2 ( napr. TIPPTEX alebo ekvivalent )</t>
  </si>
  <si>
    <t>200g/m2 ( napr. TIPPTEX alebo ekvivalent )</t>
  </si>
  <si>
    <t>70 kPA ( napr. Knauf alebo ekvivalent )</t>
  </si>
  <si>
    <t>30 kPA ( napr. Knauf alebo ekvivalent )</t>
  </si>
  <si>
    <t>Strecha na prístavbe + strojovňa</t>
  </si>
  <si>
    <t xml:space="preserve">Protiskluzový plech 1.5/2.0x1000x2000 </t>
  </si>
  <si>
    <t>Protiskluzový plech 1.5/2.0x1000x2000 QUINTETT výška slzy 0,5mm</t>
  </si>
  <si>
    <t>DIN 7504K A2 Bi-metal</t>
  </si>
  <si>
    <t>Skrutka so šesťhrannou hlavou 5,5x25, Balenie 100 ks</t>
  </si>
  <si>
    <t>bal</t>
  </si>
  <si>
    <t>Tribúny - stupne/boky</t>
  </si>
  <si>
    <t>KOCKA Rám</t>
  </si>
  <si>
    <t>Profil štvorcový 80x80x3</t>
  </si>
  <si>
    <t>Profil štvorcový 60x60x3</t>
  </si>
  <si>
    <t>60x60x3</t>
  </si>
  <si>
    <t>80x80x3</t>
  </si>
  <si>
    <t>Tyč prierezu U160</t>
  </si>
  <si>
    <t>U160</t>
  </si>
  <si>
    <t>Tyč prierezu UPE140</t>
  </si>
  <si>
    <t>UPE140</t>
  </si>
  <si>
    <t>Presvetlenie - Rodeca</t>
  </si>
  <si>
    <t>číry 2540-4 MC 500x2200 ( 48 KS )</t>
  </si>
  <si>
    <t xml:space="preserve">Rodeca Panel 40 mm </t>
  </si>
  <si>
    <t>Vrchný a bočný profil AL</t>
  </si>
  <si>
    <t>Profil s prerušovaným tepelným mostom, profil AL H</t>
  </si>
  <si>
    <t>m</t>
  </si>
  <si>
    <t>Tesnenia s AL porfilom</t>
  </si>
  <si>
    <t>TPE-Tesnenie vonkajšie, vnútorné, Páska PE 3x50, Conector pre profil</t>
  </si>
  <si>
    <t>kpl</t>
  </si>
  <si>
    <t>Opláštenie - výstuhy</t>
  </si>
  <si>
    <t>IPE 80,100,120,140</t>
  </si>
  <si>
    <t>40x3,30x3,60x3,70x3</t>
  </si>
  <si>
    <t>Tyče prierezu - rôzne</t>
  </si>
  <si>
    <t>Profily uzatvorené štvorcové - rôzne</t>
  </si>
  <si>
    <t>Rôzne</t>
  </si>
  <si>
    <t>:      DNS</t>
  </si>
  <si>
    <t>Stavebné materiály pre rekonštrukciu zimného štadióna</t>
  </si>
  <si>
    <t>Ponúknutá jednotková cena bez DPH</t>
  </si>
  <si>
    <t xml:space="preserve">Maximálna akceptovateľná cena bez DPH </t>
  </si>
  <si>
    <t>POZOR! Maximálne akceptovatelná cena ponuky je predpokladaná hodnota zákazky.</t>
  </si>
  <si>
    <t>Celková cena bez DPH: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</si>
</sst>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\ &quot;€&quot;;\-#,##0.000\ &quot;€&quot;"/>
    <numFmt numFmtId="169" formatCode="#,##0_ ;\-#,##0\ "/>
    <numFmt numFmtId="170" formatCode="#,##0.0"/>
    <numFmt numFmtId="171" formatCode="#,##0.0_ ;\-#,##0.0\ "/>
    <numFmt numFmtId="172" formatCode="#,##0.0000;\-#,##0.0000"/>
    <numFmt numFmtId="173" formatCode="#,##0.00000;\-#,##0.00000"/>
    <numFmt numFmtId="174" formatCode="#,##0.0;\-#,##0.0"/>
    <numFmt numFmtId="175" formatCode="0.0"/>
    <numFmt numFmtId="176" formatCode="#,##0.0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###0.0;\-###0.0"/>
    <numFmt numFmtId="182" formatCode="###0;\-###0"/>
    <numFmt numFmtId="183" formatCode="###0.000;\-###0.000"/>
    <numFmt numFmtId="184" formatCode="#,##0.0000_ ;\-#,##0.0000\ "/>
    <numFmt numFmtId="185" formatCode="#,##0.0000\ &quot;€&quot;"/>
    <numFmt numFmtId="186" formatCode="#,##0.000_ ;\-#,##0.000\ "/>
    <numFmt numFmtId="187" formatCode="#,##0.000\ &quot;€&quot;"/>
    <numFmt numFmtId="188" formatCode="0.0000"/>
    <numFmt numFmtId="189" formatCode="0.000"/>
    <numFmt numFmtId="190" formatCode="#,##0.0000\ &quot;€&quot;;\-#,##0.0000\ &quot;€&quot;"/>
    <numFmt numFmtId="191" formatCode="#,##0.000000_ ;\-#,##0.000000\ "/>
    <numFmt numFmtId="192" formatCode="000\ 00"/>
    <numFmt numFmtId="193" formatCode="#,##0.00000\ &quot;€&quot;"/>
  </numFmts>
  <fonts count="54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8"/>
      <name val="Arial CYR"/>
      <family val="0"/>
    </font>
    <font>
      <b/>
      <sz val="8"/>
      <name val="MS Sans Serif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6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MS Sans Serif"/>
      <family val="0"/>
    </font>
    <font>
      <b/>
      <sz val="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3"/>
      <name val="Arial CYR"/>
      <family val="0"/>
    </font>
    <font>
      <b/>
      <sz val="8"/>
      <color rgb="FFFF0000"/>
      <name val="Arial CYR"/>
      <family val="0"/>
    </font>
    <font>
      <b/>
      <sz val="9"/>
      <color rgb="FFFF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167" fontId="3" fillId="0" borderId="0" xfId="0" applyNumberFormat="1" applyFont="1" applyAlignment="1" applyProtection="1">
      <alignment horizontal="right" vertical="top"/>
      <protection/>
    </xf>
    <xf numFmtId="167" fontId="6" fillId="0" borderId="0" xfId="0" applyNumberFormat="1" applyFont="1" applyAlignment="1" applyProtection="1">
      <alignment horizontal="right" vertical="top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190" fontId="9" fillId="0" borderId="0" xfId="0" applyNumberFormat="1" applyFont="1" applyAlignment="1">
      <alignment horizontal="right"/>
    </xf>
    <xf numFmtId="187" fontId="7" fillId="0" borderId="0" xfId="0" applyNumberFormat="1" applyFont="1" applyAlignment="1" applyProtection="1">
      <alignment horizontal="center" vertic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right" vertical="top"/>
      <protection/>
    </xf>
    <xf numFmtId="187" fontId="6" fillId="0" borderId="0" xfId="0" applyNumberFormat="1" applyFont="1" applyAlignment="1" applyProtection="1">
      <alignment horizontal="right" vertical="top"/>
      <protection/>
    </xf>
    <xf numFmtId="187" fontId="4" fillId="0" borderId="0" xfId="0" applyNumberFormat="1" applyFont="1" applyAlignment="1" applyProtection="1">
      <alignment horizontal="left"/>
      <protection/>
    </xf>
    <xf numFmtId="187" fontId="0" fillId="0" borderId="0" xfId="0" applyNumberFormat="1" applyAlignment="1">
      <alignment horizontal="right" vertical="top"/>
    </xf>
    <xf numFmtId="0" fontId="10" fillId="0" borderId="11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164" fontId="11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7" fontId="10" fillId="0" borderId="13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87" fontId="11" fillId="0" borderId="0" xfId="0" applyNumberFormat="1" applyFont="1" applyFill="1" applyBorder="1" applyAlignment="1">
      <alignment horizontal="right"/>
    </xf>
    <xf numFmtId="7" fontId="11" fillId="0" borderId="0" xfId="0" applyNumberFormat="1" applyFont="1" applyBorder="1" applyAlignment="1">
      <alignment horizontal="right"/>
    </xf>
    <xf numFmtId="0" fontId="10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right" wrapText="1"/>
    </xf>
    <xf numFmtId="170" fontId="3" fillId="34" borderId="14" xfId="0" applyNumberFormat="1" applyFont="1" applyFill="1" applyBorder="1" applyAlignment="1">
      <alignment horizontal="right" wrapText="1"/>
    </xf>
    <xf numFmtId="187" fontId="3" fillId="0" borderId="0" xfId="0" applyNumberFormat="1" applyFont="1" applyFill="1" applyBorder="1" applyAlignment="1">
      <alignment horizontal="right"/>
    </xf>
    <xf numFmtId="7" fontId="3" fillId="0" borderId="0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170" fontId="3" fillId="0" borderId="22" xfId="0" applyNumberFormat="1" applyFont="1" applyBorder="1" applyAlignment="1">
      <alignment horizontal="right" wrapText="1"/>
    </xf>
    <xf numFmtId="164" fontId="11" fillId="0" borderId="23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 wrapText="1"/>
    </xf>
    <xf numFmtId="170" fontId="3" fillId="0" borderId="26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12" fillId="0" borderId="27" xfId="0" applyFont="1" applyBorder="1" applyAlignment="1">
      <alignment horizontal="left"/>
    </xf>
    <xf numFmtId="0" fontId="3" fillId="0" borderId="28" xfId="0" applyFont="1" applyBorder="1" applyAlignment="1">
      <alignment horizontal="right" wrapText="1"/>
    </xf>
    <xf numFmtId="0" fontId="12" fillId="0" borderId="27" xfId="0" applyFont="1" applyBorder="1" applyAlignment="1">
      <alignment horizontal="left" wrapText="1"/>
    </xf>
    <xf numFmtId="170" fontId="3" fillId="0" borderId="29" xfId="0" applyNumberFormat="1" applyFont="1" applyBorder="1" applyAlignment="1">
      <alignment horizontal="right" wrapText="1"/>
    </xf>
    <xf numFmtId="164" fontId="11" fillId="0" borderId="30" xfId="0" applyNumberFormat="1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87" fontId="3" fillId="35" borderId="0" xfId="0" applyNumberFormat="1" applyFont="1" applyFill="1" applyBorder="1" applyAlignment="1">
      <alignment horizontal="right"/>
    </xf>
    <xf numFmtId="164" fontId="11" fillId="0" borderId="32" xfId="0" applyNumberFormat="1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164" fontId="11" fillId="0" borderId="34" xfId="0" applyNumberFormat="1" applyFont="1" applyBorder="1" applyAlignment="1">
      <alignment horizontal="center"/>
    </xf>
    <xf numFmtId="0" fontId="10" fillId="34" borderId="15" xfId="0" applyFont="1" applyFill="1" applyBorder="1" applyAlignment="1">
      <alignment horizontal="left" wrapText="1"/>
    </xf>
    <xf numFmtId="0" fontId="12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right" wrapText="1"/>
    </xf>
    <xf numFmtId="0" fontId="12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164" fontId="11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right" wrapText="1"/>
    </xf>
    <xf numFmtId="170" fontId="3" fillId="0" borderId="38" xfId="0" applyNumberFormat="1" applyFont="1" applyBorder="1" applyAlignment="1">
      <alignment horizontal="right" wrapText="1"/>
    </xf>
    <xf numFmtId="0" fontId="10" fillId="0" borderId="39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10" fillId="0" borderId="41" xfId="0" applyFont="1" applyBorder="1" applyAlignment="1">
      <alignment horizontal="left" wrapText="1"/>
    </xf>
    <xf numFmtId="0" fontId="12" fillId="0" borderId="41" xfId="0" applyFont="1" applyBorder="1" applyAlignment="1">
      <alignment horizontal="left" wrapText="1"/>
    </xf>
    <xf numFmtId="0" fontId="3" fillId="0" borderId="41" xfId="0" applyFont="1" applyBorder="1" applyAlignment="1">
      <alignment horizontal="right" wrapText="1"/>
    </xf>
    <xf numFmtId="170" fontId="3" fillId="0" borderId="42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170" fontId="3" fillId="0" borderId="43" xfId="0" applyNumberFormat="1" applyFont="1" applyBorder="1" applyAlignment="1">
      <alignment horizontal="right" wrapText="1"/>
    </xf>
    <xf numFmtId="0" fontId="10" fillId="0" borderId="20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164" fontId="11" fillId="0" borderId="44" xfId="0" applyNumberFormat="1" applyFont="1" applyBorder="1" applyAlignment="1">
      <alignment horizontal="center"/>
    </xf>
    <xf numFmtId="0" fontId="10" fillId="0" borderId="28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170" fontId="3" fillId="0" borderId="45" xfId="0" applyNumberFormat="1" applyFont="1" applyBorder="1" applyAlignment="1">
      <alignment horizontal="right" wrapText="1"/>
    </xf>
    <xf numFmtId="170" fontId="3" fillId="0" borderId="46" xfId="0" applyNumberFormat="1" applyFont="1" applyBorder="1" applyAlignment="1">
      <alignment horizontal="right" wrapText="1"/>
    </xf>
    <xf numFmtId="170" fontId="3" fillId="0" borderId="47" xfId="0" applyNumberFormat="1" applyFont="1" applyBorder="1" applyAlignment="1">
      <alignment horizontal="right" wrapText="1"/>
    </xf>
    <xf numFmtId="170" fontId="3" fillId="0" borderId="48" xfId="0" applyNumberFormat="1" applyFont="1" applyBorder="1" applyAlignment="1">
      <alignment horizontal="right" wrapText="1"/>
    </xf>
    <xf numFmtId="187" fontId="3" fillId="35" borderId="49" xfId="0" applyNumberFormat="1" applyFont="1" applyFill="1" applyBorder="1" applyAlignment="1">
      <alignment horizontal="right"/>
    </xf>
    <xf numFmtId="187" fontId="3" fillId="35" borderId="50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wrapText="1"/>
    </xf>
    <xf numFmtId="0" fontId="3" fillId="0" borderId="52" xfId="0" applyFont="1" applyBorder="1" applyAlignment="1">
      <alignment horizontal="right" wrapText="1"/>
    </xf>
    <xf numFmtId="0" fontId="12" fillId="0" borderId="53" xfId="0" applyFont="1" applyBorder="1" applyAlignment="1">
      <alignment horizontal="left"/>
    </xf>
    <xf numFmtId="0" fontId="3" fillId="0" borderId="54" xfId="0" applyFont="1" applyBorder="1" applyAlignment="1">
      <alignment horizontal="right" wrapText="1"/>
    </xf>
    <xf numFmtId="0" fontId="3" fillId="0" borderId="55" xfId="0" applyFont="1" applyBorder="1" applyAlignment="1">
      <alignment horizontal="right" wrapText="1"/>
    </xf>
    <xf numFmtId="170" fontId="3" fillId="0" borderId="56" xfId="0" applyNumberFormat="1" applyFont="1" applyBorder="1" applyAlignment="1">
      <alignment horizontal="right" wrapText="1"/>
    </xf>
    <xf numFmtId="0" fontId="12" fillId="0" borderId="57" xfId="0" applyFont="1" applyBorder="1" applyAlignment="1">
      <alignment horizontal="left"/>
    </xf>
    <xf numFmtId="164" fontId="11" fillId="0" borderId="58" xfId="0" applyNumberFormat="1" applyFont="1" applyBorder="1" applyAlignment="1">
      <alignment horizontal="center"/>
    </xf>
    <xf numFmtId="7" fontId="0" fillId="0" borderId="0" xfId="0" applyNumberFormat="1" applyAlignment="1">
      <alignment horizontal="left" vertical="top"/>
    </xf>
    <xf numFmtId="7" fontId="3" fillId="0" borderId="59" xfId="0" applyNumberFormat="1" applyFont="1" applyBorder="1" applyAlignment="1">
      <alignment horizontal="right"/>
    </xf>
    <xf numFmtId="0" fontId="10" fillId="0" borderId="60" xfId="0" applyFont="1" applyBorder="1" applyAlignment="1">
      <alignment horizontal="left" wrapText="1"/>
    </xf>
    <xf numFmtId="170" fontId="3" fillId="0" borderId="61" xfId="0" applyNumberFormat="1" applyFont="1" applyBorder="1" applyAlignment="1">
      <alignment horizontal="right" wrapText="1"/>
    </xf>
    <xf numFmtId="0" fontId="10" fillId="0" borderId="62" xfId="0" applyFont="1" applyBorder="1" applyAlignment="1">
      <alignment horizontal="left" wrapText="1"/>
    </xf>
    <xf numFmtId="0" fontId="12" fillId="0" borderId="63" xfId="0" applyFont="1" applyBorder="1" applyAlignment="1">
      <alignment horizontal="lef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187" fontId="51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187" fontId="3" fillId="36" borderId="64" xfId="0" applyNumberFormat="1" applyFont="1" applyFill="1" applyBorder="1" applyAlignment="1">
      <alignment horizontal="right"/>
    </xf>
    <xf numFmtId="164" fontId="53" fillId="0" borderId="0" xfId="0" applyNumberFormat="1" applyFont="1" applyBorder="1" applyAlignment="1">
      <alignment horizontal="right"/>
    </xf>
    <xf numFmtId="164" fontId="33" fillId="0" borderId="65" xfId="0" applyNumberFormat="1" applyFont="1" applyBorder="1" applyAlignment="1">
      <alignment horizontal="right" wrapText="1"/>
    </xf>
    <xf numFmtId="187" fontId="0" fillId="36" borderId="24" xfId="0" applyNumberFormat="1" applyFill="1" applyBorder="1" applyAlignment="1">
      <alignment horizontal="center" vertical="top"/>
    </xf>
    <xf numFmtId="187" fontId="0" fillId="36" borderId="0" xfId="0" applyNumberFormat="1" applyFill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tabSelected="1" zoomScale="70" zoomScaleNormal="70" zoomScalePageLayoutView="0" workbookViewId="0" topLeftCell="A1">
      <selection activeCell="A1" sqref="A1:G1"/>
    </sheetView>
  </sheetViews>
  <sheetFormatPr defaultColWidth="10.5" defaultRowHeight="12" customHeight="1"/>
  <cols>
    <col min="1" max="1" width="4.66015625" style="11" customWidth="1"/>
    <col min="2" max="2" width="52.33203125" style="12" customWidth="1"/>
    <col min="3" max="3" width="40.33203125" style="12" customWidth="1"/>
    <col min="4" max="4" width="104.66015625" style="12" customWidth="1"/>
    <col min="5" max="5" width="9" style="12" customWidth="1"/>
    <col min="6" max="7" width="10.66015625" style="12" customWidth="1"/>
    <col min="8" max="8" width="16.5" style="27" customWidth="1"/>
    <col min="9" max="9" width="18.66015625" style="13" customWidth="1"/>
    <col min="10" max="16384" width="10.5" style="1" customWidth="1"/>
  </cols>
  <sheetData>
    <row r="1" spans="1:9" s="2" customFormat="1" ht="27.75" customHeight="1">
      <c r="A1" s="113" t="s">
        <v>124</v>
      </c>
      <c r="B1" s="114"/>
      <c r="C1" s="114"/>
      <c r="D1" s="114"/>
      <c r="E1" s="114"/>
      <c r="F1" s="114"/>
      <c r="G1" s="114"/>
      <c r="H1" s="21"/>
      <c r="I1" s="17"/>
    </row>
    <row r="2" spans="1:9" s="2" customFormat="1" ht="12.75" customHeight="1">
      <c r="A2" s="3" t="s">
        <v>0</v>
      </c>
      <c r="B2" s="5"/>
      <c r="C2" s="5"/>
      <c r="D2" s="5"/>
      <c r="E2" s="5"/>
      <c r="F2" s="5"/>
      <c r="G2" s="5"/>
      <c r="H2" s="22"/>
      <c r="I2" s="5"/>
    </row>
    <row r="3" spans="1:9" s="2" customFormat="1" ht="12.75" customHeight="1">
      <c r="A3" s="3" t="s">
        <v>12</v>
      </c>
      <c r="B3" s="5"/>
      <c r="C3" s="5"/>
      <c r="D3" s="5"/>
      <c r="E3" s="5"/>
      <c r="F3" s="5"/>
      <c r="G3" s="5"/>
      <c r="H3" s="22"/>
      <c r="I3" s="5"/>
    </row>
    <row r="4" spans="1:9" s="2" customFormat="1" ht="13.5" customHeight="1">
      <c r="A4" s="6" t="s">
        <v>1</v>
      </c>
      <c r="B4" s="6" t="s">
        <v>123</v>
      </c>
      <c r="C4" s="6"/>
      <c r="D4" s="6"/>
      <c r="E4" s="6"/>
      <c r="F4" s="6"/>
      <c r="G4" s="6"/>
      <c r="H4" s="23"/>
      <c r="I4" s="4"/>
    </row>
    <row r="5" spans="1:9" s="2" customFormat="1" ht="6.75" customHeight="1">
      <c r="A5" s="7"/>
      <c r="B5" s="8"/>
      <c r="C5" s="8"/>
      <c r="D5" s="8"/>
      <c r="E5" s="8"/>
      <c r="F5" s="8"/>
      <c r="G5" s="8"/>
      <c r="H5" s="24"/>
      <c r="I5" s="9"/>
    </row>
    <row r="6" spans="1:9" s="2" customFormat="1" ht="12.75" customHeight="1">
      <c r="A6" s="5" t="s">
        <v>2</v>
      </c>
      <c r="B6" s="5"/>
      <c r="C6" s="5"/>
      <c r="D6" s="5"/>
      <c r="E6" s="5"/>
      <c r="F6" s="5"/>
      <c r="G6" s="5"/>
      <c r="H6" s="22"/>
      <c r="I6" s="5"/>
    </row>
    <row r="7" spans="1:9" s="2" customFormat="1" ht="13.5" customHeight="1">
      <c r="A7" s="5" t="s">
        <v>3</v>
      </c>
      <c r="B7" s="5"/>
      <c r="C7" s="5"/>
      <c r="D7" s="5"/>
      <c r="E7" s="5"/>
      <c r="F7" s="18"/>
      <c r="G7" s="5" t="s">
        <v>13</v>
      </c>
      <c r="H7" s="22"/>
      <c r="I7" s="5"/>
    </row>
    <row r="8" spans="1:9" s="2" customFormat="1" ht="13.5" customHeight="1">
      <c r="A8" s="115" t="s">
        <v>4</v>
      </c>
      <c r="B8" s="115"/>
      <c r="C8" s="15"/>
      <c r="D8" s="15"/>
      <c r="E8" s="15"/>
      <c r="F8" s="15"/>
      <c r="G8" s="14" t="s">
        <v>8</v>
      </c>
      <c r="H8" s="25"/>
      <c r="I8" s="10"/>
    </row>
    <row r="9" spans="1:9" s="2" customFormat="1" ht="12" customHeight="1">
      <c r="A9" s="7"/>
      <c r="B9" s="7"/>
      <c r="C9" s="7"/>
      <c r="D9" s="7"/>
      <c r="E9" s="7"/>
      <c r="F9" s="19"/>
      <c r="G9" s="7"/>
      <c r="H9" s="26"/>
      <c r="I9" s="7"/>
    </row>
    <row r="10" spans="1:9" s="2" customFormat="1" ht="30.75" thickBot="1">
      <c r="A10" s="16" t="s">
        <v>5</v>
      </c>
      <c r="B10" s="16" t="s">
        <v>6</v>
      </c>
      <c r="C10" s="16" t="s">
        <v>14</v>
      </c>
      <c r="D10" s="16" t="s">
        <v>10</v>
      </c>
      <c r="E10" s="16" t="s">
        <v>7</v>
      </c>
      <c r="F10" s="16" t="s">
        <v>9</v>
      </c>
      <c r="G10" s="16" t="s">
        <v>11</v>
      </c>
      <c r="H10" s="116" t="s">
        <v>125</v>
      </c>
      <c r="I10" s="117" t="s">
        <v>126</v>
      </c>
    </row>
    <row r="11" spans="1:10" s="2" customFormat="1" ht="18" customHeight="1" thickBot="1">
      <c r="A11" s="30"/>
      <c r="B11" s="31"/>
      <c r="C11" s="31"/>
      <c r="D11" s="31"/>
      <c r="E11" s="31"/>
      <c r="F11" s="32"/>
      <c r="G11" s="33"/>
      <c r="H11" s="34"/>
      <c r="I11" s="35">
        <v>60416</v>
      </c>
      <c r="J11" s="20"/>
    </row>
    <row r="12" spans="1:9" s="2" customFormat="1" ht="13.5" customHeight="1" thickBot="1">
      <c r="A12" s="30"/>
      <c r="B12" s="36" t="s">
        <v>42</v>
      </c>
      <c r="C12" s="36"/>
      <c r="D12" s="37"/>
      <c r="E12" s="38"/>
      <c r="F12" s="38"/>
      <c r="G12" s="39"/>
      <c r="H12" s="40"/>
      <c r="I12" s="41"/>
    </row>
    <row r="13" spans="1:9" s="2" customFormat="1" ht="13.5" customHeight="1" thickBot="1">
      <c r="A13" s="42"/>
      <c r="B13" s="43" t="s">
        <v>24</v>
      </c>
      <c r="C13" s="43" t="s">
        <v>23</v>
      </c>
      <c r="D13" s="44" t="s">
        <v>19</v>
      </c>
      <c r="E13" s="45" t="s">
        <v>18</v>
      </c>
      <c r="F13" s="46">
        <v>1</v>
      </c>
      <c r="G13" s="47">
        <v>2280</v>
      </c>
      <c r="H13" s="118"/>
      <c r="I13" s="108">
        <f>ROUND((G13*H13),2)</f>
        <v>0</v>
      </c>
    </row>
    <row r="14" spans="1:9" s="2" customFormat="1" ht="13.5" customHeight="1" thickBot="1">
      <c r="A14" s="48"/>
      <c r="B14" s="49" t="s">
        <v>43</v>
      </c>
      <c r="C14" s="49" t="s">
        <v>44</v>
      </c>
      <c r="D14" s="50" t="s">
        <v>19</v>
      </c>
      <c r="E14" s="51" t="s">
        <v>18</v>
      </c>
      <c r="F14" s="51">
        <v>1</v>
      </c>
      <c r="G14" s="52">
        <v>370</v>
      </c>
      <c r="H14" s="118"/>
      <c r="I14" s="108">
        <f>ROUND((G14*H14),2)</f>
        <v>0</v>
      </c>
    </row>
    <row r="15" spans="1:9" s="2" customFormat="1" ht="13.5" customHeight="1" thickBot="1">
      <c r="A15" s="30"/>
      <c r="B15" s="36" t="s">
        <v>45</v>
      </c>
      <c r="C15" s="36"/>
      <c r="D15" s="37"/>
      <c r="E15" s="38"/>
      <c r="F15" s="38"/>
      <c r="G15" s="39"/>
      <c r="H15" s="96"/>
      <c r="I15" s="41"/>
    </row>
    <row r="16" spans="1:9" s="2" customFormat="1" ht="13.5" customHeight="1" thickBot="1">
      <c r="A16" s="48"/>
      <c r="B16" s="53" t="s">
        <v>46</v>
      </c>
      <c r="C16" s="53" t="s">
        <v>47</v>
      </c>
      <c r="D16" s="54" t="s">
        <v>19</v>
      </c>
      <c r="E16" s="55" t="s">
        <v>18</v>
      </c>
      <c r="F16" s="51">
        <v>1</v>
      </c>
      <c r="G16" s="52">
        <v>2700</v>
      </c>
      <c r="H16" s="118"/>
      <c r="I16" s="108">
        <f>ROUND((G16*H16),2)</f>
        <v>0</v>
      </c>
    </row>
    <row r="17" spans="1:9" s="2" customFormat="1" ht="13.5" customHeight="1" thickBot="1">
      <c r="A17" s="30"/>
      <c r="B17" s="36" t="s">
        <v>80</v>
      </c>
      <c r="C17" s="36"/>
      <c r="D17" s="37"/>
      <c r="E17" s="38"/>
      <c r="F17" s="38"/>
      <c r="G17" s="39"/>
      <c r="H17" s="96"/>
      <c r="I17" s="41"/>
    </row>
    <row r="18" spans="1:10" s="2" customFormat="1" ht="13.5" customHeight="1" thickBot="1">
      <c r="A18" s="48"/>
      <c r="B18" s="77" t="s">
        <v>69</v>
      </c>
      <c r="C18" s="53"/>
      <c r="D18" s="78" t="s">
        <v>75</v>
      </c>
      <c r="E18" s="55" t="s">
        <v>16</v>
      </c>
      <c r="F18" s="51">
        <v>1</v>
      </c>
      <c r="G18" s="52">
        <v>300</v>
      </c>
      <c r="H18" s="118"/>
      <c r="I18" s="108">
        <f>ROUND((G18*H18),2)</f>
        <v>0</v>
      </c>
      <c r="J18" s="107"/>
    </row>
    <row r="19" spans="1:9" s="2" customFormat="1" ht="13.5" customHeight="1" thickBot="1">
      <c r="A19" s="48"/>
      <c r="B19" s="77" t="s">
        <v>70</v>
      </c>
      <c r="C19" s="53"/>
      <c r="D19" s="78" t="s">
        <v>75</v>
      </c>
      <c r="E19" s="55" t="s">
        <v>16</v>
      </c>
      <c r="F19" s="51">
        <v>1</v>
      </c>
      <c r="G19" s="52">
        <v>300</v>
      </c>
      <c r="H19" s="118"/>
      <c r="I19" s="108">
        <f aca="true" t="shared" si="0" ref="I19:I35">ROUND((G19*H19),2)</f>
        <v>0</v>
      </c>
    </row>
    <row r="20" spans="1:9" s="2" customFormat="1" ht="13.5" customHeight="1" thickBot="1">
      <c r="A20" s="48"/>
      <c r="B20" s="77" t="s">
        <v>71</v>
      </c>
      <c r="C20" s="53"/>
      <c r="D20" s="78" t="s">
        <v>75</v>
      </c>
      <c r="E20" s="55" t="s">
        <v>16</v>
      </c>
      <c r="F20" s="51">
        <v>1</v>
      </c>
      <c r="G20" s="52">
        <v>300</v>
      </c>
      <c r="H20" s="118"/>
      <c r="I20" s="108">
        <f t="shared" si="0"/>
        <v>0</v>
      </c>
    </row>
    <row r="21" spans="1:9" s="2" customFormat="1" ht="13.5" customHeight="1" thickBot="1">
      <c r="A21" s="48"/>
      <c r="B21" s="77" t="s">
        <v>72</v>
      </c>
      <c r="C21" s="53"/>
      <c r="D21" s="78" t="s">
        <v>75</v>
      </c>
      <c r="E21" s="55" t="s">
        <v>16</v>
      </c>
      <c r="F21" s="51">
        <v>1</v>
      </c>
      <c r="G21" s="52">
        <v>300</v>
      </c>
      <c r="H21" s="118"/>
      <c r="I21" s="108">
        <f t="shared" si="0"/>
        <v>0</v>
      </c>
    </row>
    <row r="22" spans="1:9" s="2" customFormat="1" ht="13.5" customHeight="1" thickBot="1">
      <c r="A22" s="48"/>
      <c r="B22" s="77" t="s">
        <v>73</v>
      </c>
      <c r="C22" s="53"/>
      <c r="D22" s="78" t="s">
        <v>76</v>
      </c>
      <c r="E22" s="55" t="s">
        <v>16</v>
      </c>
      <c r="F22" s="51">
        <v>1</v>
      </c>
      <c r="G22" s="52">
        <v>550</v>
      </c>
      <c r="H22" s="118"/>
      <c r="I22" s="108">
        <f t="shared" si="0"/>
        <v>0</v>
      </c>
    </row>
    <row r="23" spans="1:9" s="2" customFormat="1" ht="13.5" customHeight="1" thickBot="1">
      <c r="A23" s="48"/>
      <c r="B23" s="77" t="s">
        <v>74</v>
      </c>
      <c r="C23" s="53"/>
      <c r="D23" s="78" t="s">
        <v>76</v>
      </c>
      <c r="E23" s="55" t="s">
        <v>16</v>
      </c>
      <c r="F23" s="51">
        <v>1</v>
      </c>
      <c r="G23" s="52">
        <v>550</v>
      </c>
      <c r="H23" s="118"/>
      <c r="I23" s="108">
        <f t="shared" si="0"/>
        <v>0</v>
      </c>
    </row>
    <row r="24" spans="1:9" s="2" customFormat="1" ht="13.5" customHeight="1" thickBot="1">
      <c r="A24" s="48"/>
      <c r="B24" s="77" t="s">
        <v>77</v>
      </c>
      <c r="C24" s="53"/>
      <c r="D24" s="78" t="s">
        <v>79</v>
      </c>
      <c r="E24" s="55" t="s">
        <v>16</v>
      </c>
      <c r="F24" s="51">
        <v>1</v>
      </c>
      <c r="G24" s="52">
        <v>550</v>
      </c>
      <c r="H24" s="118"/>
      <c r="I24" s="108">
        <f t="shared" si="0"/>
        <v>0</v>
      </c>
    </row>
    <row r="25" spans="1:9" s="2" customFormat="1" ht="13.5" customHeight="1" thickBot="1">
      <c r="A25" s="48"/>
      <c r="B25" s="77" t="s">
        <v>78</v>
      </c>
      <c r="C25" s="53"/>
      <c r="D25" s="78" t="s">
        <v>79</v>
      </c>
      <c r="E25" s="55" t="s">
        <v>16</v>
      </c>
      <c r="F25" s="51">
        <v>1</v>
      </c>
      <c r="G25" s="52">
        <v>550</v>
      </c>
      <c r="H25" s="118"/>
      <c r="I25" s="108">
        <f t="shared" si="0"/>
        <v>0</v>
      </c>
    </row>
    <row r="26" spans="1:9" s="2" customFormat="1" ht="24.75" customHeight="1" thickBot="1">
      <c r="A26" s="48"/>
      <c r="B26" s="29" t="s">
        <v>56</v>
      </c>
      <c r="C26" s="53"/>
      <c r="D26" s="56" t="s">
        <v>63</v>
      </c>
      <c r="E26" s="55" t="s">
        <v>58</v>
      </c>
      <c r="F26" s="51">
        <v>1</v>
      </c>
      <c r="G26" s="52">
        <v>60</v>
      </c>
      <c r="H26" s="118"/>
      <c r="I26" s="108">
        <f t="shared" si="0"/>
        <v>0</v>
      </c>
    </row>
    <row r="27" spans="1:9" s="2" customFormat="1" ht="24.75" customHeight="1" thickBot="1">
      <c r="A27" s="48"/>
      <c r="B27" s="29" t="s">
        <v>56</v>
      </c>
      <c r="C27" s="53"/>
      <c r="D27" s="56" t="s">
        <v>64</v>
      </c>
      <c r="E27" s="55" t="s">
        <v>58</v>
      </c>
      <c r="F27" s="51">
        <v>1</v>
      </c>
      <c r="G27" s="52">
        <v>60</v>
      </c>
      <c r="H27" s="118"/>
      <c r="I27" s="108">
        <f t="shared" si="0"/>
        <v>0</v>
      </c>
    </row>
    <row r="28" spans="1:9" s="2" customFormat="1" ht="24.75" customHeight="1" thickBot="1">
      <c r="A28" s="48"/>
      <c r="B28" s="76" t="s">
        <v>57</v>
      </c>
      <c r="C28" s="53"/>
      <c r="D28" s="56" t="s">
        <v>65</v>
      </c>
      <c r="E28" s="55" t="s">
        <v>59</v>
      </c>
      <c r="F28" s="51"/>
      <c r="G28" s="52">
        <v>60</v>
      </c>
      <c r="H28" s="118"/>
      <c r="I28" s="108">
        <f t="shared" si="0"/>
        <v>0</v>
      </c>
    </row>
    <row r="29" spans="1:9" s="2" customFormat="1" ht="13.5" customHeight="1" thickBot="1">
      <c r="A29" s="48"/>
      <c r="B29" s="75" t="s">
        <v>50</v>
      </c>
      <c r="C29" s="53"/>
      <c r="D29" s="54" t="s">
        <v>66</v>
      </c>
      <c r="E29" s="55" t="s">
        <v>16</v>
      </c>
      <c r="F29" s="51">
        <v>1</v>
      </c>
      <c r="G29" s="57">
        <v>250</v>
      </c>
      <c r="H29" s="118"/>
      <c r="I29" s="108">
        <f t="shared" si="0"/>
        <v>0</v>
      </c>
    </row>
    <row r="30" spans="1:9" s="2" customFormat="1" ht="13.5" customHeight="1" thickBot="1">
      <c r="A30" s="48"/>
      <c r="B30" s="28" t="s">
        <v>51</v>
      </c>
      <c r="C30" s="53"/>
      <c r="D30" s="54" t="s">
        <v>66</v>
      </c>
      <c r="E30" s="55" t="s">
        <v>16</v>
      </c>
      <c r="F30" s="51">
        <v>1</v>
      </c>
      <c r="G30" s="52">
        <v>250</v>
      </c>
      <c r="H30" s="118"/>
      <c r="I30" s="108">
        <f t="shared" si="0"/>
        <v>0</v>
      </c>
    </row>
    <row r="31" spans="1:9" s="2" customFormat="1" ht="13.5" customHeight="1" thickBot="1">
      <c r="A31" s="48"/>
      <c r="B31" s="28" t="s">
        <v>52</v>
      </c>
      <c r="C31" s="53"/>
      <c r="D31" s="54" t="s">
        <v>67</v>
      </c>
      <c r="E31" s="55" t="s">
        <v>16</v>
      </c>
      <c r="F31" s="51">
        <v>1</v>
      </c>
      <c r="G31" s="52">
        <v>250</v>
      </c>
      <c r="H31" s="118"/>
      <c r="I31" s="108">
        <f t="shared" si="0"/>
        <v>0</v>
      </c>
    </row>
    <row r="32" spans="1:9" s="2" customFormat="1" ht="13.5" customHeight="1" thickBot="1">
      <c r="A32" s="48"/>
      <c r="B32" s="28" t="s">
        <v>53</v>
      </c>
      <c r="C32" s="53"/>
      <c r="D32" s="54" t="s">
        <v>68</v>
      </c>
      <c r="E32" s="55" t="s">
        <v>16</v>
      </c>
      <c r="F32" s="51">
        <v>1</v>
      </c>
      <c r="G32" s="52">
        <v>20</v>
      </c>
      <c r="H32" s="118"/>
      <c r="I32" s="108">
        <f t="shared" si="0"/>
        <v>0</v>
      </c>
    </row>
    <row r="33" spans="1:9" s="2" customFormat="1" ht="13.5" customHeight="1" thickBot="1">
      <c r="A33" s="48"/>
      <c r="B33" s="28" t="s">
        <v>54</v>
      </c>
      <c r="C33" s="49"/>
      <c r="D33" s="50" t="s">
        <v>60</v>
      </c>
      <c r="E33" s="51" t="s">
        <v>16</v>
      </c>
      <c r="F33" s="51">
        <v>1</v>
      </c>
      <c r="G33" s="52">
        <v>55</v>
      </c>
      <c r="H33" s="118"/>
      <c r="I33" s="108">
        <f t="shared" si="0"/>
        <v>0</v>
      </c>
    </row>
    <row r="34" spans="1:9" s="2" customFormat="1" ht="13.5" customHeight="1" thickBot="1">
      <c r="A34" s="48"/>
      <c r="B34" s="28" t="s">
        <v>55</v>
      </c>
      <c r="C34" s="49"/>
      <c r="D34" s="50" t="s">
        <v>61</v>
      </c>
      <c r="E34" s="51" t="s">
        <v>16</v>
      </c>
      <c r="F34" s="51">
        <v>1</v>
      </c>
      <c r="G34" s="52">
        <v>15</v>
      </c>
      <c r="H34" s="118"/>
      <c r="I34" s="108">
        <f t="shared" si="0"/>
        <v>0</v>
      </c>
    </row>
    <row r="35" spans="1:9" s="2" customFormat="1" ht="13.5" customHeight="1" thickBot="1">
      <c r="A35" s="58"/>
      <c r="B35" s="49" t="s">
        <v>48</v>
      </c>
      <c r="C35" s="49" t="s">
        <v>49</v>
      </c>
      <c r="D35" s="50" t="s">
        <v>62</v>
      </c>
      <c r="E35" s="51" t="s">
        <v>16</v>
      </c>
      <c r="F35" s="51">
        <v>1</v>
      </c>
      <c r="G35" s="52">
        <v>70</v>
      </c>
      <c r="H35" s="118"/>
      <c r="I35" s="108">
        <f t="shared" si="0"/>
        <v>0</v>
      </c>
    </row>
    <row r="36" spans="1:9" s="2" customFormat="1" ht="13.5" customHeight="1" thickBot="1">
      <c r="A36" s="30"/>
      <c r="B36" s="36" t="s">
        <v>98</v>
      </c>
      <c r="C36" s="36"/>
      <c r="D36" s="37"/>
      <c r="E36" s="38"/>
      <c r="F36" s="38"/>
      <c r="G36" s="39"/>
      <c r="H36" s="96"/>
      <c r="I36" s="41"/>
    </row>
    <row r="37" spans="1:9" s="2" customFormat="1" ht="13.5" customHeight="1" thickBot="1">
      <c r="A37" s="48"/>
      <c r="B37" s="97" t="s">
        <v>93</v>
      </c>
      <c r="C37" s="86"/>
      <c r="D37" s="87" t="s">
        <v>94</v>
      </c>
      <c r="E37" s="45" t="s">
        <v>18</v>
      </c>
      <c r="F37" s="45">
        <v>1</v>
      </c>
      <c r="G37" s="91">
        <v>2300</v>
      </c>
      <c r="H37" s="118"/>
      <c r="I37" s="108">
        <f>ROUND((G37*H37),2)</f>
        <v>0</v>
      </c>
    </row>
    <row r="38" spans="1:9" s="2" customFormat="1" ht="13.5" customHeight="1" thickBot="1">
      <c r="A38" s="88"/>
      <c r="B38" s="98" t="s">
        <v>95</v>
      </c>
      <c r="C38" s="89"/>
      <c r="D38" s="90" t="s">
        <v>96</v>
      </c>
      <c r="E38" s="55" t="s">
        <v>97</v>
      </c>
      <c r="F38" s="55">
        <v>1</v>
      </c>
      <c r="G38" s="92">
        <v>80</v>
      </c>
      <c r="H38" s="118"/>
      <c r="I38" s="108">
        <f>ROUND((G38*H38),2)</f>
        <v>0</v>
      </c>
    </row>
    <row r="39" spans="1:9" s="2" customFormat="1" ht="13.5" customHeight="1" thickBot="1">
      <c r="A39" s="59"/>
      <c r="B39" s="36" t="s">
        <v>34</v>
      </c>
      <c r="C39" s="36"/>
      <c r="D39" s="37"/>
      <c r="E39" s="38"/>
      <c r="F39" s="38"/>
      <c r="G39" s="39"/>
      <c r="H39" s="60"/>
      <c r="I39" s="41"/>
    </row>
    <row r="40" spans="1:9" s="2" customFormat="1" ht="13.5" customHeight="1" thickBot="1">
      <c r="A40" s="61"/>
      <c r="B40" s="43" t="s">
        <v>24</v>
      </c>
      <c r="C40" s="43" t="s">
        <v>23</v>
      </c>
      <c r="D40" s="44" t="s">
        <v>19</v>
      </c>
      <c r="E40" s="45" t="s">
        <v>18</v>
      </c>
      <c r="F40" s="46">
        <v>1</v>
      </c>
      <c r="G40" s="94">
        <v>900</v>
      </c>
      <c r="H40" s="118"/>
      <c r="I40" s="108">
        <f aca="true" t="shared" si="1" ref="I40:I45">ROUND((G40*H40),2)</f>
        <v>0</v>
      </c>
    </row>
    <row r="41" spans="1:9" s="2" customFormat="1" ht="13.5" customHeight="1" thickBot="1">
      <c r="A41" s="62"/>
      <c r="B41" s="53" t="s">
        <v>26</v>
      </c>
      <c r="C41" s="53" t="s">
        <v>25</v>
      </c>
      <c r="D41" s="54" t="s">
        <v>19</v>
      </c>
      <c r="E41" s="55" t="s">
        <v>18</v>
      </c>
      <c r="F41" s="51">
        <v>1</v>
      </c>
      <c r="G41" s="93">
        <v>250</v>
      </c>
      <c r="H41" s="118"/>
      <c r="I41" s="108">
        <f t="shared" si="1"/>
        <v>0</v>
      </c>
    </row>
    <row r="42" spans="1:9" s="2" customFormat="1" ht="13.5" customHeight="1" thickBot="1">
      <c r="A42" s="62"/>
      <c r="B42" s="53" t="s">
        <v>27</v>
      </c>
      <c r="C42" s="53" t="s">
        <v>28</v>
      </c>
      <c r="D42" s="54" t="s">
        <v>19</v>
      </c>
      <c r="E42" s="55" t="s">
        <v>18</v>
      </c>
      <c r="F42" s="51">
        <v>1</v>
      </c>
      <c r="G42" s="93">
        <v>480</v>
      </c>
      <c r="H42" s="118"/>
      <c r="I42" s="108">
        <f t="shared" si="1"/>
        <v>0</v>
      </c>
    </row>
    <row r="43" spans="1:9" s="2" customFormat="1" ht="13.5" customHeight="1" thickBot="1">
      <c r="A43" s="62"/>
      <c r="B43" s="53" t="s">
        <v>29</v>
      </c>
      <c r="C43" s="53" t="s">
        <v>28</v>
      </c>
      <c r="D43" s="54" t="s">
        <v>19</v>
      </c>
      <c r="E43" s="55" t="s">
        <v>18</v>
      </c>
      <c r="F43" s="51">
        <v>1</v>
      </c>
      <c r="G43" s="93">
        <v>550</v>
      </c>
      <c r="H43" s="118"/>
      <c r="I43" s="108">
        <f t="shared" si="1"/>
        <v>0</v>
      </c>
    </row>
    <row r="44" spans="1:9" s="2" customFormat="1" ht="13.5" customHeight="1" thickBot="1">
      <c r="A44" s="62"/>
      <c r="B44" s="53" t="s">
        <v>30</v>
      </c>
      <c r="C44" s="53" t="s">
        <v>31</v>
      </c>
      <c r="D44" s="54" t="s">
        <v>19</v>
      </c>
      <c r="E44" s="55" t="s">
        <v>18</v>
      </c>
      <c r="F44" s="51">
        <v>1</v>
      </c>
      <c r="G44" s="93">
        <v>210</v>
      </c>
      <c r="H44" s="118"/>
      <c r="I44" s="108">
        <f t="shared" si="1"/>
        <v>0</v>
      </c>
    </row>
    <row r="45" spans="1:9" s="2" customFormat="1" ht="13.5" customHeight="1" thickBot="1">
      <c r="A45" s="63"/>
      <c r="B45" s="49" t="s">
        <v>33</v>
      </c>
      <c r="C45" s="49" t="s">
        <v>32</v>
      </c>
      <c r="D45" s="50" t="s">
        <v>19</v>
      </c>
      <c r="E45" s="51" t="s">
        <v>18</v>
      </c>
      <c r="F45" s="51">
        <v>1</v>
      </c>
      <c r="G45" s="93">
        <v>750</v>
      </c>
      <c r="H45" s="118"/>
      <c r="I45" s="108">
        <f t="shared" si="1"/>
        <v>0</v>
      </c>
    </row>
    <row r="46" spans="1:9" s="2" customFormat="1" ht="13.5" customHeight="1" thickBot="1">
      <c r="A46" s="59"/>
      <c r="B46" s="64" t="s">
        <v>35</v>
      </c>
      <c r="C46" s="64"/>
      <c r="D46" s="65"/>
      <c r="E46" s="66"/>
      <c r="F46" s="38"/>
      <c r="G46" s="39"/>
      <c r="H46" s="95"/>
      <c r="I46" s="41"/>
    </row>
    <row r="47" spans="1:9" s="2" customFormat="1" ht="13.5" customHeight="1" thickBot="1">
      <c r="A47" s="61"/>
      <c r="B47" s="43" t="s">
        <v>40</v>
      </c>
      <c r="C47" s="43" t="s">
        <v>39</v>
      </c>
      <c r="D47" s="67" t="s">
        <v>17</v>
      </c>
      <c r="E47" s="68" t="s">
        <v>18</v>
      </c>
      <c r="F47" s="46">
        <v>1</v>
      </c>
      <c r="G47" s="94">
        <v>10378</v>
      </c>
      <c r="H47" s="118"/>
      <c r="I47" s="108">
        <f>ROUND((G47*H47),2)</f>
        <v>0</v>
      </c>
    </row>
    <row r="48" spans="1:9" s="2" customFormat="1" ht="13.5" customHeight="1" thickBot="1">
      <c r="A48" s="62"/>
      <c r="B48" s="49" t="s">
        <v>36</v>
      </c>
      <c r="C48" s="49" t="s">
        <v>37</v>
      </c>
      <c r="D48" s="69" t="s">
        <v>38</v>
      </c>
      <c r="E48" s="51" t="s">
        <v>18</v>
      </c>
      <c r="F48" s="51">
        <v>1</v>
      </c>
      <c r="G48" s="93">
        <v>500</v>
      </c>
      <c r="H48" s="118"/>
      <c r="I48" s="108">
        <f>ROUND((G48*H48),2)</f>
        <v>0</v>
      </c>
    </row>
    <row r="49" spans="1:9" s="2" customFormat="1" ht="13.5" customHeight="1" thickBot="1">
      <c r="A49" s="59"/>
      <c r="B49" s="64" t="s">
        <v>92</v>
      </c>
      <c r="C49" s="64"/>
      <c r="D49" s="65"/>
      <c r="E49" s="66"/>
      <c r="F49" s="38"/>
      <c r="G49" s="39"/>
      <c r="H49" s="95"/>
      <c r="I49" s="41"/>
    </row>
    <row r="50" spans="1:9" s="2" customFormat="1" ht="13.5" customHeight="1" thickBot="1">
      <c r="A50" s="63"/>
      <c r="B50" s="79" t="s">
        <v>82</v>
      </c>
      <c r="C50" s="79"/>
      <c r="D50" s="80" t="s">
        <v>90</v>
      </c>
      <c r="E50" s="81" t="s">
        <v>15</v>
      </c>
      <c r="F50" s="81">
        <v>1</v>
      </c>
      <c r="G50" s="82">
        <v>210</v>
      </c>
      <c r="H50" s="118"/>
      <c r="I50" s="108">
        <f aca="true" t="shared" si="2" ref="I50:I55">ROUND((G50*H50),2)</f>
        <v>0</v>
      </c>
    </row>
    <row r="51" spans="1:9" s="2" customFormat="1" ht="13.5" customHeight="1" thickBot="1">
      <c r="A51" s="63"/>
      <c r="B51" s="53" t="s">
        <v>81</v>
      </c>
      <c r="C51" s="53"/>
      <c r="D51" s="83" t="s">
        <v>91</v>
      </c>
      <c r="E51" s="84" t="s">
        <v>15</v>
      </c>
      <c r="F51" s="84">
        <v>1</v>
      </c>
      <c r="G51" s="85">
        <v>210</v>
      </c>
      <c r="H51" s="118"/>
      <c r="I51" s="108">
        <f t="shared" si="2"/>
        <v>0</v>
      </c>
    </row>
    <row r="52" spans="1:9" s="2" customFormat="1" ht="13.5" customHeight="1" thickBot="1">
      <c r="A52" s="63"/>
      <c r="B52" s="53" t="s">
        <v>83</v>
      </c>
      <c r="C52" s="53"/>
      <c r="D52" s="83" t="s">
        <v>89</v>
      </c>
      <c r="E52" s="84" t="s">
        <v>15</v>
      </c>
      <c r="F52" s="84">
        <v>1</v>
      </c>
      <c r="G52" s="85">
        <v>230</v>
      </c>
      <c r="H52" s="118"/>
      <c r="I52" s="108">
        <f t="shared" si="2"/>
        <v>0</v>
      </c>
    </row>
    <row r="53" spans="1:9" s="2" customFormat="1" ht="13.5" customHeight="1" thickBot="1">
      <c r="A53" s="63"/>
      <c r="B53" s="53" t="s">
        <v>84</v>
      </c>
      <c r="C53" s="53"/>
      <c r="D53" s="83" t="s">
        <v>88</v>
      </c>
      <c r="E53" s="84" t="s">
        <v>15</v>
      </c>
      <c r="F53" s="84">
        <v>1</v>
      </c>
      <c r="G53" s="85">
        <v>230</v>
      </c>
      <c r="H53" s="118"/>
      <c r="I53" s="108">
        <f t="shared" si="2"/>
        <v>0</v>
      </c>
    </row>
    <row r="54" spans="1:9" s="2" customFormat="1" ht="13.5" customHeight="1" thickBot="1">
      <c r="A54" s="63"/>
      <c r="B54" s="53" t="s">
        <v>85</v>
      </c>
      <c r="C54" s="53"/>
      <c r="D54" s="83" t="s">
        <v>86</v>
      </c>
      <c r="E54" s="84" t="s">
        <v>15</v>
      </c>
      <c r="F54" s="84">
        <v>1</v>
      </c>
      <c r="G54" s="85">
        <v>410</v>
      </c>
      <c r="H54" s="118"/>
      <c r="I54" s="108">
        <f t="shared" si="2"/>
        <v>0</v>
      </c>
    </row>
    <row r="55" spans="1:9" s="2" customFormat="1" ht="13.5" customHeight="1" thickBot="1">
      <c r="A55" s="63"/>
      <c r="B55" s="53" t="s">
        <v>87</v>
      </c>
      <c r="C55" s="53"/>
      <c r="D55" s="83"/>
      <c r="E55" s="84" t="s">
        <v>16</v>
      </c>
      <c r="F55" s="84">
        <v>1</v>
      </c>
      <c r="G55" s="85">
        <v>700</v>
      </c>
      <c r="H55" s="118"/>
      <c r="I55" s="108">
        <f t="shared" si="2"/>
        <v>0</v>
      </c>
    </row>
    <row r="56" spans="1:9" s="2" customFormat="1" ht="13.5" customHeight="1" thickBot="1">
      <c r="A56" s="59"/>
      <c r="B56" s="64" t="s">
        <v>41</v>
      </c>
      <c r="C56" s="64"/>
      <c r="D56" s="65"/>
      <c r="E56" s="66"/>
      <c r="F56" s="38"/>
      <c r="G56" s="39"/>
      <c r="H56" s="96"/>
      <c r="I56" s="41"/>
    </row>
    <row r="57" spans="1:9" s="2" customFormat="1" ht="13.5" customHeight="1" thickBot="1">
      <c r="A57" s="70"/>
      <c r="B57" s="71" t="s">
        <v>21</v>
      </c>
      <c r="C57" s="71"/>
      <c r="D57" s="72" t="s">
        <v>22</v>
      </c>
      <c r="E57" s="73" t="s">
        <v>20</v>
      </c>
      <c r="F57" s="73">
        <v>1</v>
      </c>
      <c r="G57" s="74">
        <v>150</v>
      </c>
      <c r="H57" s="118"/>
      <c r="I57" s="108">
        <f>ROUND((G57*H57),2)</f>
        <v>0</v>
      </c>
    </row>
    <row r="58" spans="1:9" s="2" customFormat="1" ht="13.5" thickBot="1">
      <c r="A58" s="30"/>
      <c r="B58" s="36" t="s">
        <v>99</v>
      </c>
      <c r="C58" s="36"/>
      <c r="D58" s="37"/>
      <c r="E58" s="38"/>
      <c r="F58" s="38"/>
      <c r="G58" s="39"/>
      <c r="H58" s="96"/>
      <c r="I58" s="41"/>
    </row>
    <row r="59" spans="1:9" s="2" customFormat="1" ht="13.5" thickBot="1">
      <c r="A59" s="106"/>
      <c r="B59" s="79" t="s">
        <v>100</v>
      </c>
      <c r="C59" s="79" t="s">
        <v>103</v>
      </c>
      <c r="D59" s="101" t="s">
        <v>19</v>
      </c>
      <c r="E59" s="102" t="s">
        <v>18</v>
      </c>
      <c r="F59" s="103">
        <v>1</v>
      </c>
      <c r="G59" s="104">
        <v>550</v>
      </c>
      <c r="H59" s="118"/>
      <c r="I59" s="108">
        <f>ROUND((G59*H59),2)</f>
        <v>0</v>
      </c>
    </row>
    <row r="60" spans="1:9" s="2" customFormat="1" ht="13.5" thickBot="1">
      <c r="A60" s="62"/>
      <c r="B60" s="53" t="s">
        <v>101</v>
      </c>
      <c r="C60" s="53" t="s">
        <v>102</v>
      </c>
      <c r="D60" s="54" t="s">
        <v>19</v>
      </c>
      <c r="E60" s="55" t="s">
        <v>18</v>
      </c>
      <c r="F60" s="51">
        <v>1</v>
      </c>
      <c r="G60" s="57">
        <v>550</v>
      </c>
      <c r="H60" s="118"/>
      <c r="I60" s="108">
        <f>ROUND((G60*H60),2)</f>
        <v>0</v>
      </c>
    </row>
    <row r="61" spans="1:9" ht="12" customHeight="1" thickBot="1">
      <c r="A61" s="70"/>
      <c r="B61" s="99" t="s">
        <v>104</v>
      </c>
      <c r="C61" s="99" t="s">
        <v>105</v>
      </c>
      <c r="D61" s="105" t="s">
        <v>19</v>
      </c>
      <c r="E61" s="100" t="s">
        <v>18</v>
      </c>
      <c r="F61" s="73">
        <v>1</v>
      </c>
      <c r="G61" s="74">
        <v>625</v>
      </c>
      <c r="H61" s="118"/>
      <c r="I61" s="108">
        <f>ROUND((G61*H61),2)</f>
        <v>0</v>
      </c>
    </row>
    <row r="62" spans="1:9" ht="13.5" customHeight="1" thickBot="1">
      <c r="A62" s="30"/>
      <c r="B62" s="36" t="s">
        <v>117</v>
      </c>
      <c r="C62" s="36"/>
      <c r="D62" s="37"/>
      <c r="E62" s="38"/>
      <c r="F62" s="38"/>
      <c r="G62" s="39"/>
      <c r="H62" s="96"/>
      <c r="I62" s="41"/>
    </row>
    <row r="63" spans="1:9" ht="13.5" customHeight="1" thickBot="1">
      <c r="A63" s="106"/>
      <c r="B63" s="79" t="s">
        <v>46</v>
      </c>
      <c r="C63" s="79" t="s">
        <v>47</v>
      </c>
      <c r="D63" s="101" t="s">
        <v>19</v>
      </c>
      <c r="E63" s="102" t="s">
        <v>18</v>
      </c>
      <c r="F63" s="103">
        <v>1</v>
      </c>
      <c r="G63" s="104">
        <v>850</v>
      </c>
      <c r="H63" s="118"/>
      <c r="I63" s="108">
        <f>ROUND((G63*H63),2)</f>
        <v>0</v>
      </c>
    </row>
    <row r="64" spans="1:9" ht="13.5" customHeight="1" thickBot="1">
      <c r="A64" s="70"/>
      <c r="B64" s="99" t="s">
        <v>106</v>
      </c>
      <c r="C64" s="99" t="s">
        <v>107</v>
      </c>
      <c r="D64" s="105" t="s">
        <v>19</v>
      </c>
      <c r="E64" s="100" t="s">
        <v>18</v>
      </c>
      <c r="F64" s="73">
        <v>1</v>
      </c>
      <c r="G64" s="74">
        <v>850</v>
      </c>
      <c r="H64" s="118"/>
      <c r="I64" s="108">
        <f>ROUND((G64*H64),2)</f>
        <v>0</v>
      </c>
    </row>
    <row r="65" spans="1:9" ht="13.5" customHeight="1" thickBot="1">
      <c r="A65" s="30"/>
      <c r="B65" s="36" t="s">
        <v>122</v>
      </c>
      <c r="C65" s="36"/>
      <c r="D65" s="37"/>
      <c r="E65" s="38"/>
      <c r="F65" s="38"/>
      <c r="G65" s="39"/>
      <c r="H65" s="96"/>
      <c r="I65" s="41"/>
    </row>
    <row r="66" spans="1:9" ht="13.5" customHeight="1" thickBot="1">
      <c r="A66" s="106"/>
      <c r="B66" s="79" t="s">
        <v>120</v>
      </c>
      <c r="C66" s="79" t="s">
        <v>118</v>
      </c>
      <c r="D66" s="101" t="s">
        <v>19</v>
      </c>
      <c r="E66" s="102" t="s">
        <v>18</v>
      </c>
      <c r="F66" s="103">
        <v>1</v>
      </c>
      <c r="G66" s="104">
        <v>2500</v>
      </c>
      <c r="H66" s="118"/>
      <c r="I66" s="108">
        <f>ROUND((G66*H66),2)</f>
        <v>0</v>
      </c>
    </row>
    <row r="67" spans="1:9" ht="13.5" customHeight="1" thickBot="1">
      <c r="A67" s="70"/>
      <c r="B67" s="99" t="s">
        <v>121</v>
      </c>
      <c r="C67" s="99" t="s">
        <v>119</v>
      </c>
      <c r="D67" s="105" t="s">
        <v>19</v>
      </c>
      <c r="E67" s="100" t="s">
        <v>18</v>
      </c>
      <c r="F67" s="73">
        <v>1</v>
      </c>
      <c r="G67" s="74">
        <v>2500</v>
      </c>
      <c r="H67" s="118"/>
      <c r="I67" s="108">
        <f>ROUND((G67*H67),2)</f>
        <v>0</v>
      </c>
    </row>
    <row r="68" spans="1:9" ht="13.5" customHeight="1" thickBot="1">
      <c r="A68" s="30"/>
      <c r="B68" s="36" t="s">
        <v>108</v>
      </c>
      <c r="C68" s="36"/>
      <c r="D68" s="37"/>
      <c r="E68" s="38"/>
      <c r="F68" s="38"/>
      <c r="G68" s="39"/>
      <c r="H68" s="96"/>
      <c r="I68" s="41"/>
    </row>
    <row r="69" spans="1:9" ht="12" customHeight="1" thickBot="1">
      <c r="A69" s="106"/>
      <c r="B69" s="79" t="s">
        <v>110</v>
      </c>
      <c r="C69" s="79"/>
      <c r="D69" s="101" t="s">
        <v>109</v>
      </c>
      <c r="E69" s="102" t="s">
        <v>15</v>
      </c>
      <c r="F69" s="103">
        <v>1</v>
      </c>
      <c r="G69" s="104">
        <v>60</v>
      </c>
      <c r="H69" s="118"/>
      <c r="I69" s="108">
        <f>ROUND((G69*H69),2)</f>
        <v>0</v>
      </c>
    </row>
    <row r="70" spans="1:9" ht="12" customHeight="1" thickBot="1">
      <c r="A70" s="61"/>
      <c r="B70" s="109" t="s">
        <v>111</v>
      </c>
      <c r="C70" s="109"/>
      <c r="D70" s="44" t="s">
        <v>112</v>
      </c>
      <c r="E70" s="45" t="s">
        <v>113</v>
      </c>
      <c r="F70" s="45">
        <v>1</v>
      </c>
      <c r="G70" s="110">
        <v>54</v>
      </c>
      <c r="H70" s="118"/>
      <c r="I70" s="108">
        <f>ROUND((G70*H70),2)</f>
        <v>0</v>
      </c>
    </row>
    <row r="71" spans="1:9" ht="12" customHeight="1" thickBot="1">
      <c r="A71" s="70"/>
      <c r="B71" s="111" t="s">
        <v>114</v>
      </c>
      <c r="C71" s="111"/>
      <c r="D71" s="112" t="s">
        <v>115</v>
      </c>
      <c r="E71" s="73" t="s">
        <v>116</v>
      </c>
      <c r="F71" s="73">
        <v>1</v>
      </c>
      <c r="G71" s="74">
        <v>2</v>
      </c>
      <c r="H71" s="118"/>
      <c r="I71" s="108">
        <f>ROUND((G71*H71),2)</f>
        <v>0</v>
      </c>
    </row>
    <row r="72" spans="1:9" ht="12" customHeight="1">
      <c r="A72" s="120" t="s">
        <v>128</v>
      </c>
      <c r="B72" s="120"/>
      <c r="C72" s="120"/>
      <c r="D72" s="120"/>
      <c r="E72" s="120"/>
      <c r="F72" s="120"/>
      <c r="G72" s="120"/>
      <c r="H72" s="121">
        <f>ROUND(SUM(I13:I71),2)</f>
        <v>0</v>
      </c>
      <c r="I72" s="121"/>
    </row>
    <row r="73" spans="1:9" ht="12" customHeight="1">
      <c r="A73" s="119" t="s">
        <v>127</v>
      </c>
      <c r="B73" s="119"/>
      <c r="C73" s="119"/>
      <c r="D73" s="119"/>
      <c r="E73" s="119"/>
      <c r="F73" s="119"/>
      <c r="G73" s="119"/>
      <c r="H73" s="122"/>
      <c r="I73" s="122"/>
    </row>
  </sheetData>
  <sheetProtection/>
  <mergeCells count="5">
    <mergeCell ref="A1:G1"/>
    <mergeCell ref="A8:B8"/>
    <mergeCell ref="A72:G72"/>
    <mergeCell ref="A73:G73"/>
    <mergeCell ref="H72:I73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0" r:id="rId1"/>
  <headerFooter alignWithMargins="0">
    <oddFooter>&amp;C   Strana &amp;P  z &amp;N</oddFooter>
  </headerFooter>
  <ignoredErrors>
    <ignoredError sqref="H12 I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PILNIK VLADIMIR</dc:creator>
  <cp:keywords/>
  <dc:description/>
  <cp:lastModifiedBy>Marcela T.</cp:lastModifiedBy>
  <cp:lastPrinted>2018-03-15T09:40:03Z</cp:lastPrinted>
  <dcterms:created xsi:type="dcterms:W3CDTF">2016-11-08T10:51:12Z</dcterms:created>
  <dcterms:modified xsi:type="dcterms:W3CDTF">2018-12-10T18:17:48Z</dcterms:modified>
  <cp:category/>
  <cp:version/>
  <cp:contentType/>
  <cp:contentStatus/>
</cp:coreProperties>
</file>