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7400" windowHeight="11370"/>
  </bookViews>
  <sheets>
    <sheet name="VZ2-konektivita-krycí list" sheetId="22" r:id="rId1"/>
    <sheet name="ZŠ_Dr.Hrubého_Konektivita" sheetId="18" r:id="rId2"/>
    <sheet name="ZŠ_nám_Svobody_Konektivita" sheetId="23" r:id="rId3"/>
    <sheet name="ZŠ_Svatoplukova_Konektivita" sheetId="24" r:id="rId4"/>
  </sheets>
  <externalReferences>
    <externalReference r:id="rId5"/>
  </externalReferences>
  <definedNames>
    <definedName name="CenaCelkem" localSheetId="2">#REF!</definedName>
    <definedName name="CenaCelkem" localSheetId="3">#REF!</definedName>
    <definedName name="CenaCelkem">#REF!</definedName>
    <definedName name="CenaCelkemBezDPH" localSheetId="2">#REF!</definedName>
    <definedName name="CenaCelkemBezDPH" localSheetId="3">#REF!</definedName>
    <definedName name="CenaCelkemBezDPH">#REF!</definedName>
    <definedName name="cisloobjektu" localSheetId="2">#REF!</definedName>
    <definedName name="cisloobjektu" localSheetId="3">#REF!</definedName>
    <definedName name="cisloobjektu">#REF!</definedName>
    <definedName name="CisloRozpoctu">'[1]Krycí list'!$C$2</definedName>
    <definedName name="cislostavby">'[1]Krycí list'!$A$7</definedName>
    <definedName name="CisloStavebnihoRozpoctu" localSheetId="2">#REF!</definedName>
    <definedName name="CisloStavebnihoRozpoctu" localSheetId="3">#REF!</definedName>
    <definedName name="CisloStavebnihoRozpoctu">#REF!</definedName>
    <definedName name="dadresa" localSheetId="2">#REF!</definedName>
    <definedName name="dadresa" localSheetId="3">#REF!</definedName>
    <definedName name="dadresa">#REF!</definedName>
    <definedName name="dmisto" localSheetId="2">#REF!</definedName>
    <definedName name="dmisto" localSheetId="3">#REF!</definedName>
    <definedName name="dmisto">#REF!</definedName>
    <definedName name="DPHSni" localSheetId="2">#REF!</definedName>
    <definedName name="DPHSni" localSheetId="3">#REF!</definedName>
    <definedName name="DPHSni">#REF!</definedName>
    <definedName name="DPHZakl" localSheetId="2">#REF!</definedName>
    <definedName name="DPHZakl" localSheetId="3">#REF!</definedName>
    <definedName name="DPHZakl">#REF!</definedName>
    <definedName name="Mena" localSheetId="2">#REF!</definedName>
    <definedName name="Mena" localSheetId="3">#REF!</definedName>
    <definedName name="Mena">#REF!</definedName>
    <definedName name="MistoStavby" localSheetId="2">#REF!</definedName>
    <definedName name="MistoStavby" localSheetId="3">#REF!</definedName>
    <definedName name="MistoStavby">#REF!</definedName>
    <definedName name="nazevobjektu" localSheetId="2">#REF!</definedName>
    <definedName name="nazevobjektu" localSheetId="3">#REF!</definedName>
    <definedName name="nazevobjektu">#REF!</definedName>
    <definedName name="NazevRozpoctu">'[1]Krycí list'!$D$2</definedName>
    <definedName name="nazevstavby">'[1]Krycí list'!$C$7</definedName>
    <definedName name="NazevStavebnihoRozpoctu" localSheetId="2">#REF!</definedName>
    <definedName name="NazevStavebnihoRozpoctu" localSheetId="3">#REF!</definedName>
    <definedName name="NazevStavebnihoRozpoctu">#REF!</definedName>
    <definedName name="oadresa" localSheetId="2">#REF!</definedName>
    <definedName name="oadresa" localSheetId="3">#REF!</definedName>
    <definedName name="oadresa">#REF!</definedName>
    <definedName name="_xlnm.Print_Area" localSheetId="0">'VZ2-konektivita-krycí list'!$A$1:$E$27</definedName>
    <definedName name="padresa" localSheetId="2">#REF!</definedName>
    <definedName name="padresa" localSheetId="3">#REF!</definedName>
    <definedName name="padresa">#REF!</definedName>
    <definedName name="pdic" localSheetId="2">#REF!</definedName>
    <definedName name="pdic" localSheetId="3">#REF!</definedName>
    <definedName name="pdic">#REF!</definedName>
    <definedName name="pico" localSheetId="2">#REF!</definedName>
    <definedName name="pico" localSheetId="3">#REF!</definedName>
    <definedName name="pico">#REF!</definedName>
    <definedName name="pmisto" localSheetId="2">#REF!</definedName>
    <definedName name="pmisto" localSheetId="3">#REF!</definedName>
    <definedName name="pmisto">#REF!</definedName>
    <definedName name="PocetMJ" localSheetId="2">#REF!</definedName>
    <definedName name="PocetMJ" localSheetId="3">#REF!</definedName>
    <definedName name="PocetMJ">#REF!</definedName>
    <definedName name="PoptavkaID" localSheetId="2">#REF!</definedName>
    <definedName name="PoptavkaID" localSheetId="3">#REF!</definedName>
    <definedName name="PoptavkaID">#REF!</definedName>
    <definedName name="pPSC" localSheetId="2">#REF!</definedName>
    <definedName name="pPSC" localSheetId="3">#REF!</definedName>
    <definedName name="pPSC">#REF!</definedName>
    <definedName name="Projektant" localSheetId="2">#REF!</definedName>
    <definedName name="Projektant" localSheetId="3">#REF!</definedName>
    <definedName name="Projektant">#REF!</definedName>
    <definedName name="SazbaDPH1">'[1]Krycí list'!$C$30</definedName>
    <definedName name="SazbaDPH2">'[1]Krycí list'!$C$32</definedName>
    <definedName name="SloupecCC" localSheetId="2">#REF!</definedName>
    <definedName name="SloupecCC" localSheetId="3">#REF!</definedName>
    <definedName name="SloupecCC">#REF!</definedName>
    <definedName name="SloupecCisloPol" localSheetId="2">#REF!</definedName>
    <definedName name="SloupecCisloPol" localSheetId="3">#REF!</definedName>
    <definedName name="SloupecCisloPol">#REF!</definedName>
    <definedName name="SloupecJC" localSheetId="2">#REF!</definedName>
    <definedName name="SloupecJC" localSheetId="3">#REF!</definedName>
    <definedName name="SloupecJC">#REF!</definedName>
    <definedName name="SloupecMJ" localSheetId="2">#REF!</definedName>
    <definedName name="SloupecMJ" localSheetId="3">#REF!</definedName>
    <definedName name="SloupecMJ">#REF!</definedName>
    <definedName name="SloupecMnozstvi" localSheetId="2">#REF!</definedName>
    <definedName name="SloupecMnozstvi" localSheetId="3">#REF!</definedName>
    <definedName name="SloupecMnozstvi">#REF!</definedName>
    <definedName name="SloupecNazPol" localSheetId="2">#REF!</definedName>
    <definedName name="SloupecNazPol" localSheetId="3">#REF!</definedName>
    <definedName name="SloupecNazPol">#REF!</definedName>
    <definedName name="SloupecPC" localSheetId="2">#REF!</definedName>
    <definedName name="SloupecPC" localSheetId="3">#REF!</definedName>
    <definedName name="SloupecPC">#REF!</definedName>
    <definedName name="Vypracoval" localSheetId="2">#REF!</definedName>
    <definedName name="Vypracoval" localSheetId="3">#REF!</definedName>
    <definedName name="Vypracoval">#REF!</definedName>
    <definedName name="ZakladDPHSni" localSheetId="2">#REF!</definedName>
    <definedName name="ZakladDPHSni" localSheetId="3">#REF!</definedName>
    <definedName name="ZakladDPHSni">#REF!</definedName>
    <definedName name="ZakladDPHZakl" localSheetId="2">#REF!</definedName>
    <definedName name="ZakladDPHZakl" localSheetId="3">#REF!</definedName>
    <definedName name="ZakladDPHZakl">#REF!</definedName>
    <definedName name="Zaokrouhleni" localSheetId="2">#REF!</definedName>
    <definedName name="Zaokrouhleni" localSheetId="3">#REF!</definedName>
    <definedName name="Zaokrouhleni">#REF!</definedName>
    <definedName name="Zhotovitel" localSheetId="2">#REF!</definedName>
    <definedName name="Zhotovitel" localSheetId="3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C16" i="22"/>
  <c r="C15"/>
  <c r="C14"/>
  <c r="G38" i="24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H7"/>
  <c r="G7"/>
  <c r="I7" s="1"/>
  <c r="G57" i="23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I7"/>
  <c r="H7"/>
  <c r="G7"/>
  <c r="G40" i="18"/>
  <c r="G41" s="1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7"/>
  <c r="G40" i="24" l="1"/>
  <c r="G58" i="23"/>
  <c r="G59"/>
  <c r="G42" i="18"/>
  <c r="G39" i="24" l="1"/>
  <c r="C18" i="22" l="1"/>
  <c r="E16"/>
  <c r="D16"/>
  <c r="E15"/>
  <c r="E18" s="1"/>
  <c r="D15"/>
  <c r="E14"/>
  <c r="D14"/>
  <c r="D18" l="1"/>
</calcChain>
</file>

<file path=xl/sharedStrings.xml><?xml version="1.0" encoding="utf-8"?>
<sst xmlns="http://schemas.openxmlformats.org/spreadsheetml/2006/main" count="374" uniqueCount="105">
  <si>
    <t>ks</t>
  </si>
  <si>
    <t>kpl</t>
  </si>
  <si>
    <t>MJ</t>
  </si>
  <si>
    <t>Popis</t>
  </si>
  <si>
    <t>Montáž - Zaškolení obsluhy</t>
  </si>
  <si>
    <t>Montáž - Dokumentace skutečného provedení</t>
  </si>
  <si>
    <t xml:space="preserve">Montáž - Next-Gen Firewall, IPS a anti-malware včetně supportu a platnosti všech licencí 5 let - specifikace v příloze Technické požadavky    </t>
  </si>
  <si>
    <t xml:space="preserve">Dodávka - Next-Gen Firewall, IPS a anti-malware včetně supportu a platnosti všech licencí 5 let - specifikace v příloze Technické požadavky    </t>
  </si>
  <si>
    <t xml:space="preserve">Montáž - Monitorování sítě - Netflow sonda včetně supportu a platnosti všech licencí 5 let - specifikace v příloze Technické požadavky    </t>
  </si>
  <si>
    <t xml:space="preserve">Dodávka - Monitorování sítě - Netflow sonda včetně supportu a platnosti všech licencí 5 let - specifikace v příloze Technické požadavky    </t>
  </si>
  <si>
    <t xml:space="preserve">Montáž - Monitorování sítě - síťový hardware pro připojení Netflow sondy včetně supportu a platnosti všech licencí 5 let - specifikace v příloze Technické požadavky    </t>
  </si>
  <si>
    <t xml:space="preserve">Dodávka - Monitorování sítě - síťový hardware pro připojení Netflow sondy včetně supportu a platnosti všech licencí 5 let - specifikace v příloze Technické požadavky    </t>
  </si>
  <si>
    <t>Montáž - Server do racku pro DNSSEC a RADIUS včetně záruky 5 let</t>
  </si>
  <si>
    <t>Dodávka - Server do racku pro DNSSEC a RADIUS včetně záruky 5 let</t>
  </si>
  <si>
    <t>Montáž - Software pro server - operační systém</t>
  </si>
  <si>
    <t>Dodávka - Software pro server - operační systém</t>
  </si>
  <si>
    <t>Montáž - Software pro server - přístupové uživatelské licence</t>
  </si>
  <si>
    <t>Dodávka - Software pro server - přístupové uživatelské licence</t>
  </si>
  <si>
    <t xml:space="preserve">Dodávka + Montáž - strukturovaná kabeláž pro 42 ks wifi AP - specifikace v příloze Technické požadavky </t>
  </si>
  <si>
    <t xml:space="preserve">Dodávka + Montáž - rekonstrukce rozvodů strukturované kabeláže ICT učebna velká - specifikace v příloze Technické požadavky </t>
  </si>
  <si>
    <t xml:space="preserve">Dodávka + Montáž - rekonstrukce rozvodů 230V ICT učebna velká - specifikace v příloze Technické požadavky </t>
  </si>
  <si>
    <t xml:space="preserve">Montáž - software pro správu třídy včetně podpory 5 let - ICT učebna velká - specifikace v příloze Technické požadavky </t>
  </si>
  <si>
    <t xml:space="preserve">Dodávka - software pro správu třídy včetně podpory 5 let - ICT učebna velká - specifikace v příloze Technické požadavky </t>
  </si>
  <si>
    <t xml:space="preserve">Montáž - software pro správu třídy včetně podpory 5 let - ICT učebna malá - specifikace v příloze Technické požadavky </t>
  </si>
  <si>
    <t xml:space="preserve">Dodávka - software pro správu třídy včetně podpory 5 let - ICT učebna malá - specifikace v příloze Technické požadavky </t>
  </si>
  <si>
    <t xml:space="preserve">Montáž - Žákovský PC - ICT učebna velká - specifikace v příloze Technické požadavky </t>
  </si>
  <si>
    <t xml:space="preserve">Dodávka - Žákovský PC - ICT učebna velká - specifikace v příloze Technické požadavky </t>
  </si>
  <si>
    <t xml:space="preserve">Montáž - implementační práce - pro splnění standardu konektivity škol a podle specifikace v příloze Technické požadavky </t>
  </si>
  <si>
    <t xml:space="preserve">Montáž - LAN přepínač - L3 - 24 včetně supportu a platnosti všech licencí 10 let - specifikace v příloze Technické požadavky    </t>
  </si>
  <si>
    <t xml:space="preserve">Dodávka - LAN přepínač - L3 - 24 včetně supportu a platnosti všech licencí 10 let - specifikace v příloze Technické požadavky    </t>
  </si>
  <si>
    <t xml:space="preserve">Montáž - LAN přepínač - L2 - 24P včetně supportu a platnosti všech licencí 10 let - specifikace v příloze Technické požadavky </t>
  </si>
  <si>
    <t xml:space="preserve">Dodávka - LAN přepínač - L2 - 24P včetně supportu a platnosti všech licencí 10 let - specifikace v příloze Technické požadavky </t>
  </si>
  <si>
    <t xml:space="preserve">Montáž - Bezdrátový přístupový bod - včetně supportu a platnosti všech licencí 10 let - specifikace v příloze Technické požadavky    </t>
  </si>
  <si>
    <t xml:space="preserve">Dodávka - Bezdrátový přístupový bod - včetně supportu a platnosti všech licencí 10 let - specifikace v příloze Technické požadavky    </t>
  </si>
  <si>
    <t xml:space="preserve">Montáž - LAN přepínač - L2 - 24 včetně supportu a platnosti všech licencí 10 let - specifikace v příloze Technické požadavky </t>
  </si>
  <si>
    <t xml:space="preserve">Dodávka - LAN přepínač - L2 - 24 včetně supportu a platnosti všech licencí 10 let - specifikace v příloze Technické požadavky </t>
  </si>
  <si>
    <t xml:space="preserve">Montáž - LAN přepínač - L2 - 48 včetně supportu a platnosti všech licencí 10 let - specifikace v příloze Technické požadavky </t>
  </si>
  <si>
    <t xml:space="preserve">Dodávka - LAN přepínač - L2 - 48 včetně supportu a platnosti všech licencí 10 let - specifikace v příloze Technické požadavky </t>
  </si>
  <si>
    <t>Montáž - Software pro server pro DNSSEC a RADIUS - operační systém</t>
  </si>
  <si>
    <t>Dodávka - Software pro server pro DNSSEC a RADIUS - operační systém</t>
  </si>
  <si>
    <t>Montáž - Server do racku pro hypervizor a Active Directory včetně záruky 5 let</t>
  </si>
  <si>
    <t>Dodávka - Server do racku pro hypervizor a Active Directory včetně záruky 5 let</t>
  </si>
  <si>
    <t xml:space="preserve">Montáž - Software pro server pro hypervizor a Active Directory  </t>
  </si>
  <si>
    <t xml:space="preserve">Dodávka - Software pro server pro hypervizor a Active Directory </t>
  </si>
  <si>
    <t xml:space="preserve">Montáž - Žákovský PC - ICT učebna 1 - specifikace v příloze Technické požadavky </t>
  </si>
  <si>
    <t xml:space="preserve">Dodávka - Žákovský PC - ICT učebna 1 - specifikace v příloze Technické požadavky </t>
  </si>
  <si>
    <t xml:space="preserve">Montáž - Žákovský PC - ICT učebna 2 - specifikace v příloze Technické požadavky </t>
  </si>
  <si>
    <t xml:space="preserve">Dodávka - Žákovský PC - ICT učebna 2 - specifikace v příloze Technické požadavky </t>
  </si>
  <si>
    <t xml:space="preserve">Montáž - záložní zdroj UPS pro server - specifikace v příloze Technické požadavky </t>
  </si>
  <si>
    <t xml:space="preserve">Dodávka - záložní zdroj UPS pro server - specifikace v příloze Technické požadavky </t>
  </si>
  <si>
    <t xml:space="preserve">Montáž - záložní zdroj UPS pro aktivní prvky - specifikace v příloze Technické požadavky </t>
  </si>
  <si>
    <t xml:space="preserve">Dodávka - záložní zdroj UPS pro aktivní prvky - specifikace v příloze Technické požadavky </t>
  </si>
  <si>
    <t xml:space="preserve">Montáž - NAS úložiště pro zálohování - specifikace v příloze Technické požadavky </t>
  </si>
  <si>
    <t xml:space="preserve">Dodávka - NAS úložiště pro zálohování - specifikace v příloze Technické požadavky </t>
  </si>
  <si>
    <t xml:space="preserve">Montáž - Software pro zálohování - specifikace v příloze Technické požadavky </t>
  </si>
  <si>
    <t xml:space="preserve">Dodávka - Software pro zálohování - specifikace v příloze Technické požadavky </t>
  </si>
  <si>
    <t xml:space="preserve">Montáž - bezpečnostní software pro pracovní stanice a server - specifikace v příloze Technické požadavky </t>
  </si>
  <si>
    <t xml:space="preserve">Dodávka - bezpečnostní software pro pracovní stanice a server - specifikace v příloze Technické požadavky </t>
  </si>
  <si>
    <t xml:space="preserve">Dodávka + Montáž - strukturovaná kabeláž pro 40 ks wifi AP - specifikace v příloze Technické požadavky </t>
  </si>
  <si>
    <t xml:space="preserve">Dodávka + Montáž - strukturovaná kabeláž pro PC - specifikace v příloze Technické požadavky </t>
  </si>
  <si>
    <t xml:space="preserve">Dodávka + Montáž - rekonstrukce rozvodů strukturované kabeláže ICT učebna 1 - specifikace v příloze Technické požadavky </t>
  </si>
  <si>
    <t xml:space="preserve">Dodávka + Montáž - rekonstrukce rozvodů 230V ICT učebna 1 - specifikace v příloze Technické požadavky </t>
  </si>
  <si>
    <t xml:space="preserve">Dodávka + Montáž - rekonstrukce rozvodů strukturované kabeláže ICT učebna 2 - specifikace v příloze Technické požadavky </t>
  </si>
  <si>
    <t xml:space="preserve">Dodávka + Montáž - rekonstrukce rozvodů 230V ICT učebna 2 - specifikace v příloze Technické požadavky </t>
  </si>
  <si>
    <t xml:space="preserve">Montáž - prodloužení supportu a platnosti všech licencí o 5 let pro Zyxel USG210 - Content Filtering/Anti-Spam/Anti-Virus /IDP </t>
  </si>
  <si>
    <t xml:space="preserve">Dodávka - prodloužení supportu a platnosti všech licencí o 5 let pro Zyxel USG210 - Content Filtering/Anti-Spam/Anti-Virus /IDP </t>
  </si>
  <si>
    <t xml:space="preserve">Montáž - software pro správu třídy včetně podpory 5 let - ICT učebna - specifikace v příloze Technické požadavky </t>
  </si>
  <si>
    <t xml:space="preserve">Dodávka - software pro správu třídy včetně podpory 5 let - ICT učebna - specifikace v příloze Technické požadavky </t>
  </si>
  <si>
    <t xml:space="preserve">Dodávka + Montáž - strukturovaná kabeláž pro 25 ks wifi AP - specifikace v příloze Technické požadavky </t>
  </si>
  <si>
    <t xml:space="preserve">Dodávka + Montáž - úprava rozvodů strukturované kabeláže kancelář zástupce ředitele - specifikace v příloze Technické požadavky </t>
  </si>
  <si>
    <t xml:space="preserve">Dodávka + Montáž - strukturovaná kabeláž učebna č.2 - specifikace v příloze Technické požadavky </t>
  </si>
  <si>
    <t xml:space="preserve">Dodavatel: </t>
  </si>
  <si>
    <t>Název:</t>
  </si>
  <si>
    <t>Sídlo:</t>
  </si>
  <si>
    <t>Osoba oprávněná:</t>
  </si>
  <si>
    <t xml:space="preserve">IČ: </t>
  </si>
  <si>
    <t xml:space="preserve">DIČ: </t>
  </si>
  <si>
    <t xml:space="preserve">Tel: </t>
  </si>
  <si>
    <t>DPH 21%</t>
  </si>
  <si>
    <t>Cena v Kč s DPH</t>
  </si>
  <si>
    <t>Součet</t>
  </si>
  <si>
    <t>Jméno, razítko a podpis</t>
  </si>
  <si>
    <t xml:space="preserve">Cena v Kč bez DPH </t>
  </si>
  <si>
    <t>Kontaktní e-mail:</t>
  </si>
  <si>
    <t>Rozpočet ZŠ Dr. Hrubého 2, Šternberk, příspěvková organizace - konektivita</t>
  </si>
  <si>
    <t>Rozpočet ZŠ náměstí Svobody 3, Šternberk, příspěvková organizace - konektivita</t>
  </si>
  <si>
    <t>Rozpočet ZŠ Svatoplukova 7, Šternberk, příspěvková organizace - konektivita</t>
  </si>
  <si>
    <t>VZ "Dodávka ICT včetně zajištění konektivity"</t>
  </si>
  <si>
    <t>Název</t>
  </si>
  <si>
    <t>Montáž</t>
  </si>
  <si>
    <t>Dodávka</t>
  </si>
  <si>
    <t>Počet</t>
  </si>
  <si>
    <t>Cena celkem bez DPH</t>
  </si>
  <si>
    <t>Cena celkem vč. DPH</t>
  </si>
  <si>
    <t>Cena za ks bez DPH</t>
  </si>
  <si>
    <t>Cena za ks vč. DPH</t>
  </si>
  <si>
    <t>ZŠ Dr. Hrubého 2, Šternberk, příspěvková organizace</t>
  </si>
  <si>
    <t>Položkový rozpočet</t>
  </si>
  <si>
    <t>KONEKTIVITA</t>
  </si>
  <si>
    <t>Cena celkem bez DPH:</t>
  </si>
  <si>
    <t>DPH:</t>
  </si>
  <si>
    <t>Cena celkem s DPH:</t>
  </si>
  <si>
    <t>ZŠ náměstí Svobody 3, Šternberk</t>
  </si>
  <si>
    <t>Dodávka + montáž</t>
  </si>
  <si>
    <t>ZŠ Svatoplukova 7, Šternberk, příspěvková organizace</t>
  </si>
</sst>
</file>

<file path=xl/styles.xml><?xml version="1.0" encoding="utf-8"?>
<styleSheet xmlns="http://schemas.openxmlformats.org/spreadsheetml/2006/main">
  <numFmts count="25">
    <numFmt numFmtId="164" formatCode="#,##0\ &quot;Kč&quot;"/>
    <numFmt numFmtId="165" formatCode="_-* #,##0_-;\-* #,##0_-;_-* &quot;-&quot;_-;_-@_-"/>
    <numFmt numFmtId="166" formatCode="_-* #,##0.00_-;\-* #,##0.00_-;_-* &quot;-&quot;??_-;_-@_-"/>
    <numFmt numFmtId="167" formatCode="0.0%"/>
    <numFmt numFmtId="168" formatCode="&quot;$&quot;#,##0_);[Red]\(&quot;$&quot;#,##0\)"/>
    <numFmt numFmtId="169" formatCode="&quot;$&quot;#,##0.00_);[Red]\(&quot;$&quot;#,##0.00\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0%_);[Red]\(0%\)"/>
    <numFmt numFmtId="173" formatCode="0.0%_);[Red]\(0.0%\)"/>
    <numFmt numFmtId="174" formatCode="###,###,_);[Red]\(###,###,\)"/>
    <numFmt numFmtId="175" formatCode="###,###.0,_);[Red]\(###,###.0,\)"/>
    <numFmt numFmtId="176" formatCode="d\-mmm\-yy\ \ \ h:mm"/>
    <numFmt numFmtId="177" formatCode="#,##0.0_);[Red]\(#,##0.0\)"/>
    <numFmt numFmtId="178" formatCode="#,##0.0_);\(#,##0.0\)"/>
    <numFmt numFmtId="179" formatCode="0.00%;[Red]\-0.00%"/>
    <numFmt numFmtId="180" formatCode="mmm\-yy_)"/>
    <numFmt numFmtId="181" formatCode="0.0%;[Red]\-0.0%"/>
    <numFmt numFmtId="182" formatCode="0.0%;\(0.0%\)"/>
    <numFmt numFmtId="183" formatCode="###0_)"/>
    <numFmt numFmtId="184" formatCode="#,##0.000_);\(#,##0.000\)"/>
    <numFmt numFmtId="185" formatCode="#,##0;\-#,##0"/>
    <numFmt numFmtId="186" formatCode="#,##0.000;\-#,##0.000"/>
    <numFmt numFmtId="187" formatCode="#,##0.00;\-#,##0.00"/>
    <numFmt numFmtId="188" formatCode="#,##0_ ;\-#,##0\ "/>
  </numFmts>
  <fonts count="6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Helv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13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sz val="8"/>
      <name val="Times New Roman"/>
      <family val="1"/>
      <charset val="238"/>
    </font>
    <font>
      <sz val="10"/>
      <name val="Univers (E1)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9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Tahoma"/>
      <family val="2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i/>
      <sz val="8"/>
      <color indexed="12"/>
      <name val="Arial CE"/>
      <charset val="238"/>
    </font>
    <font>
      <sz val="8"/>
      <color indexed="12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</font>
    <font>
      <b/>
      <sz val="10"/>
      <color rgb="FF00000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3" tint="-0.499984740745262"/>
      <name val="Calibri"/>
      <family val="2"/>
      <charset val="238"/>
      <scheme val="minor"/>
    </font>
    <font>
      <sz val="16"/>
      <color theme="3" tint="-0.499984740745262"/>
      <name val="Calibri"/>
      <family val="2"/>
      <charset val="238"/>
      <scheme val="minor"/>
    </font>
    <font>
      <b/>
      <sz val="16"/>
      <color theme="4" tint="-0.249977111117893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/>
    </fill>
    <fill>
      <patternFill patternType="solid">
        <fgColor indexed="6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134">
    <xf numFmtId="0" fontId="0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4" fillId="0" borderId="0" applyProtection="0"/>
    <xf numFmtId="0" fontId="5" fillId="0" borderId="0" applyProtection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7" fillId="16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7" borderId="0" applyNumberFormat="0" applyBorder="0" applyAlignment="0" applyProtection="0"/>
    <xf numFmtId="0" fontId="8" fillId="18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9" fillId="3" borderId="0" applyNumberFormat="0" applyBorder="0" applyAlignment="0" applyProtection="0"/>
    <xf numFmtId="177" fontId="10" fillId="0" borderId="0" applyNumberFormat="0" applyFill="0" applyBorder="0" applyAlignment="0"/>
    <xf numFmtId="0" fontId="11" fillId="8" borderId="1" applyNumberFormat="0" applyAlignment="0" applyProtection="0"/>
    <xf numFmtId="0" fontId="12" fillId="0" borderId="2" applyNumberFormat="0" applyFill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5" fontId="13" fillId="0" borderId="0" applyFont="0" applyFill="0" applyBorder="0" applyAlignment="0" applyProtection="0">
      <alignment horizontal="left"/>
    </xf>
    <xf numFmtId="176" fontId="13" fillId="0" borderId="0" applyFont="0" applyFill="0" applyBorder="0" applyProtection="0">
      <alignment horizontal="left"/>
    </xf>
    <xf numFmtId="178" fontId="14" fillId="0" borderId="0" applyFont="0" applyFill="0" applyBorder="0" applyAlignment="0" applyProtection="0">
      <protection locked="0"/>
    </xf>
    <xf numFmtId="39" fontId="3" fillId="0" borderId="0" applyFont="0" applyFill="0" applyBorder="0" applyAlignment="0" applyProtection="0"/>
    <xf numFmtId="184" fontId="15" fillId="0" borderId="0" applyFont="0" applyFill="0" applyBorder="0" applyAlignment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21" fillId="24" borderId="6" applyNumberFormat="0" applyAlignment="0" applyProtection="0"/>
    <xf numFmtId="0" fontId="9" fillId="3" borderId="0" applyNumberFormat="0" applyBorder="0" applyAlignment="0" applyProtection="0"/>
    <xf numFmtId="37" fontId="22" fillId="0" borderId="0" applyFill="0" applyBorder="0" applyAlignment="0">
      <protection locked="0"/>
    </xf>
    <xf numFmtId="167" fontId="22" fillId="0" borderId="7" applyFill="0" applyBorder="0" applyAlignment="0">
      <alignment horizontal="center"/>
      <protection locked="0"/>
    </xf>
    <xf numFmtId="178" fontId="22" fillId="0" borderId="0" applyFill="0" applyBorder="0" applyAlignment="0">
      <protection locked="0"/>
    </xf>
    <xf numFmtId="184" fontId="22" fillId="0" borderId="0" applyFill="0" applyBorder="0" applyAlignment="0" applyProtection="0">
      <protection locked="0"/>
    </xf>
    <xf numFmtId="0" fontId="23" fillId="7" borderId="1" applyNumberFormat="0" applyAlignment="0" applyProtection="0"/>
    <xf numFmtId="0" fontId="24" fillId="24" borderId="6" applyNumberFormat="0" applyAlignment="0" applyProtection="0"/>
    <xf numFmtId="0" fontId="25" fillId="0" borderId="8" applyNumberFormat="0" applyFill="0" applyAlignment="0" applyProtection="0"/>
    <xf numFmtId="180" fontId="26" fillId="0" borderId="0" applyFont="0" applyFill="0" applyBorder="0" applyAlignment="0" applyProtection="0"/>
    <xf numFmtId="0" fontId="27" fillId="0" borderId="9" applyNumberFormat="0" applyFill="0" applyAlignment="0" applyProtection="0"/>
    <xf numFmtId="0" fontId="28" fillId="0" borderId="4" applyNumberFormat="0" applyFill="0" applyAlignment="0" applyProtection="0"/>
    <xf numFmtId="0" fontId="29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177" fontId="32" fillId="0" borderId="0" applyFill="0" applyBorder="0" applyAlignment="0"/>
    <xf numFmtId="38" fontId="13" fillId="0" borderId="0"/>
    <xf numFmtId="0" fontId="33" fillId="0" borderId="0"/>
    <xf numFmtId="0" fontId="53" fillId="0" borderId="0"/>
    <xf numFmtId="0" fontId="4" fillId="0" borderId="0"/>
    <xf numFmtId="0" fontId="33" fillId="0" borderId="0"/>
    <xf numFmtId="0" fontId="54" fillId="0" borderId="0"/>
    <xf numFmtId="0" fontId="54" fillId="0" borderId="0"/>
    <xf numFmtId="0" fontId="33" fillId="9" borderId="11" applyNumberFormat="0" applyFont="0" applyAlignment="0" applyProtection="0"/>
    <xf numFmtId="0" fontId="34" fillId="8" borderId="12" applyNumberFormat="0" applyAlignment="0" applyProtection="0"/>
    <xf numFmtId="182" fontId="35" fillId="0" borderId="13" applyFont="0" applyFill="0" applyBorder="0" applyAlignment="0" applyProtection="0">
      <alignment horizontal="right"/>
    </xf>
    <xf numFmtId="172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81" fontId="36" fillId="0" borderId="0" applyFont="0" applyFill="0" applyBorder="0" applyAlignment="0" applyProtection="0"/>
    <xf numFmtId="179" fontId="36" fillId="0" borderId="0" applyFont="0" applyFill="0" applyBorder="0" applyAlignment="0" applyProtection="0"/>
    <xf numFmtId="10" fontId="13" fillId="0" borderId="0" applyFont="0" applyFill="0" applyBorder="0" applyAlignment="0" applyProtection="0"/>
    <xf numFmtId="0" fontId="33" fillId="9" borderId="11" applyNumberFormat="0" applyFont="0" applyAlignment="0" applyProtection="0"/>
    <xf numFmtId="9" fontId="45" fillId="0" borderId="0" applyFont="0" applyFill="0" applyBorder="0" applyAlignment="0" applyProtection="0"/>
    <xf numFmtId="0" fontId="25" fillId="0" borderId="8" applyNumberFormat="0" applyFill="0" applyAlignment="0" applyProtection="0"/>
    <xf numFmtId="38" fontId="13" fillId="25" borderId="0" applyNumberFormat="0" applyFont="0" applyBorder="0" applyAlignment="0" applyProtection="0"/>
    <xf numFmtId="0" fontId="17" fillId="4" borderId="0" applyNumberFormat="0" applyBorder="0" applyAlignment="0" applyProtection="0"/>
    <xf numFmtId="0" fontId="3" fillId="0" borderId="0"/>
    <xf numFmtId="38" fontId="37" fillId="0" borderId="0" applyFill="0" applyBorder="0" applyAlignment="0" applyProtection="0"/>
    <xf numFmtId="181" fontId="38" fillId="0" borderId="0" applyFill="0" applyBorder="0" applyAlignment="0" applyProtection="0"/>
    <xf numFmtId="0" fontId="39" fillId="0" borderId="0" applyNumberFormat="0" applyFill="0" applyBorder="0" applyAlignment="0" applyProtection="0"/>
    <xf numFmtId="174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8" fontId="14" fillId="0" borderId="0" applyFont="0" applyFill="0" applyBorder="0" applyAlignment="0" applyProtection="0">
      <alignment horizontal="left"/>
    </xf>
    <xf numFmtId="0" fontId="40" fillId="0" borderId="0" applyNumberFormat="0" applyFill="0" applyBorder="0" applyAlignment="0" applyProtection="0"/>
    <xf numFmtId="38" fontId="13" fillId="0" borderId="14" applyNumberFormat="0" applyFont="0" applyFill="0" applyAlignment="0" applyProtection="0"/>
    <xf numFmtId="10" fontId="36" fillId="0" borderId="15" applyNumberFormat="0" applyFont="0" applyFill="0" applyAlignment="0" applyProtection="0"/>
    <xf numFmtId="0" fontId="23" fillId="7" borderId="1" applyNumberFormat="0" applyAlignment="0" applyProtection="0"/>
    <xf numFmtId="0" fontId="11" fillId="14" borderId="1" applyNumberFormat="0" applyAlignment="0" applyProtection="0"/>
    <xf numFmtId="0" fontId="34" fillId="14" borderId="12" applyNumberFormat="0" applyAlignment="0" applyProtection="0"/>
    <xf numFmtId="0" fontId="1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83" fontId="41" fillId="0" borderId="16" applyFont="0" applyFill="0" applyBorder="0" applyAlignment="0" applyProtection="0"/>
    <xf numFmtId="3" fontId="43" fillId="0" borderId="0"/>
    <xf numFmtId="0" fontId="7" fillId="26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3" borderId="0" applyNumberFormat="0" applyBorder="0" applyAlignment="0" applyProtection="0"/>
    <xf numFmtId="0" fontId="1" fillId="0" borderId="0"/>
  </cellStyleXfs>
  <cellXfs count="109">
    <xf numFmtId="0" fontId="0" fillId="0" borderId="0" xfId="0"/>
    <xf numFmtId="0" fontId="0" fillId="0" borderId="0" xfId="0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</xf>
    <xf numFmtId="49" fontId="47" fillId="0" borderId="0" xfId="0" applyNumberFormat="1" applyFont="1" applyAlignment="1" applyProtection="1">
      <alignment horizontal="left" vertical="center"/>
    </xf>
    <xf numFmtId="0" fontId="49" fillId="0" borderId="0" xfId="0" applyFont="1" applyAlignment="1" applyProtection="1">
      <alignment horizontal="center" vertical="center" wrapText="1"/>
    </xf>
    <xf numFmtId="0" fontId="49" fillId="0" borderId="0" xfId="0" applyFont="1" applyAlignment="1" applyProtection="1">
      <alignment horizontal="left" vertical="center" wrapText="1"/>
    </xf>
    <xf numFmtId="186" fontId="49" fillId="0" borderId="0" xfId="0" applyNumberFormat="1" applyFont="1" applyAlignment="1" applyProtection="1">
      <alignment horizontal="center" vertical="center"/>
    </xf>
    <xf numFmtId="187" fontId="50" fillId="0" borderId="0" xfId="0" applyNumberFormat="1" applyFont="1" applyAlignment="1" applyProtection="1">
      <alignment horizontal="right" vertical="center"/>
    </xf>
    <xf numFmtId="185" fontId="0" fillId="0" borderId="0" xfId="0" applyNumberFormat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186" fontId="0" fillId="0" borderId="0" xfId="0" applyNumberFormat="1" applyAlignment="1" applyProtection="1">
      <alignment horizontal="center" vertical="center"/>
      <protection locked="0"/>
    </xf>
    <xf numFmtId="187" fontId="0" fillId="0" borderId="0" xfId="0" applyNumberFormat="1" applyAlignment="1" applyProtection="1">
      <alignment horizontal="right" vertical="center"/>
      <protection locked="0"/>
    </xf>
    <xf numFmtId="0" fontId="33" fillId="0" borderId="0" xfId="0" applyFont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42" fillId="0" borderId="0" xfId="0" applyFont="1" applyAlignment="1" applyProtection="1">
      <alignment horizontal="left" vertical="center"/>
    </xf>
    <xf numFmtId="0" fontId="1" fillId="0" borderId="0" xfId="133"/>
    <xf numFmtId="0" fontId="55" fillId="0" borderId="19" xfId="133" applyFont="1" applyFill="1" applyBorder="1"/>
    <xf numFmtId="0" fontId="56" fillId="0" borderId="20" xfId="133" applyFont="1" applyBorder="1"/>
    <xf numFmtId="0" fontId="56" fillId="0" borderId="0" xfId="133" applyFont="1" applyBorder="1"/>
    <xf numFmtId="0" fontId="56" fillId="0" borderId="21" xfId="133" applyFont="1" applyFill="1" applyBorder="1"/>
    <xf numFmtId="0" fontId="1" fillId="0" borderId="20" xfId="133" applyBorder="1"/>
    <xf numFmtId="0" fontId="56" fillId="0" borderId="25" xfId="133" applyFont="1" applyFill="1" applyBorder="1"/>
    <xf numFmtId="0" fontId="56" fillId="0" borderId="28" xfId="133" applyFont="1" applyFill="1" applyBorder="1"/>
    <xf numFmtId="0" fontId="56" fillId="0" borderId="28" xfId="133" applyFont="1" applyFill="1" applyBorder="1" applyAlignment="1">
      <alignment horizontal="left" vertical="center"/>
    </xf>
    <xf numFmtId="0" fontId="56" fillId="0" borderId="29" xfId="133" applyFont="1" applyBorder="1"/>
    <xf numFmtId="0" fontId="57" fillId="0" borderId="30" xfId="133" applyFont="1" applyBorder="1" applyAlignment="1">
      <alignment horizontal="center" vertical="center" wrapText="1"/>
    </xf>
    <xf numFmtId="0" fontId="57" fillId="0" borderId="31" xfId="133" applyFont="1" applyBorder="1" applyAlignment="1">
      <alignment horizontal="center" vertical="center" wrapText="1"/>
    </xf>
    <xf numFmtId="0" fontId="57" fillId="0" borderId="23" xfId="133" applyFont="1" applyBorder="1" applyAlignment="1">
      <alignment horizontal="center" vertical="center" wrapText="1"/>
    </xf>
    <xf numFmtId="0" fontId="56" fillId="0" borderId="19" xfId="133" applyFont="1" applyBorder="1" applyAlignment="1">
      <alignment vertical="center" wrapText="1"/>
    </xf>
    <xf numFmtId="0" fontId="56" fillId="0" borderId="32" xfId="133" applyFont="1" applyBorder="1"/>
    <xf numFmtId="164" fontId="56" fillId="29" borderId="18" xfId="133" applyNumberFormat="1" applyFont="1" applyFill="1" applyBorder="1" applyAlignment="1">
      <alignment horizontal="right" vertical="center"/>
    </xf>
    <xf numFmtId="164" fontId="56" fillId="29" borderId="24" xfId="133" applyNumberFormat="1" applyFont="1" applyFill="1" applyBorder="1" applyAlignment="1">
      <alignment horizontal="right" vertical="center"/>
    </xf>
    <xf numFmtId="0" fontId="56" fillId="0" borderId="33" xfId="133" applyFont="1" applyBorder="1" applyAlignment="1">
      <alignment vertical="center" wrapText="1"/>
    </xf>
    <xf numFmtId="0" fontId="56" fillId="0" borderId="34" xfId="133" applyFont="1" applyBorder="1"/>
    <xf numFmtId="0" fontId="56" fillId="0" borderId="33" xfId="133" applyFont="1" applyBorder="1"/>
    <xf numFmtId="164" fontId="56" fillId="30" borderId="18" xfId="133" applyNumberFormat="1" applyFont="1" applyFill="1" applyBorder="1" applyAlignment="1">
      <alignment horizontal="right" vertical="center"/>
    </xf>
    <xf numFmtId="164" fontId="56" fillId="30" borderId="24" xfId="133" applyNumberFormat="1" applyFont="1" applyFill="1" applyBorder="1" applyAlignment="1">
      <alignment horizontal="right" vertical="center"/>
    </xf>
    <xf numFmtId="0" fontId="59" fillId="0" borderId="35" xfId="133" applyFont="1" applyBorder="1" applyAlignment="1">
      <alignment horizontal="left" vertical="center"/>
    </xf>
    <xf numFmtId="0" fontId="59" fillId="0" borderId="36" xfId="133" applyFont="1" applyBorder="1"/>
    <xf numFmtId="164" fontId="59" fillId="29" borderId="26" xfId="133" applyNumberFormat="1" applyFont="1" applyFill="1" applyBorder="1" applyAlignment="1">
      <alignment horizontal="right" vertical="center"/>
    </xf>
    <xf numFmtId="164" fontId="59" fillId="29" borderId="27" xfId="133" applyNumberFormat="1" applyFont="1" applyFill="1" applyBorder="1" applyAlignment="1">
      <alignment horizontal="right" vertical="center"/>
    </xf>
    <xf numFmtId="0" fontId="56" fillId="0" borderId="37" xfId="133" applyFont="1" applyBorder="1"/>
    <xf numFmtId="0" fontId="56" fillId="0" borderId="0" xfId="133" applyFont="1" applyBorder="1" applyAlignment="1">
      <alignment horizontal="center"/>
    </xf>
    <xf numFmtId="185" fontId="48" fillId="0" borderId="0" xfId="0" applyNumberFormat="1" applyFont="1" applyBorder="1" applyAlignment="1" applyProtection="1">
      <alignment horizontal="left" vertical="center"/>
    </xf>
    <xf numFmtId="49" fontId="48" fillId="0" borderId="0" xfId="0" applyNumberFormat="1" applyFont="1" applyBorder="1" applyAlignment="1" applyProtection="1">
      <alignment horizontal="left" vertical="center" wrapText="1"/>
    </xf>
    <xf numFmtId="185" fontId="49" fillId="0" borderId="0" xfId="0" applyNumberFormat="1" applyFont="1" applyFill="1" applyBorder="1" applyAlignment="1" applyProtection="1">
      <alignment horizontal="right" vertical="center"/>
      <protection locked="0"/>
    </xf>
    <xf numFmtId="185" fontId="51" fillId="0" borderId="0" xfId="0" applyNumberFormat="1" applyFont="1" applyFill="1" applyBorder="1" applyAlignment="1" applyProtection="1">
      <alignment horizontal="right" vertical="center"/>
      <protection locked="0"/>
    </xf>
    <xf numFmtId="185" fontId="49" fillId="0" borderId="0" xfId="0" applyNumberFormat="1" applyFont="1" applyBorder="1" applyAlignment="1" applyProtection="1">
      <alignment horizontal="right" vertical="center"/>
      <protection locked="0"/>
    </xf>
    <xf numFmtId="185" fontId="51" fillId="0" borderId="0" xfId="0" applyNumberFormat="1" applyFont="1" applyBorder="1" applyAlignment="1" applyProtection="1">
      <alignment horizontal="right" vertical="center"/>
      <protection locked="0"/>
    </xf>
    <xf numFmtId="185" fontId="52" fillId="0" borderId="0" xfId="0" applyNumberFormat="1" applyFont="1" applyFill="1" applyBorder="1" applyAlignment="1" applyProtection="1">
      <alignment horizontal="right" vertical="center"/>
      <protection locked="0"/>
    </xf>
    <xf numFmtId="0" fontId="49" fillId="0" borderId="0" xfId="0" applyFont="1" applyFill="1" applyBorder="1" applyAlignment="1" applyProtection="1">
      <alignment horizontal="center" vertical="center" wrapText="1"/>
    </xf>
    <xf numFmtId="0" fontId="4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/>
      <protection locked="0"/>
    </xf>
    <xf numFmtId="49" fontId="60" fillId="31" borderId="30" xfId="0" applyNumberFormat="1" applyFont="1" applyFill="1" applyBorder="1" applyAlignment="1" applyProtection="1">
      <alignment horizontal="center" vertical="center" wrapText="1"/>
    </xf>
    <xf numFmtId="0" fontId="60" fillId="31" borderId="22" xfId="0" applyFont="1" applyFill="1" applyBorder="1" applyAlignment="1" applyProtection="1">
      <alignment horizontal="center" vertical="center" wrapText="1"/>
    </xf>
    <xf numFmtId="49" fontId="61" fillId="0" borderId="21" xfId="0" applyNumberFormat="1" applyFont="1" applyFill="1" applyBorder="1" applyAlignment="1" applyProtection="1">
      <alignment horizontal="left" vertical="center" wrapText="1"/>
      <protection locked="0"/>
    </xf>
    <xf numFmtId="0" fontId="61" fillId="0" borderId="18" xfId="0" applyFont="1" applyFill="1" applyBorder="1" applyAlignment="1" applyProtection="1">
      <alignment horizontal="left" vertical="center" wrapText="1"/>
      <protection locked="0"/>
    </xf>
    <xf numFmtId="0" fontId="61" fillId="0" borderId="18" xfId="0" applyFont="1" applyFill="1" applyBorder="1" applyAlignment="1" applyProtection="1">
      <alignment horizontal="center" vertical="center" wrapText="1"/>
      <protection locked="0"/>
    </xf>
    <xf numFmtId="49" fontId="61" fillId="0" borderId="21" xfId="0" applyNumberFormat="1" applyFont="1" applyBorder="1" applyAlignment="1" applyProtection="1">
      <alignment horizontal="left" vertical="center" wrapText="1"/>
      <protection locked="0"/>
    </xf>
    <xf numFmtId="0" fontId="61" fillId="0" borderId="18" xfId="0" applyFont="1" applyBorder="1" applyAlignment="1" applyProtection="1">
      <alignment horizontal="center" vertical="center" wrapText="1"/>
      <protection locked="0"/>
    </xf>
    <xf numFmtId="49" fontId="61" fillId="0" borderId="25" xfId="0" applyNumberFormat="1" applyFont="1" applyBorder="1" applyAlignment="1" applyProtection="1">
      <alignment horizontal="left" vertical="center" wrapText="1"/>
      <protection locked="0"/>
    </xf>
    <xf numFmtId="0" fontId="61" fillId="0" borderId="26" xfId="0" applyFont="1" applyFill="1" applyBorder="1" applyAlignment="1" applyProtection="1">
      <alignment horizontal="left" vertical="center" wrapText="1"/>
      <protection locked="0"/>
    </xf>
    <xf numFmtId="0" fontId="61" fillId="0" borderId="26" xfId="0" applyFont="1" applyBorder="1" applyAlignment="1" applyProtection="1">
      <alignment horizontal="center" vertical="center" wrapText="1"/>
      <protection locked="0"/>
    </xf>
    <xf numFmtId="164" fontId="61" fillId="27" borderId="18" xfId="0" applyNumberFormat="1" applyFont="1" applyFill="1" applyBorder="1" applyAlignment="1" applyProtection="1">
      <alignment horizontal="right" vertical="center"/>
      <protection locked="0"/>
    </xf>
    <xf numFmtId="164" fontId="61" fillId="0" borderId="18" xfId="0" applyNumberFormat="1" applyFont="1" applyFill="1" applyBorder="1" applyAlignment="1" applyProtection="1">
      <alignment horizontal="right" vertical="center"/>
      <protection locked="0"/>
    </xf>
    <xf numFmtId="164" fontId="61" fillId="27" borderId="26" xfId="0" applyNumberFormat="1" applyFont="1" applyFill="1" applyBorder="1" applyAlignment="1" applyProtection="1">
      <alignment horizontal="right" vertical="center"/>
      <protection locked="0"/>
    </xf>
    <xf numFmtId="164" fontId="61" fillId="0" borderId="26" xfId="0" applyNumberFormat="1" applyFont="1" applyFill="1" applyBorder="1" applyAlignment="1" applyProtection="1">
      <alignment horizontal="right" vertical="center"/>
      <protection locked="0"/>
    </xf>
    <xf numFmtId="188" fontId="61" fillId="0" borderId="18" xfId="0" applyNumberFormat="1" applyFont="1" applyFill="1" applyBorder="1" applyAlignment="1" applyProtection="1">
      <alignment horizontal="center" vertical="center"/>
      <protection locked="0"/>
    </xf>
    <xf numFmtId="188" fontId="61" fillId="0" borderId="18" xfId="0" applyNumberFormat="1" applyFont="1" applyBorder="1" applyAlignment="1" applyProtection="1">
      <alignment horizontal="center" vertical="center"/>
      <protection locked="0"/>
    </xf>
    <xf numFmtId="188" fontId="61" fillId="0" borderId="26" xfId="0" applyNumberFormat="1" applyFont="1" applyBorder="1" applyAlignment="1" applyProtection="1">
      <alignment horizontal="center" vertical="center"/>
      <protection locked="0"/>
    </xf>
    <xf numFmtId="0" fontId="60" fillId="31" borderId="22" xfId="0" applyFont="1" applyFill="1" applyBorder="1" applyAlignment="1">
      <alignment horizontal="center" vertical="center" wrapText="1"/>
    </xf>
    <xf numFmtId="3" fontId="60" fillId="31" borderId="23" xfId="0" applyNumberFormat="1" applyFont="1" applyFill="1" applyBorder="1" applyAlignment="1">
      <alignment horizontal="center" vertical="center" wrapText="1"/>
    </xf>
    <xf numFmtId="164" fontId="61" fillId="0" borderId="24" xfId="0" applyNumberFormat="1" applyFont="1" applyBorder="1" applyAlignment="1" applyProtection="1">
      <alignment horizontal="right" vertical="center"/>
      <protection locked="0"/>
    </xf>
    <xf numFmtId="164" fontId="61" fillId="31" borderId="23" xfId="0" applyNumberFormat="1" applyFont="1" applyFill="1" applyBorder="1" applyAlignment="1"/>
    <xf numFmtId="164" fontId="61" fillId="31" borderId="24" xfId="0" applyNumberFormat="1" applyFont="1" applyFill="1" applyBorder="1" applyAlignment="1"/>
    <xf numFmtId="164" fontId="60" fillId="31" borderId="27" xfId="0" applyNumberFormat="1" applyFont="1" applyFill="1" applyBorder="1" applyAlignment="1"/>
    <xf numFmtId="0" fontId="61" fillId="0" borderId="17" xfId="0" applyFont="1" applyFill="1" applyBorder="1" applyAlignment="1" applyProtection="1">
      <alignment horizontal="left" vertical="center" wrapText="1"/>
      <protection locked="0"/>
    </xf>
    <xf numFmtId="188" fontId="61" fillId="0" borderId="17" xfId="0" applyNumberFormat="1" applyFont="1" applyFill="1" applyBorder="1" applyAlignment="1" applyProtection="1">
      <alignment horizontal="center" vertical="center"/>
      <protection locked="0"/>
    </xf>
    <xf numFmtId="0" fontId="61" fillId="0" borderId="17" xfId="0" applyFont="1" applyFill="1" applyBorder="1" applyAlignment="1" applyProtection="1">
      <alignment horizontal="center" vertical="center" wrapText="1"/>
      <protection locked="0"/>
    </xf>
    <xf numFmtId="188" fontId="61" fillId="0" borderId="17" xfId="0" applyNumberFormat="1" applyFont="1" applyBorder="1" applyAlignment="1" applyProtection="1">
      <alignment horizontal="center" vertical="center"/>
      <protection locked="0"/>
    </xf>
    <xf numFmtId="0" fontId="61" fillId="0" borderId="17" xfId="0" applyFont="1" applyBorder="1" applyAlignment="1" applyProtection="1">
      <alignment horizontal="center" vertical="center" wrapText="1"/>
      <protection locked="0"/>
    </xf>
    <xf numFmtId="187" fontId="61" fillId="27" borderId="18" xfId="0" applyNumberFormat="1" applyFont="1" applyFill="1" applyBorder="1" applyAlignment="1" applyProtection="1">
      <alignment horizontal="right" vertical="center"/>
      <protection locked="0"/>
    </xf>
    <xf numFmtId="49" fontId="61" fillId="0" borderId="25" xfId="0" applyNumberFormat="1" applyFont="1" applyFill="1" applyBorder="1" applyAlignment="1" applyProtection="1">
      <alignment horizontal="left" vertical="center" wrapText="1"/>
      <protection locked="0"/>
    </xf>
    <xf numFmtId="187" fontId="61" fillId="27" borderId="26" xfId="0" applyNumberFormat="1" applyFont="1" applyFill="1" applyBorder="1" applyAlignment="1" applyProtection="1">
      <alignment horizontal="right" vertical="center"/>
      <protection locked="0"/>
    </xf>
    <xf numFmtId="164" fontId="61" fillId="0" borderId="27" xfId="0" applyNumberFormat="1" applyFont="1" applyBorder="1" applyAlignment="1" applyProtection="1">
      <alignment horizontal="right" vertical="center"/>
      <protection locked="0"/>
    </xf>
    <xf numFmtId="49" fontId="61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61" fillId="0" borderId="38" xfId="0" applyFont="1" applyFill="1" applyBorder="1" applyAlignment="1" applyProtection="1">
      <alignment horizontal="left" vertical="center" wrapText="1"/>
      <protection locked="0"/>
    </xf>
    <xf numFmtId="188" fontId="61" fillId="0" borderId="38" xfId="0" applyNumberFormat="1" applyFont="1" applyBorder="1" applyAlignment="1" applyProtection="1">
      <alignment horizontal="center" vertical="center"/>
      <protection locked="0"/>
    </xf>
    <xf numFmtId="0" fontId="61" fillId="0" borderId="38" xfId="0" applyFont="1" applyBorder="1" applyAlignment="1" applyProtection="1">
      <alignment horizontal="center" vertical="center" wrapText="1"/>
      <protection locked="0"/>
    </xf>
    <xf numFmtId="0" fontId="56" fillId="28" borderId="18" xfId="133" applyFont="1" applyFill="1" applyBorder="1" applyAlignment="1">
      <alignment horizontal="left" vertical="center"/>
    </xf>
    <xf numFmtId="0" fontId="56" fillId="28" borderId="24" xfId="133" applyFont="1" applyFill="1" applyBorder="1" applyAlignment="1">
      <alignment horizontal="left" vertical="center"/>
    </xf>
    <xf numFmtId="0" fontId="56" fillId="28" borderId="26" xfId="133" applyFont="1" applyFill="1" applyBorder="1" applyAlignment="1">
      <alignment horizontal="left" vertical="center"/>
    </xf>
    <xf numFmtId="0" fontId="56" fillId="28" borderId="27" xfId="133" applyFont="1" applyFill="1" applyBorder="1" applyAlignment="1">
      <alignment horizontal="left" vertical="center"/>
    </xf>
    <xf numFmtId="0" fontId="58" fillId="0" borderId="0" xfId="133" applyFont="1" applyAlignment="1">
      <alignment horizontal="center"/>
    </xf>
    <xf numFmtId="0" fontId="1" fillId="0" borderId="0" xfId="133" applyAlignment="1">
      <alignment horizontal="center"/>
    </xf>
    <xf numFmtId="0" fontId="56" fillId="28" borderId="22" xfId="133" applyFont="1" applyFill="1" applyBorder="1" applyAlignment="1">
      <alignment horizontal="left" vertical="center"/>
    </xf>
    <xf numFmtId="0" fontId="56" fillId="28" borderId="23" xfId="133" applyFont="1" applyFill="1" applyBorder="1" applyAlignment="1">
      <alignment horizontal="left" vertical="center"/>
    </xf>
    <xf numFmtId="0" fontId="61" fillId="31" borderId="30" xfId="0" applyFont="1" applyFill="1" applyBorder="1" applyAlignment="1">
      <alignment horizontal="left"/>
    </xf>
    <xf numFmtId="0" fontId="61" fillId="31" borderId="22" xfId="0" applyFont="1" applyFill="1" applyBorder="1" applyAlignment="1">
      <alignment horizontal="left"/>
    </xf>
    <xf numFmtId="0" fontId="61" fillId="31" borderId="21" xfId="0" applyFont="1" applyFill="1" applyBorder="1" applyAlignment="1">
      <alignment horizontal="left"/>
    </xf>
    <xf numFmtId="0" fontId="61" fillId="31" borderId="18" xfId="0" applyFont="1" applyFill="1" applyBorder="1" applyAlignment="1">
      <alignment horizontal="left"/>
    </xf>
    <xf numFmtId="14" fontId="60" fillId="31" borderId="25" xfId="0" applyNumberFormat="1" applyFont="1" applyFill="1" applyBorder="1" applyAlignment="1">
      <alignment horizontal="left"/>
    </xf>
    <xf numFmtId="14" fontId="60" fillId="31" borderId="26" xfId="0" applyNumberFormat="1" applyFont="1" applyFill="1" applyBorder="1" applyAlignment="1">
      <alignment horizontal="left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</cellXfs>
  <cellStyles count="134">
    <cellStyle name="_x000d__x000a_JournalTemplate=C:\COMFO\CTALK\JOURSTD.TPL_x000d__x000a_LbStateAddress=3 3 0 251 1 89 2 311_x000d__x000a_LbStateJou" xfId="1"/>
    <cellStyle name="_CN_252_04  bytový areál   ROZTOKY V SOLNÍKACH silno 00E" xfId="2"/>
    <cellStyle name="_CN_vzor_ROK 2002" xfId="3"/>
    <cellStyle name="_N_07504p" xfId="4"/>
    <cellStyle name="_Polyfunkční dům Slunečnice ELEKTRO UNI &amp;" xfId="5"/>
    <cellStyle name="_Rozpočtové MODULY SILNO 30708" xfId="6"/>
    <cellStyle name="_upr ON 130_05_V1 silno  050415" xfId="7"/>
    <cellStyle name="20 % – Zvýraznění1" xfId="8" builtinId="30" customBuiltin="1"/>
    <cellStyle name="20 % – Zvýraznění2" xfId="9" builtinId="34" customBuiltin="1"/>
    <cellStyle name="20 % – Zvýraznění3" xfId="10" builtinId="38" customBuiltin="1"/>
    <cellStyle name="20 % – Zvýraznění4" xfId="11" builtinId="42" customBuiltin="1"/>
    <cellStyle name="20 % – Zvýraznění5" xfId="12" builtinId="46" customBuiltin="1"/>
    <cellStyle name="20 % – Zvýraznění6" xfId="13" builtinId="50" customBuiltin="1"/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40 % – Zvýraznění1" xfId="20" builtinId="31" customBuiltin="1"/>
    <cellStyle name="40 % – Zvýraznění2" xfId="21" builtinId="35" customBuiltin="1"/>
    <cellStyle name="40 % – Zvýraznění3" xfId="22" builtinId="39" customBuiltin="1"/>
    <cellStyle name="40 % – Zvýraznění4" xfId="23" builtinId="43" customBuiltin="1"/>
    <cellStyle name="40 % – Zvýraznění5" xfId="24" builtinId="47" customBuiltin="1"/>
    <cellStyle name="40 % – Zvýraznění6" xfId="25" builtinId="51" customBuiltin="1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 % – Zvýraznění1" xfId="32" builtinId="32" customBuiltin="1"/>
    <cellStyle name="60 % – Zvýraznění2" xfId="33" builtinId="36" customBuiltin="1"/>
    <cellStyle name="60 % – Zvýraznění3" xfId="34" builtinId="40" customBuiltin="1"/>
    <cellStyle name="60 % – Zvýraznění4" xfId="35" builtinId="44" customBuiltin="1"/>
    <cellStyle name="60 % – Zvýraznění5" xfId="36" builtinId="48" customBuiltin="1"/>
    <cellStyle name="60 % – Zvýraznění6" xfId="37" builtinId="52" customBuiltin="1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Bold 11" xfId="51"/>
    <cellStyle name="Calculation" xfId="52"/>
    <cellStyle name="Celkem" xfId="53" builtinId="25" customBuiltin="1"/>
    <cellStyle name="Comma [0]_9eu2xkjwWrYu0YNRaLvhySkeD" xfId="54"/>
    <cellStyle name="Comma_9eu2xkjwWrYu0YNRaLvhySkeD" xfId="55"/>
    <cellStyle name="Currency (0)" xfId="56"/>
    <cellStyle name="Currency (2)" xfId="57"/>
    <cellStyle name="Currency [0]_3LU9hSJnLyQkkffIimuyOsjVm" xfId="58"/>
    <cellStyle name="Currency_3LU9hSJnLyQkkffIimuyOsjVm" xfId="59"/>
    <cellStyle name="Date" xfId="60"/>
    <cellStyle name="Date-Time" xfId="61"/>
    <cellStyle name="Decimal 1" xfId="62"/>
    <cellStyle name="Decimal 2" xfId="63"/>
    <cellStyle name="Decimal 3" xfId="64"/>
    <cellStyle name="Explanatory Text" xfId="65"/>
    <cellStyle name="Good" xfId="66"/>
    <cellStyle name="Heading 1" xfId="67"/>
    <cellStyle name="Heading 2" xfId="68"/>
    <cellStyle name="Heading 3" xfId="69"/>
    <cellStyle name="Heading 4" xfId="70"/>
    <cellStyle name="Hypertextový odkaz 2" xfId="71"/>
    <cellStyle name="Check Cell" xfId="72"/>
    <cellStyle name="Chybně" xfId="73" builtinId="27" customBuiltin="1"/>
    <cellStyle name="Input" xfId="74"/>
    <cellStyle name="Input %" xfId="75"/>
    <cellStyle name="Input 1" xfId="76"/>
    <cellStyle name="Input 3" xfId="77"/>
    <cellStyle name="Input_AL1A_DZS_VO_vv3005 (09-01-13" xfId="78"/>
    <cellStyle name="Kontrolní buňka" xfId="79" builtinId="23" customBuiltin="1"/>
    <cellStyle name="Linked Cell" xfId="80"/>
    <cellStyle name="Month" xfId="81"/>
    <cellStyle name="Nadpis 1" xfId="82" builtinId="16" customBuiltin="1"/>
    <cellStyle name="Nadpis 2" xfId="83" builtinId="17" customBuiltin="1"/>
    <cellStyle name="Nadpis 3" xfId="84" builtinId="18" customBuiltin="1"/>
    <cellStyle name="Nadpis 4" xfId="85" builtinId="19" customBuiltin="1"/>
    <cellStyle name="Název" xfId="86" builtinId="15" customBuiltin="1"/>
    <cellStyle name="Neutral" xfId="87"/>
    <cellStyle name="Neutrální" xfId="88" builtinId="28" customBuiltin="1"/>
    <cellStyle name="Normal 11" xfId="89"/>
    <cellStyle name="Normal_3LU9hSJnLyQkkffIimuyOsjVm" xfId="90"/>
    <cellStyle name="normální" xfId="0" builtinId="0"/>
    <cellStyle name="normální 2" xfId="91"/>
    <cellStyle name="Normální 2 2" xfId="92"/>
    <cellStyle name="normální 3" xfId="93"/>
    <cellStyle name="normální 4" xfId="94"/>
    <cellStyle name="Normální 5" xfId="95"/>
    <cellStyle name="Normální 6" xfId="96"/>
    <cellStyle name="normální 7" xfId="133"/>
    <cellStyle name="Note" xfId="97"/>
    <cellStyle name="Output" xfId="98"/>
    <cellStyle name="Percent ()" xfId="99"/>
    <cellStyle name="Percent (0)" xfId="100"/>
    <cellStyle name="Percent (1)" xfId="101"/>
    <cellStyle name="Percent 1" xfId="102"/>
    <cellStyle name="Percent 2" xfId="103"/>
    <cellStyle name="Percent_Account Detail" xfId="104"/>
    <cellStyle name="Poznámka" xfId="105" builtinId="10" customBuiltin="1"/>
    <cellStyle name="procent 2" xfId="106"/>
    <cellStyle name="Propojená buňka" xfId="107" builtinId="24" customBuiltin="1"/>
    <cellStyle name="Shaded" xfId="108"/>
    <cellStyle name="Správně" xfId="109" builtinId="26" customBuiltin="1"/>
    <cellStyle name="Styl 1" xfId="110"/>
    <cellStyle name="Sum" xfId="111"/>
    <cellStyle name="Sum %of HV" xfId="112"/>
    <cellStyle name="Text upozornění" xfId="113" builtinId="11" customBuiltin="1"/>
    <cellStyle name="Thousands (0)" xfId="114"/>
    <cellStyle name="Thousands (1)" xfId="115"/>
    <cellStyle name="time" xfId="116"/>
    <cellStyle name="Title" xfId="117"/>
    <cellStyle name="Total" xfId="118"/>
    <cellStyle name="Underline 2" xfId="119"/>
    <cellStyle name="Vstup" xfId="120" builtinId="20" customBuiltin="1"/>
    <cellStyle name="Výpočet" xfId="121" builtinId="22" customBuiltin="1"/>
    <cellStyle name="Výstup" xfId="122" builtinId="21" customBuiltin="1"/>
    <cellStyle name="Vysvětlující text" xfId="123" builtinId="53" customBuiltin="1"/>
    <cellStyle name="Warning Text" xfId="124"/>
    <cellStyle name="Year" xfId="125"/>
    <cellStyle name="Zboží" xfId="126"/>
    <cellStyle name="Zvýraznění 1" xfId="127" builtinId="29" customBuiltin="1"/>
    <cellStyle name="Zvýraznění 2" xfId="128" builtinId="33" customBuiltin="1"/>
    <cellStyle name="Zvýraznění 3" xfId="129" builtinId="37" customBuiltin="1"/>
    <cellStyle name="Zvýraznění 4" xfId="130" builtinId="41" customBuiltin="1"/>
    <cellStyle name="Zvýraznění 5" xfId="131" builtinId="45" customBuiltin="1"/>
    <cellStyle name="Zvýraznění 6" xfId="13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showGridLines="0" tabSelected="1" workbookViewId="0">
      <selection activeCell="D16" sqref="D16"/>
    </sheetView>
  </sheetViews>
  <sheetFormatPr defaultRowHeight="15"/>
  <cols>
    <col min="1" max="1" width="32.7109375" style="17" customWidth="1"/>
    <col min="2" max="2" width="4.7109375" style="17" customWidth="1"/>
    <col min="3" max="5" width="15.7109375" style="17" customWidth="1"/>
    <col min="6" max="16384" width="9.140625" style="17"/>
  </cols>
  <sheetData>
    <row r="1" spans="1:6">
      <c r="A1" s="96" t="s">
        <v>87</v>
      </c>
      <c r="B1" s="97"/>
      <c r="C1" s="97"/>
      <c r="D1" s="97"/>
      <c r="E1" s="97"/>
    </row>
    <row r="2" spans="1:6" ht="15.75" thickBot="1"/>
    <row r="3" spans="1:6" ht="15.75" thickBot="1">
      <c r="A3" s="18" t="s">
        <v>71</v>
      </c>
      <c r="B3" s="19"/>
      <c r="C3" s="20"/>
      <c r="D3" s="20"/>
      <c r="E3" s="20"/>
    </row>
    <row r="4" spans="1:6">
      <c r="A4" s="21" t="s">
        <v>72</v>
      </c>
      <c r="B4" s="98"/>
      <c r="C4" s="98"/>
      <c r="D4" s="98"/>
      <c r="E4" s="99"/>
    </row>
    <row r="5" spans="1:6">
      <c r="A5" s="21" t="s">
        <v>73</v>
      </c>
      <c r="B5" s="92"/>
      <c r="C5" s="92"/>
      <c r="D5" s="92"/>
      <c r="E5" s="93"/>
    </row>
    <row r="6" spans="1:6">
      <c r="A6" s="21" t="s">
        <v>74</v>
      </c>
      <c r="B6" s="92"/>
      <c r="C6" s="92"/>
      <c r="D6" s="92"/>
      <c r="E6" s="93"/>
    </row>
    <row r="7" spans="1:6">
      <c r="A7" s="21" t="s">
        <v>75</v>
      </c>
      <c r="B7" s="92"/>
      <c r="C7" s="92"/>
      <c r="D7" s="92"/>
      <c r="E7" s="93"/>
      <c r="F7" s="22"/>
    </row>
    <row r="8" spans="1:6">
      <c r="A8" s="21" t="s">
        <v>76</v>
      </c>
      <c r="B8" s="92"/>
      <c r="C8" s="92"/>
      <c r="D8" s="92"/>
      <c r="E8" s="93"/>
    </row>
    <row r="9" spans="1:6">
      <c r="A9" s="21" t="s">
        <v>83</v>
      </c>
      <c r="B9" s="92"/>
      <c r="C9" s="92"/>
      <c r="D9" s="92"/>
      <c r="E9" s="93"/>
      <c r="F9" s="22"/>
    </row>
    <row r="10" spans="1:6" ht="15.75" thickBot="1">
      <c r="A10" s="23" t="s">
        <v>77</v>
      </c>
      <c r="B10" s="94"/>
      <c r="C10" s="94"/>
      <c r="D10" s="94"/>
      <c r="E10" s="95"/>
      <c r="F10" s="22"/>
    </row>
    <row r="11" spans="1:6">
      <c r="A11" s="24"/>
      <c r="B11" s="25"/>
      <c r="C11" s="25"/>
      <c r="D11" s="25"/>
      <c r="E11" s="25"/>
    </row>
    <row r="12" spans="1:6" ht="15.75" thickBot="1">
      <c r="A12" s="20"/>
      <c r="B12" s="20"/>
      <c r="C12" s="26"/>
      <c r="D12" s="26"/>
      <c r="E12" s="26"/>
    </row>
    <row r="13" spans="1:6" ht="15.75" thickBot="1">
      <c r="A13" s="26"/>
      <c r="B13" s="20"/>
      <c r="C13" s="27" t="s">
        <v>82</v>
      </c>
      <c r="D13" s="28" t="s">
        <v>78</v>
      </c>
      <c r="E13" s="29" t="s">
        <v>79</v>
      </c>
      <c r="F13" s="22"/>
    </row>
    <row r="14" spans="1:6" ht="45" customHeight="1">
      <c r="A14" s="30" t="s">
        <v>84</v>
      </c>
      <c r="B14" s="31"/>
      <c r="C14" s="32">
        <f>ZŠ_Dr.Hrubého_Konektivita!G40</f>
        <v>0</v>
      </c>
      <c r="D14" s="32">
        <f>C14*0.21</f>
        <v>0</v>
      </c>
      <c r="E14" s="33">
        <f>C14*1.21</f>
        <v>0</v>
      </c>
      <c r="F14" s="22"/>
    </row>
    <row r="15" spans="1:6" ht="45" customHeight="1">
      <c r="A15" s="34" t="s">
        <v>85</v>
      </c>
      <c r="B15" s="35"/>
      <c r="C15" s="32">
        <f>ZŠ_nám_Svobody_Konektivita!G57</f>
        <v>0</v>
      </c>
      <c r="D15" s="32">
        <f t="shared" ref="D15:D16" si="0">C15*0.21</f>
        <v>0</v>
      </c>
      <c r="E15" s="33">
        <f t="shared" ref="E15:E16" si="1">C15*1.21</f>
        <v>0</v>
      </c>
      <c r="F15" s="22"/>
    </row>
    <row r="16" spans="1:6" ht="45" customHeight="1">
      <c r="A16" s="34" t="s">
        <v>86</v>
      </c>
      <c r="B16" s="35"/>
      <c r="C16" s="32">
        <f>ZŠ_Svatoplukova_Konektivita!G38</f>
        <v>0</v>
      </c>
      <c r="D16" s="32">
        <f t="shared" si="0"/>
        <v>0</v>
      </c>
      <c r="E16" s="33">
        <f t="shared" si="1"/>
        <v>0</v>
      </c>
      <c r="F16" s="22"/>
    </row>
    <row r="17" spans="1:5">
      <c r="A17" s="36"/>
      <c r="B17" s="35"/>
      <c r="C17" s="37"/>
      <c r="D17" s="37"/>
      <c r="E17" s="38"/>
    </row>
    <row r="18" spans="1:5" ht="24.95" customHeight="1" thickBot="1">
      <c r="A18" s="39" t="s">
        <v>80</v>
      </c>
      <c r="B18" s="40"/>
      <c r="C18" s="41">
        <f>SUM(C14:C16)</f>
        <v>0</v>
      </c>
      <c r="D18" s="41">
        <f>SUM(D14:D16)</f>
        <v>0</v>
      </c>
      <c r="E18" s="42">
        <f>SUM(E14:E16)</f>
        <v>0</v>
      </c>
    </row>
    <row r="19" spans="1:5">
      <c r="A19" s="20"/>
      <c r="B19" s="20"/>
      <c r="C19" s="20"/>
      <c r="D19" s="20"/>
      <c r="E19" s="20"/>
    </row>
    <row r="20" spans="1:5">
      <c r="A20" s="20"/>
      <c r="B20" s="20"/>
      <c r="C20" s="20"/>
      <c r="D20" s="20"/>
      <c r="E20" s="20"/>
    </row>
    <row r="21" spans="1:5">
      <c r="A21" s="20"/>
      <c r="B21" s="20"/>
      <c r="C21" s="20"/>
      <c r="D21" s="20"/>
      <c r="E21" s="20"/>
    </row>
    <row r="22" spans="1:5">
      <c r="A22" s="20"/>
      <c r="B22" s="20"/>
      <c r="C22" s="20"/>
      <c r="D22" s="20"/>
      <c r="E22" s="20"/>
    </row>
    <row r="25" spans="1:5">
      <c r="A25" s="43"/>
    </row>
    <row r="26" spans="1:5">
      <c r="A26" s="44" t="s">
        <v>81</v>
      </c>
    </row>
  </sheetData>
  <mergeCells count="8">
    <mergeCell ref="B9:E9"/>
    <mergeCell ref="B10:E10"/>
    <mergeCell ref="A1:E1"/>
    <mergeCell ref="B4:E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I42"/>
  <sheetViews>
    <sheetView topLeftCell="A4" zoomScaleNormal="100" workbookViewId="0">
      <selection activeCell="C6" sqref="C6"/>
    </sheetView>
  </sheetViews>
  <sheetFormatPr defaultRowHeight="12.75"/>
  <cols>
    <col min="1" max="1" width="2.7109375" style="8" customWidth="1"/>
    <col min="2" max="2" width="10.7109375" style="10" customWidth="1"/>
    <col min="3" max="3" width="45.7109375" style="11" customWidth="1"/>
    <col min="4" max="4" width="5.7109375" style="12" customWidth="1"/>
    <col min="5" max="5" width="4.7109375" style="9" customWidth="1"/>
    <col min="6" max="8" width="15.7109375" style="13" customWidth="1"/>
    <col min="9" max="9" width="15.7109375" customWidth="1"/>
  </cols>
  <sheetData>
    <row r="1" spans="1:9" s="1" customFormat="1" ht="18.75" customHeight="1">
      <c r="A1" s="53"/>
      <c r="B1" s="53"/>
      <c r="C1" s="53"/>
      <c r="D1" s="53"/>
      <c r="E1" s="53"/>
      <c r="F1" s="53"/>
      <c r="G1" s="53"/>
      <c r="H1" s="53"/>
      <c r="I1" s="54"/>
    </row>
    <row r="2" spans="1:9" s="1" customFormat="1" ht="18.75" customHeight="1">
      <c r="A2" s="16"/>
      <c r="B2" s="3"/>
      <c r="C2" s="106" t="s">
        <v>96</v>
      </c>
      <c r="D2" s="106"/>
      <c r="E2" s="106"/>
      <c r="F2" s="106"/>
      <c r="G2" s="106"/>
      <c r="H2" s="106"/>
      <c r="I2" s="106"/>
    </row>
    <row r="3" spans="1:9" s="1" customFormat="1" ht="18.75" customHeight="1">
      <c r="A3" s="16"/>
      <c r="B3" s="3"/>
      <c r="C3" s="107" t="s">
        <v>97</v>
      </c>
      <c r="D3" s="107"/>
      <c r="E3" s="107"/>
      <c r="F3" s="107"/>
      <c r="G3" s="107"/>
      <c r="H3" s="107"/>
      <c r="I3" s="107"/>
    </row>
    <row r="4" spans="1:9" s="1" customFormat="1" ht="18.75" customHeight="1">
      <c r="A4" s="2"/>
      <c r="B4" s="3"/>
      <c r="C4" s="108" t="s">
        <v>98</v>
      </c>
      <c r="D4" s="108"/>
      <c r="E4" s="108"/>
      <c r="F4" s="108"/>
      <c r="G4" s="108"/>
      <c r="H4" s="108"/>
      <c r="I4" s="108"/>
    </row>
    <row r="5" spans="1:9" s="1" customFormat="1" ht="18.75" customHeight="1" thickBot="1">
      <c r="A5" s="45"/>
      <c r="B5" s="46"/>
      <c r="C5" s="5"/>
      <c r="D5" s="6"/>
      <c r="E5" s="4"/>
      <c r="F5" s="7"/>
      <c r="G5" s="7"/>
      <c r="H5" s="7"/>
    </row>
    <row r="6" spans="1:9" s="1" customFormat="1" ht="24" customHeight="1">
      <c r="A6" s="52"/>
      <c r="B6" s="55" t="s">
        <v>88</v>
      </c>
      <c r="C6" s="56" t="s">
        <v>3</v>
      </c>
      <c r="D6" s="56" t="s">
        <v>91</v>
      </c>
      <c r="E6" s="56" t="s">
        <v>2</v>
      </c>
      <c r="F6" s="72" t="s">
        <v>94</v>
      </c>
      <c r="G6" s="72" t="s">
        <v>95</v>
      </c>
      <c r="H6" s="72" t="s">
        <v>92</v>
      </c>
      <c r="I6" s="73" t="s">
        <v>93</v>
      </c>
    </row>
    <row r="7" spans="1:9" s="1" customFormat="1" ht="38.25">
      <c r="A7" s="47"/>
      <c r="B7" s="57" t="s">
        <v>89</v>
      </c>
      <c r="C7" s="58" t="s">
        <v>6</v>
      </c>
      <c r="D7" s="69">
        <v>1</v>
      </c>
      <c r="E7" s="59" t="s">
        <v>0</v>
      </c>
      <c r="F7" s="65"/>
      <c r="G7" s="66">
        <f>F7*1.21</f>
        <v>0</v>
      </c>
      <c r="H7" s="66">
        <f>D7*F7</f>
        <v>0</v>
      </c>
      <c r="I7" s="74">
        <f>D7*G7</f>
        <v>0</v>
      </c>
    </row>
    <row r="8" spans="1:9" s="1" customFormat="1" ht="38.25">
      <c r="A8" s="48"/>
      <c r="B8" s="57" t="s">
        <v>90</v>
      </c>
      <c r="C8" s="58" t="s">
        <v>7</v>
      </c>
      <c r="D8" s="69">
        <v>1</v>
      </c>
      <c r="E8" s="59" t="s">
        <v>0</v>
      </c>
      <c r="F8" s="65"/>
      <c r="G8" s="66">
        <f t="shared" ref="G8:G36" si="0">F8*1.21</f>
        <v>0</v>
      </c>
      <c r="H8" s="66">
        <f t="shared" ref="H8:H36" si="1">D8*F8</f>
        <v>0</v>
      </c>
      <c r="I8" s="74">
        <f t="shared" ref="I8:I36" si="2">D8*G8</f>
        <v>0</v>
      </c>
    </row>
    <row r="9" spans="1:9" s="1" customFormat="1" ht="25.5">
      <c r="A9" s="47"/>
      <c r="B9" s="57" t="s">
        <v>89</v>
      </c>
      <c r="C9" s="58" t="s">
        <v>28</v>
      </c>
      <c r="D9" s="69">
        <v>1</v>
      </c>
      <c r="E9" s="59" t="s">
        <v>0</v>
      </c>
      <c r="F9" s="65"/>
      <c r="G9" s="66">
        <f t="shared" si="0"/>
        <v>0</v>
      </c>
      <c r="H9" s="66">
        <f t="shared" si="1"/>
        <v>0</v>
      </c>
      <c r="I9" s="74">
        <f t="shared" si="2"/>
        <v>0</v>
      </c>
    </row>
    <row r="10" spans="1:9" s="1" customFormat="1" ht="25.5">
      <c r="A10" s="48"/>
      <c r="B10" s="57" t="s">
        <v>90</v>
      </c>
      <c r="C10" s="58" t="s">
        <v>29</v>
      </c>
      <c r="D10" s="69">
        <v>1</v>
      </c>
      <c r="E10" s="59" t="s">
        <v>0</v>
      </c>
      <c r="F10" s="65"/>
      <c r="G10" s="66">
        <f t="shared" si="0"/>
        <v>0</v>
      </c>
      <c r="H10" s="66">
        <f t="shared" si="1"/>
        <v>0</v>
      </c>
      <c r="I10" s="74">
        <f t="shared" si="2"/>
        <v>0</v>
      </c>
    </row>
    <row r="11" spans="1:9" s="1" customFormat="1" ht="25.5">
      <c r="A11" s="47"/>
      <c r="B11" s="57" t="s">
        <v>89</v>
      </c>
      <c r="C11" s="58" t="s">
        <v>30</v>
      </c>
      <c r="D11" s="69">
        <v>2</v>
      </c>
      <c r="E11" s="59" t="s">
        <v>0</v>
      </c>
      <c r="F11" s="65"/>
      <c r="G11" s="66">
        <f t="shared" si="0"/>
        <v>0</v>
      </c>
      <c r="H11" s="66">
        <f t="shared" si="1"/>
        <v>0</v>
      </c>
      <c r="I11" s="74">
        <f t="shared" si="2"/>
        <v>0</v>
      </c>
    </row>
    <row r="12" spans="1:9" s="1" customFormat="1" ht="25.5">
      <c r="A12" s="48"/>
      <c r="B12" s="57" t="s">
        <v>90</v>
      </c>
      <c r="C12" s="58" t="s">
        <v>31</v>
      </c>
      <c r="D12" s="69">
        <v>2</v>
      </c>
      <c r="E12" s="59" t="s">
        <v>0</v>
      </c>
      <c r="F12" s="65"/>
      <c r="G12" s="66">
        <f t="shared" si="0"/>
        <v>0</v>
      </c>
      <c r="H12" s="66">
        <f t="shared" si="1"/>
        <v>0</v>
      </c>
      <c r="I12" s="74">
        <f t="shared" si="2"/>
        <v>0</v>
      </c>
    </row>
    <row r="13" spans="1:9" s="1" customFormat="1" ht="25.5">
      <c r="A13" s="47"/>
      <c r="B13" s="57" t="s">
        <v>89</v>
      </c>
      <c r="C13" s="58" t="s">
        <v>32</v>
      </c>
      <c r="D13" s="69">
        <v>42</v>
      </c>
      <c r="E13" s="59" t="s">
        <v>0</v>
      </c>
      <c r="F13" s="65"/>
      <c r="G13" s="66">
        <f t="shared" si="0"/>
        <v>0</v>
      </c>
      <c r="H13" s="66">
        <f t="shared" si="1"/>
        <v>0</v>
      </c>
      <c r="I13" s="74">
        <f t="shared" si="2"/>
        <v>0</v>
      </c>
    </row>
    <row r="14" spans="1:9" s="1" customFormat="1" ht="25.5">
      <c r="A14" s="48"/>
      <c r="B14" s="57" t="s">
        <v>90</v>
      </c>
      <c r="C14" s="58" t="s">
        <v>33</v>
      </c>
      <c r="D14" s="69">
        <v>42</v>
      </c>
      <c r="E14" s="59" t="s">
        <v>0</v>
      </c>
      <c r="F14" s="65"/>
      <c r="G14" s="66">
        <f t="shared" si="0"/>
        <v>0</v>
      </c>
      <c r="H14" s="66">
        <f t="shared" si="1"/>
        <v>0</v>
      </c>
      <c r="I14" s="74">
        <f t="shared" si="2"/>
        <v>0</v>
      </c>
    </row>
    <row r="15" spans="1:9" s="1" customFormat="1" ht="38.25">
      <c r="A15" s="47"/>
      <c r="B15" s="57" t="s">
        <v>89</v>
      </c>
      <c r="C15" s="58" t="s">
        <v>8</v>
      </c>
      <c r="D15" s="69">
        <v>1</v>
      </c>
      <c r="E15" s="59" t="s">
        <v>0</v>
      </c>
      <c r="F15" s="65"/>
      <c r="G15" s="66">
        <f t="shared" si="0"/>
        <v>0</v>
      </c>
      <c r="H15" s="66">
        <f t="shared" si="1"/>
        <v>0</v>
      </c>
      <c r="I15" s="74">
        <f t="shared" si="2"/>
        <v>0</v>
      </c>
    </row>
    <row r="16" spans="1:9" s="1" customFormat="1" ht="38.25">
      <c r="A16" s="48"/>
      <c r="B16" s="57" t="s">
        <v>90</v>
      </c>
      <c r="C16" s="58" t="s">
        <v>9</v>
      </c>
      <c r="D16" s="69">
        <v>1</v>
      </c>
      <c r="E16" s="59" t="s">
        <v>0</v>
      </c>
      <c r="F16" s="65"/>
      <c r="G16" s="66">
        <f t="shared" si="0"/>
        <v>0</v>
      </c>
      <c r="H16" s="66">
        <f t="shared" si="1"/>
        <v>0</v>
      </c>
      <c r="I16" s="74">
        <f t="shared" si="2"/>
        <v>0</v>
      </c>
    </row>
    <row r="17" spans="1:9" s="1" customFormat="1" ht="38.25">
      <c r="A17" s="47"/>
      <c r="B17" s="57" t="s">
        <v>89</v>
      </c>
      <c r="C17" s="58" t="s">
        <v>10</v>
      </c>
      <c r="D17" s="69">
        <v>1</v>
      </c>
      <c r="E17" s="59" t="s">
        <v>0</v>
      </c>
      <c r="F17" s="65"/>
      <c r="G17" s="66">
        <f t="shared" si="0"/>
        <v>0</v>
      </c>
      <c r="H17" s="66">
        <f t="shared" si="1"/>
        <v>0</v>
      </c>
      <c r="I17" s="74">
        <f t="shared" si="2"/>
        <v>0</v>
      </c>
    </row>
    <row r="18" spans="1:9" s="1" customFormat="1" ht="38.25">
      <c r="A18" s="48"/>
      <c r="B18" s="57" t="s">
        <v>90</v>
      </c>
      <c r="C18" s="58" t="s">
        <v>11</v>
      </c>
      <c r="D18" s="69">
        <v>1</v>
      </c>
      <c r="E18" s="59" t="s">
        <v>0</v>
      </c>
      <c r="F18" s="65"/>
      <c r="G18" s="66">
        <f t="shared" si="0"/>
        <v>0</v>
      </c>
      <c r="H18" s="66">
        <f t="shared" si="1"/>
        <v>0</v>
      </c>
      <c r="I18" s="74">
        <f t="shared" si="2"/>
        <v>0</v>
      </c>
    </row>
    <row r="19" spans="1:9" s="1" customFormat="1">
      <c r="A19" s="47"/>
      <c r="B19" s="57" t="s">
        <v>89</v>
      </c>
      <c r="C19" s="58" t="s">
        <v>12</v>
      </c>
      <c r="D19" s="69">
        <v>1</v>
      </c>
      <c r="E19" s="59" t="s">
        <v>0</v>
      </c>
      <c r="F19" s="65"/>
      <c r="G19" s="66">
        <f t="shared" si="0"/>
        <v>0</v>
      </c>
      <c r="H19" s="66">
        <f t="shared" si="1"/>
        <v>0</v>
      </c>
      <c r="I19" s="74">
        <f t="shared" si="2"/>
        <v>0</v>
      </c>
    </row>
    <row r="20" spans="1:9" s="1" customFormat="1">
      <c r="A20" s="48"/>
      <c r="B20" s="57" t="s">
        <v>90</v>
      </c>
      <c r="C20" s="58" t="s">
        <v>13</v>
      </c>
      <c r="D20" s="69">
        <v>1</v>
      </c>
      <c r="E20" s="59" t="s">
        <v>0</v>
      </c>
      <c r="F20" s="65"/>
      <c r="G20" s="66">
        <f t="shared" si="0"/>
        <v>0</v>
      </c>
      <c r="H20" s="66">
        <f t="shared" si="1"/>
        <v>0</v>
      </c>
      <c r="I20" s="74">
        <f t="shared" si="2"/>
        <v>0</v>
      </c>
    </row>
    <row r="21" spans="1:9" s="1" customFormat="1">
      <c r="A21" s="47"/>
      <c r="B21" s="57" t="s">
        <v>89</v>
      </c>
      <c r="C21" s="58" t="s">
        <v>14</v>
      </c>
      <c r="D21" s="69">
        <v>1</v>
      </c>
      <c r="E21" s="59" t="s">
        <v>0</v>
      </c>
      <c r="F21" s="65"/>
      <c r="G21" s="66">
        <f t="shared" si="0"/>
        <v>0</v>
      </c>
      <c r="H21" s="66">
        <f t="shared" si="1"/>
        <v>0</v>
      </c>
      <c r="I21" s="74">
        <f t="shared" si="2"/>
        <v>0</v>
      </c>
    </row>
    <row r="22" spans="1:9" s="1" customFormat="1">
      <c r="A22" s="48"/>
      <c r="B22" s="57" t="s">
        <v>90</v>
      </c>
      <c r="C22" s="58" t="s">
        <v>15</v>
      </c>
      <c r="D22" s="69">
        <v>1</v>
      </c>
      <c r="E22" s="59" t="s">
        <v>0</v>
      </c>
      <c r="F22" s="65"/>
      <c r="G22" s="66">
        <f t="shared" si="0"/>
        <v>0</v>
      </c>
      <c r="H22" s="66">
        <f t="shared" si="1"/>
        <v>0</v>
      </c>
      <c r="I22" s="74">
        <f t="shared" si="2"/>
        <v>0</v>
      </c>
    </row>
    <row r="23" spans="1:9" s="1" customFormat="1">
      <c r="A23" s="49"/>
      <c r="B23" s="60" t="s">
        <v>89</v>
      </c>
      <c r="C23" s="58" t="s">
        <v>16</v>
      </c>
      <c r="D23" s="70">
        <v>40</v>
      </c>
      <c r="E23" s="59" t="s">
        <v>0</v>
      </c>
      <c r="F23" s="65"/>
      <c r="G23" s="66">
        <f t="shared" si="0"/>
        <v>0</v>
      </c>
      <c r="H23" s="66">
        <f t="shared" si="1"/>
        <v>0</v>
      </c>
      <c r="I23" s="74">
        <f t="shared" si="2"/>
        <v>0</v>
      </c>
    </row>
    <row r="24" spans="1:9" s="1" customFormat="1">
      <c r="A24" s="50"/>
      <c r="B24" s="60" t="s">
        <v>90</v>
      </c>
      <c r="C24" s="58" t="s">
        <v>17</v>
      </c>
      <c r="D24" s="70">
        <v>40</v>
      </c>
      <c r="E24" s="59" t="s">
        <v>0</v>
      </c>
      <c r="F24" s="65"/>
      <c r="G24" s="66">
        <f t="shared" si="0"/>
        <v>0</v>
      </c>
      <c r="H24" s="66">
        <f t="shared" si="1"/>
        <v>0</v>
      </c>
      <c r="I24" s="74">
        <f t="shared" si="2"/>
        <v>0</v>
      </c>
    </row>
    <row r="25" spans="1:9" s="14" customFormat="1" ht="25.5">
      <c r="A25" s="47"/>
      <c r="B25" s="57" t="s">
        <v>89</v>
      </c>
      <c r="C25" s="58" t="s">
        <v>25</v>
      </c>
      <c r="D25" s="69">
        <v>16</v>
      </c>
      <c r="E25" s="59" t="s">
        <v>0</v>
      </c>
      <c r="F25" s="65"/>
      <c r="G25" s="66">
        <f t="shared" si="0"/>
        <v>0</v>
      </c>
      <c r="H25" s="66">
        <f t="shared" si="1"/>
        <v>0</v>
      </c>
      <c r="I25" s="74">
        <f t="shared" si="2"/>
        <v>0</v>
      </c>
    </row>
    <row r="26" spans="1:9" s="14" customFormat="1" ht="25.5">
      <c r="A26" s="51"/>
      <c r="B26" s="57" t="s">
        <v>90</v>
      </c>
      <c r="C26" s="58" t="s">
        <v>26</v>
      </c>
      <c r="D26" s="69">
        <v>16</v>
      </c>
      <c r="E26" s="59" t="s">
        <v>0</v>
      </c>
      <c r="F26" s="65"/>
      <c r="G26" s="66">
        <f t="shared" si="0"/>
        <v>0</v>
      </c>
      <c r="H26" s="66">
        <f t="shared" si="1"/>
        <v>0</v>
      </c>
      <c r="I26" s="74">
        <f t="shared" si="2"/>
        <v>0</v>
      </c>
    </row>
    <row r="27" spans="1:9" s="14" customFormat="1" ht="25.5">
      <c r="A27" s="47"/>
      <c r="B27" s="57" t="s">
        <v>89</v>
      </c>
      <c r="C27" s="58" t="s">
        <v>21</v>
      </c>
      <c r="D27" s="69">
        <v>16</v>
      </c>
      <c r="E27" s="59" t="s">
        <v>0</v>
      </c>
      <c r="F27" s="65"/>
      <c r="G27" s="66">
        <f t="shared" si="0"/>
        <v>0</v>
      </c>
      <c r="H27" s="66">
        <f t="shared" si="1"/>
        <v>0</v>
      </c>
      <c r="I27" s="74">
        <f t="shared" si="2"/>
        <v>0</v>
      </c>
    </row>
    <row r="28" spans="1:9" s="14" customFormat="1" ht="25.5">
      <c r="A28" s="51"/>
      <c r="B28" s="57" t="s">
        <v>90</v>
      </c>
      <c r="C28" s="58" t="s">
        <v>22</v>
      </c>
      <c r="D28" s="69">
        <v>16</v>
      </c>
      <c r="E28" s="59" t="s">
        <v>0</v>
      </c>
      <c r="F28" s="65"/>
      <c r="G28" s="66">
        <f t="shared" si="0"/>
        <v>0</v>
      </c>
      <c r="H28" s="66">
        <f t="shared" si="1"/>
        <v>0</v>
      </c>
      <c r="I28" s="74">
        <f t="shared" si="2"/>
        <v>0</v>
      </c>
    </row>
    <row r="29" spans="1:9" s="14" customFormat="1" ht="25.5">
      <c r="A29" s="47"/>
      <c r="B29" s="57" t="s">
        <v>89</v>
      </c>
      <c r="C29" s="58" t="s">
        <v>23</v>
      </c>
      <c r="D29" s="69">
        <v>16</v>
      </c>
      <c r="E29" s="59" t="s">
        <v>0</v>
      </c>
      <c r="F29" s="65"/>
      <c r="G29" s="66">
        <f t="shared" si="0"/>
        <v>0</v>
      </c>
      <c r="H29" s="66">
        <f t="shared" si="1"/>
        <v>0</v>
      </c>
      <c r="I29" s="74">
        <f t="shared" si="2"/>
        <v>0</v>
      </c>
    </row>
    <row r="30" spans="1:9" s="14" customFormat="1" ht="25.5">
      <c r="A30" s="51"/>
      <c r="B30" s="57" t="s">
        <v>90</v>
      </c>
      <c r="C30" s="58" t="s">
        <v>24</v>
      </c>
      <c r="D30" s="69">
        <v>16</v>
      </c>
      <c r="E30" s="59" t="s">
        <v>0</v>
      </c>
      <c r="F30" s="65"/>
      <c r="G30" s="66">
        <f t="shared" si="0"/>
        <v>0</v>
      </c>
      <c r="H30" s="66">
        <f t="shared" si="1"/>
        <v>0</v>
      </c>
      <c r="I30" s="74">
        <f t="shared" si="2"/>
        <v>0</v>
      </c>
    </row>
    <row r="31" spans="1:9" s="14" customFormat="1" ht="25.5">
      <c r="A31" s="47"/>
      <c r="B31" s="57" t="s">
        <v>89</v>
      </c>
      <c r="C31" s="58" t="s">
        <v>27</v>
      </c>
      <c r="D31" s="69">
        <v>1</v>
      </c>
      <c r="E31" s="59" t="s">
        <v>1</v>
      </c>
      <c r="F31" s="65"/>
      <c r="G31" s="66">
        <f t="shared" si="0"/>
        <v>0</v>
      </c>
      <c r="H31" s="66">
        <f t="shared" si="1"/>
        <v>0</v>
      </c>
      <c r="I31" s="74">
        <f t="shared" si="2"/>
        <v>0</v>
      </c>
    </row>
    <row r="32" spans="1:9" ht="25.5">
      <c r="A32" s="47"/>
      <c r="B32" s="57" t="s">
        <v>103</v>
      </c>
      <c r="C32" s="58" t="s">
        <v>18</v>
      </c>
      <c r="D32" s="69">
        <v>1</v>
      </c>
      <c r="E32" s="59" t="s">
        <v>0</v>
      </c>
      <c r="F32" s="65"/>
      <c r="G32" s="66">
        <f t="shared" si="0"/>
        <v>0</v>
      </c>
      <c r="H32" s="66">
        <f t="shared" si="1"/>
        <v>0</v>
      </c>
      <c r="I32" s="74">
        <f t="shared" si="2"/>
        <v>0</v>
      </c>
    </row>
    <row r="33" spans="1:9" ht="25.5">
      <c r="A33" s="47"/>
      <c r="B33" s="57" t="s">
        <v>103</v>
      </c>
      <c r="C33" s="58" t="s">
        <v>19</v>
      </c>
      <c r="D33" s="69">
        <v>1</v>
      </c>
      <c r="E33" s="59" t="s">
        <v>1</v>
      </c>
      <c r="F33" s="65"/>
      <c r="G33" s="66">
        <f t="shared" si="0"/>
        <v>0</v>
      </c>
      <c r="H33" s="66">
        <f t="shared" si="1"/>
        <v>0</v>
      </c>
      <c r="I33" s="74">
        <f t="shared" si="2"/>
        <v>0</v>
      </c>
    </row>
    <row r="34" spans="1:9" ht="25.5">
      <c r="A34" s="47"/>
      <c r="B34" s="57" t="s">
        <v>103</v>
      </c>
      <c r="C34" s="58" t="s">
        <v>20</v>
      </c>
      <c r="D34" s="69">
        <v>1</v>
      </c>
      <c r="E34" s="59" t="s">
        <v>1</v>
      </c>
      <c r="F34" s="65"/>
      <c r="G34" s="66">
        <f t="shared" si="0"/>
        <v>0</v>
      </c>
      <c r="H34" s="66">
        <f t="shared" si="1"/>
        <v>0</v>
      </c>
      <c r="I34" s="74">
        <f t="shared" si="2"/>
        <v>0</v>
      </c>
    </row>
    <row r="35" spans="1:9">
      <c r="A35" s="49"/>
      <c r="B35" s="60" t="s">
        <v>89</v>
      </c>
      <c r="C35" s="58" t="s">
        <v>4</v>
      </c>
      <c r="D35" s="70">
        <v>1</v>
      </c>
      <c r="E35" s="61" t="s">
        <v>1</v>
      </c>
      <c r="F35" s="65"/>
      <c r="G35" s="66">
        <f t="shared" si="0"/>
        <v>0</v>
      </c>
      <c r="H35" s="66">
        <f t="shared" si="1"/>
        <v>0</v>
      </c>
      <c r="I35" s="74">
        <f t="shared" si="2"/>
        <v>0</v>
      </c>
    </row>
    <row r="36" spans="1:9" ht="13.5" thickBot="1">
      <c r="A36" s="49"/>
      <c r="B36" s="62" t="s">
        <v>89</v>
      </c>
      <c r="C36" s="63" t="s">
        <v>5</v>
      </c>
      <c r="D36" s="71">
        <v>1</v>
      </c>
      <c r="E36" s="64" t="s">
        <v>1</v>
      </c>
      <c r="F36" s="67"/>
      <c r="G36" s="66">
        <f t="shared" si="0"/>
        <v>0</v>
      </c>
      <c r="H36" s="66">
        <f t="shared" si="1"/>
        <v>0</v>
      </c>
      <c r="I36" s="74">
        <f t="shared" si="2"/>
        <v>0</v>
      </c>
    </row>
    <row r="37" spans="1:9" s="1" customFormat="1">
      <c r="A37" s="8"/>
      <c r="B37" s="10"/>
      <c r="C37" s="15"/>
      <c r="D37" s="12"/>
      <c r="E37" s="9"/>
      <c r="F37" s="13"/>
      <c r="G37" s="13"/>
      <c r="H37" s="13"/>
    </row>
    <row r="39" spans="1:9" s="1" customFormat="1" ht="13.5" thickBot="1">
      <c r="A39" s="8"/>
      <c r="B39" s="10"/>
      <c r="C39" s="11"/>
      <c r="D39" s="12"/>
      <c r="E39" s="9"/>
      <c r="F39" s="13"/>
      <c r="G39" s="13"/>
      <c r="H39" s="13"/>
    </row>
    <row r="40" spans="1:9">
      <c r="D40" s="100" t="s">
        <v>99</v>
      </c>
      <c r="E40" s="101"/>
      <c r="F40" s="101"/>
      <c r="G40" s="75">
        <f>SUM(H7:H36)</f>
        <v>0</v>
      </c>
    </row>
    <row r="41" spans="1:9">
      <c r="D41" s="102" t="s">
        <v>100</v>
      </c>
      <c r="E41" s="103"/>
      <c r="F41" s="103"/>
      <c r="G41" s="76">
        <f>G40*0.21</f>
        <v>0</v>
      </c>
    </row>
    <row r="42" spans="1:9" ht="13.5" thickBot="1">
      <c r="D42" s="104" t="s">
        <v>101</v>
      </c>
      <c r="E42" s="105"/>
      <c r="F42" s="105"/>
      <c r="G42" s="77">
        <f>G40*1.21</f>
        <v>0</v>
      </c>
    </row>
  </sheetData>
  <mergeCells count="6">
    <mergeCell ref="D40:F40"/>
    <mergeCell ref="D41:F41"/>
    <mergeCell ref="D42:F42"/>
    <mergeCell ref="C2:I2"/>
    <mergeCell ref="C3:I3"/>
    <mergeCell ref="C4:I4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</sheetPr>
  <dimension ref="A1:I59"/>
  <sheetViews>
    <sheetView topLeftCell="A40" zoomScaleNormal="100" workbookViewId="0">
      <selection activeCell="B46" sqref="B46:B51"/>
    </sheetView>
  </sheetViews>
  <sheetFormatPr defaultRowHeight="12.75"/>
  <cols>
    <col min="1" max="1" width="2.7109375" style="8" customWidth="1"/>
    <col min="2" max="2" width="10.7109375" style="10" customWidth="1"/>
    <col min="3" max="3" width="45.7109375" style="11" customWidth="1"/>
    <col min="4" max="4" width="5.7109375" style="12" customWidth="1"/>
    <col min="5" max="5" width="4.7109375" style="9" customWidth="1"/>
    <col min="6" max="8" width="15.7109375" style="13" customWidth="1"/>
    <col min="9" max="9" width="15.7109375" customWidth="1"/>
  </cols>
  <sheetData>
    <row r="1" spans="1:9" s="1" customFormat="1" ht="18.75" customHeight="1">
      <c r="A1" s="53"/>
      <c r="B1" s="53"/>
      <c r="C1" s="53"/>
      <c r="D1" s="53"/>
      <c r="E1" s="53"/>
      <c r="F1" s="53"/>
      <c r="G1" s="53"/>
      <c r="H1" s="53"/>
      <c r="I1" s="54"/>
    </row>
    <row r="2" spans="1:9" s="1" customFormat="1" ht="18.75" customHeight="1">
      <c r="A2" s="16"/>
      <c r="B2" s="3"/>
      <c r="C2" s="106" t="s">
        <v>102</v>
      </c>
      <c r="D2" s="106"/>
      <c r="E2" s="106"/>
      <c r="F2" s="106"/>
      <c r="G2" s="106"/>
      <c r="H2" s="106"/>
      <c r="I2" s="106"/>
    </row>
    <row r="3" spans="1:9" s="1" customFormat="1" ht="18.75" customHeight="1">
      <c r="A3" s="16"/>
      <c r="B3" s="3"/>
      <c r="C3" s="107" t="s">
        <v>97</v>
      </c>
      <c r="D3" s="107"/>
      <c r="E3" s="107"/>
      <c r="F3" s="107"/>
      <c r="G3" s="107"/>
      <c r="H3" s="107"/>
      <c r="I3" s="107"/>
    </row>
    <row r="4" spans="1:9" s="1" customFormat="1" ht="18.75" customHeight="1">
      <c r="A4" s="2"/>
      <c r="B4" s="3"/>
      <c r="C4" s="108" t="s">
        <v>98</v>
      </c>
      <c r="D4" s="108"/>
      <c r="E4" s="108"/>
      <c r="F4" s="108"/>
      <c r="G4" s="108"/>
      <c r="H4" s="108"/>
      <c r="I4" s="108"/>
    </row>
    <row r="5" spans="1:9" s="1" customFormat="1" ht="18.75" customHeight="1" thickBot="1">
      <c r="A5" s="45"/>
      <c r="B5" s="46"/>
      <c r="C5" s="5"/>
      <c r="D5" s="6"/>
      <c r="E5" s="4"/>
      <c r="F5" s="7"/>
      <c r="G5" s="7"/>
      <c r="H5" s="7"/>
    </row>
    <row r="6" spans="1:9" s="1" customFormat="1" ht="24" customHeight="1">
      <c r="A6" s="52"/>
      <c r="B6" s="55" t="s">
        <v>88</v>
      </c>
      <c r="C6" s="56" t="s">
        <v>3</v>
      </c>
      <c r="D6" s="56" t="s">
        <v>91</v>
      </c>
      <c r="E6" s="56" t="s">
        <v>2</v>
      </c>
      <c r="F6" s="72" t="s">
        <v>94</v>
      </c>
      <c r="G6" s="72" t="s">
        <v>95</v>
      </c>
      <c r="H6" s="72" t="s">
        <v>92</v>
      </c>
      <c r="I6" s="73" t="s">
        <v>93</v>
      </c>
    </row>
    <row r="7" spans="1:9" s="1" customFormat="1" ht="38.25">
      <c r="A7" s="47"/>
      <c r="B7" s="87" t="s">
        <v>89</v>
      </c>
      <c r="C7" s="58" t="s">
        <v>6</v>
      </c>
      <c r="D7" s="69">
        <v>1</v>
      </c>
      <c r="E7" s="59" t="s">
        <v>0</v>
      </c>
      <c r="F7" s="65"/>
      <c r="G7" s="66">
        <f>F7*1.21</f>
        <v>0</v>
      </c>
      <c r="H7" s="66">
        <f>D7*F7</f>
        <v>0</v>
      </c>
      <c r="I7" s="74">
        <f>D7*G7</f>
        <v>0</v>
      </c>
    </row>
    <row r="8" spans="1:9" s="1" customFormat="1" ht="38.25">
      <c r="A8" s="48"/>
      <c r="B8" s="87" t="s">
        <v>90</v>
      </c>
      <c r="C8" s="58" t="s">
        <v>7</v>
      </c>
      <c r="D8" s="69">
        <v>1</v>
      </c>
      <c r="E8" s="59" t="s">
        <v>0</v>
      </c>
      <c r="F8" s="65"/>
      <c r="G8" s="66">
        <f t="shared" ref="G8:G53" si="0">F8*1.21</f>
        <v>0</v>
      </c>
      <c r="H8" s="66">
        <f t="shared" ref="H8:H53" si="1">D8*F8</f>
        <v>0</v>
      </c>
      <c r="I8" s="74">
        <f t="shared" ref="I8:I53" si="2">D8*G8</f>
        <v>0</v>
      </c>
    </row>
    <row r="9" spans="1:9" s="1" customFormat="1" ht="25.5">
      <c r="A9" s="47"/>
      <c r="B9" s="87" t="s">
        <v>89</v>
      </c>
      <c r="C9" s="58" t="s">
        <v>28</v>
      </c>
      <c r="D9" s="69">
        <v>1</v>
      </c>
      <c r="E9" s="59" t="s">
        <v>0</v>
      </c>
      <c r="F9" s="65"/>
      <c r="G9" s="66">
        <f t="shared" si="0"/>
        <v>0</v>
      </c>
      <c r="H9" s="66">
        <f t="shared" si="1"/>
        <v>0</v>
      </c>
      <c r="I9" s="74">
        <f t="shared" si="2"/>
        <v>0</v>
      </c>
    </row>
    <row r="10" spans="1:9" s="1" customFormat="1" ht="25.5">
      <c r="A10" s="48"/>
      <c r="B10" s="87" t="s">
        <v>90</v>
      </c>
      <c r="C10" s="58" t="s">
        <v>29</v>
      </c>
      <c r="D10" s="69">
        <v>1</v>
      </c>
      <c r="E10" s="59" t="s">
        <v>0</v>
      </c>
      <c r="F10" s="65"/>
      <c r="G10" s="66">
        <f t="shared" si="0"/>
        <v>0</v>
      </c>
      <c r="H10" s="66">
        <f t="shared" si="1"/>
        <v>0</v>
      </c>
      <c r="I10" s="74">
        <f t="shared" si="2"/>
        <v>0</v>
      </c>
    </row>
    <row r="11" spans="1:9" s="1" customFormat="1" ht="25.5">
      <c r="A11" s="47"/>
      <c r="B11" s="87" t="s">
        <v>89</v>
      </c>
      <c r="C11" s="58" t="s">
        <v>34</v>
      </c>
      <c r="D11" s="69">
        <v>3</v>
      </c>
      <c r="E11" s="59" t="s">
        <v>0</v>
      </c>
      <c r="F11" s="65"/>
      <c r="G11" s="66">
        <f t="shared" si="0"/>
        <v>0</v>
      </c>
      <c r="H11" s="66">
        <f t="shared" si="1"/>
        <v>0</v>
      </c>
      <c r="I11" s="74">
        <f t="shared" si="2"/>
        <v>0</v>
      </c>
    </row>
    <row r="12" spans="1:9" s="1" customFormat="1" ht="25.5">
      <c r="A12" s="48"/>
      <c r="B12" s="87" t="s">
        <v>90</v>
      </c>
      <c r="C12" s="58" t="s">
        <v>35</v>
      </c>
      <c r="D12" s="69">
        <v>3</v>
      </c>
      <c r="E12" s="59" t="s">
        <v>0</v>
      </c>
      <c r="F12" s="65"/>
      <c r="G12" s="66">
        <f t="shared" si="0"/>
        <v>0</v>
      </c>
      <c r="H12" s="66">
        <f t="shared" si="1"/>
        <v>0</v>
      </c>
      <c r="I12" s="74">
        <f t="shared" si="2"/>
        <v>0</v>
      </c>
    </row>
    <row r="13" spans="1:9" s="1" customFormat="1" ht="25.5">
      <c r="A13" s="47"/>
      <c r="B13" s="87" t="s">
        <v>89</v>
      </c>
      <c r="C13" s="58" t="s">
        <v>36</v>
      </c>
      <c r="D13" s="69">
        <v>4</v>
      </c>
      <c r="E13" s="59" t="s">
        <v>0</v>
      </c>
      <c r="F13" s="65"/>
      <c r="G13" s="66">
        <f t="shared" si="0"/>
        <v>0</v>
      </c>
      <c r="H13" s="66">
        <f t="shared" si="1"/>
        <v>0</v>
      </c>
      <c r="I13" s="74">
        <f t="shared" si="2"/>
        <v>0</v>
      </c>
    </row>
    <row r="14" spans="1:9" s="1" customFormat="1" ht="25.5">
      <c r="A14" s="48"/>
      <c r="B14" s="87" t="s">
        <v>90</v>
      </c>
      <c r="C14" s="58" t="s">
        <v>37</v>
      </c>
      <c r="D14" s="69">
        <v>4</v>
      </c>
      <c r="E14" s="59" t="s">
        <v>0</v>
      </c>
      <c r="F14" s="65"/>
      <c r="G14" s="66">
        <f t="shared" si="0"/>
        <v>0</v>
      </c>
      <c r="H14" s="66">
        <f t="shared" si="1"/>
        <v>0</v>
      </c>
      <c r="I14" s="74">
        <f t="shared" si="2"/>
        <v>0</v>
      </c>
    </row>
    <row r="15" spans="1:9" s="1" customFormat="1" ht="25.5">
      <c r="A15" s="47"/>
      <c r="B15" s="87" t="s">
        <v>89</v>
      </c>
      <c r="C15" s="58" t="s">
        <v>30</v>
      </c>
      <c r="D15" s="69">
        <v>3</v>
      </c>
      <c r="E15" s="59" t="s">
        <v>0</v>
      </c>
      <c r="F15" s="65"/>
      <c r="G15" s="66">
        <f t="shared" si="0"/>
        <v>0</v>
      </c>
      <c r="H15" s="66">
        <f t="shared" si="1"/>
        <v>0</v>
      </c>
      <c r="I15" s="74">
        <f t="shared" si="2"/>
        <v>0</v>
      </c>
    </row>
    <row r="16" spans="1:9" s="1" customFormat="1" ht="25.5">
      <c r="A16" s="48"/>
      <c r="B16" s="87" t="s">
        <v>90</v>
      </c>
      <c r="C16" s="58" t="s">
        <v>31</v>
      </c>
      <c r="D16" s="69">
        <v>3</v>
      </c>
      <c r="E16" s="59" t="s">
        <v>0</v>
      </c>
      <c r="F16" s="65"/>
      <c r="G16" s="66">
        <f t="shared" si="0"/>
        <v>0</v>
      </c>
      <c r="H16" s="66">
        <f t="shared" si="1"/>
        <v>0</v>
      </c>
      <c r="I16" s="74">
        <f t="shared" si="2"/>
        <v>0</v>
      </c>
    </row>
    <row r="17" spans="1:9" s="1" customFormat="1" ht="25.5">
      <c r="A17" s="47"/>
      <c r="B17" s="87" t="s">
        <v>89</v>
      </c>
      <c r="C17" s="58" t="s">
        <v>32</v>
      </c>
      <c r="D17" s="69">
        <v>40</v>
      </c>
      <c r="E17" s="59" t="s">
        <v>0</v>
      </c>
      <c r="F17" s="65"/>
      <c r="G17" s="66">
        <f t="shared" si="0"/>
        <v>0</v>
      </c>
      <c r="H17" s="66">
        <f t="shared" si="1"/>
        <v>0</v>
      </c>
      <c r="I17" s="74">
        <f t="shared" si="2"/>
        <v>0</v>
      </c>
    </row>
    <row r="18" spans="1:9" s="1" customFormat="1" ht="25.5">
      <c r="A18" s="48"/>
      <c r="B18" s="87" t="s">
        <v>90</v>
      </c>
      <c r="C18" s="58" t="s">
        <v>33</v>
      </c>
      <c r="D18" s="69">
        <v>40</v>
      </c>
      <c r="E18" s="59" t="s">
        <v>0</v>
      </c>
      <c r="F18" s="65"/>
      <c r="G18" s="66">
        <f t="shared" si="0"/>
        <v>0</v>
      </c>
      <c r="H18" s="66">
        <f t="shared" si="1"/>
        <v>0</v>
      </c>
      <c r="I18" s="74">
        <f t="shared" si="2"/>
        <v>0</v>
      </c>
    </row>
    <row r="19" spans="1:9" s="1" customFormat="1" ht="38.25">
      <c r="A19" s="47"/>
      <c r="B19" s="87" t="s">
        <v>89</v>
      </c>
      <c r="C19" s="58" t="s">
        <v>8</v>
      </c>
      <c r="D19" s="69">
        <v>1</v>
      </c>
      <c r="E19" s="59" t="s">
        <v>0</v>
      </c>
      <c r="F19" s="65"/>
      <c r="G19" s="66">
        <f t="shared" si="0"/>
        <v>0</v>
      </c>
      <c r="H19" s="66">
        <f t="shared" si="1"/>
        <v>0</v>
      </c>
      <c r="I19" s="74">
        <f t="shared" si="2"/>
        <v>0</v>
      </c>
    </row>
    <row r="20" spans="1:9" s="1" customFormat="1" ht="38.25">
      <c r="A20" s="48"/>
      <c r="B20" s="87" t="s">
        <v>90</v>
      </c>
      <c r="C20" s="58" t="s">
        <v>9</v>
      </c>
      <c r="D20" s="69">
        <v>1</v>
      </c>
      <c r="E20" s="59" t="s">
        <v>0</v>
      </c>
      <c r="F20" s="65"/>
      <c r="G20" s="66">
        <f t="shared" si="0"/>
        <v>0</v>
      </c>
      <c r="H20" s="66">
        <f t="shared" si="1"/>
        <v>0</v>
      </c>
      <c r="I20" s="74">
        <f t="shared" si="2"/>
        <v>0</v>
      </c>
    </row>
    <row r="21" spans="1:9" s="1" customFormat="1" ht="38.25">
      <c r="A21" s="47"/>
      <c r="B21" s="87" t="s">
        <v>89</v>
      </c>
      <c r="C21" s="58" t="s">
        <v>10</v>
      </c>
      <c r="D21" s="69">
        <v>1</v>
      </c>
      <c r="E21" s="59" t="s">
        <v>0</v>
      </c>
      <c r="F21" s="65"/>
      <c r="G21" s="66">
        <f t="shared" si="0"/>
        <v>0</v>
      </c>
      <c r="H21" s="66">
        <f t="shared" si="1"/>
        <v>0</v>
      </c>
      <c r="I21" s="74">
        <f t="shared" si="2"/>
        <v>0</v>
      </c>
    </row>
    <row r="22" spans="1:9" s="1" customFormat="1" ht="38.25">
      <c r="A22" s="48"/>
      <c r="B22" s="87" t="s">
        <v>90</v>
      </c>
      <c r="C22" s="58" t="s">
        <v>11</v>
      </c>
      <c r="D22" s="69">
        <v>1</v>
      </c>
      <c r="E22" s="59" t="s">
        <v>0</v>
      </c>
      <c r="F22" s="65"/>
      <c r="G22" s="66">
        <f t="shared" si="0"/>
        <v>0</v>
      </c>
      <c r="H22" s="66">
        <f t="shared" si="1"/>
        <v>0</v>
      </c>
      <c r="I22" s="74">
        <f t="shared" si="2"/>
        <v>0</v>
      </c>
    </row>
    <row r="23" spans="1:9" s="1" customFormat="1">
      <c r="A23" s="49"/>
      <c r="B23" s="87" t="s">
        <v>89</v>
      </c>
      <c r="C23" s="58" t="s">
        <v>12</v>
      </c>
      <c r="D23" s="69">
        <v>1</v>
      </c>
      <c r="E23" s="59" t="s">
        <v>0</v>
      </c>
      <c r="F23" s="65"/>
      <c r="G23" s="66">
        <f t="shared" si="0"/>
        <v>0</v>
      </c>
      <c r="H23" s="66">
        <f t="shared" si="1"/>
        <v>0</v>
      </c>
      <c r="I23" s="74">
        <f t="shared" si="2"/>
        <v>0</v>
      </c>
    </row>
    <row r="24" spans="1:9" s="1" customFormat="1">
      <c r="A24" s="50"/>
      <c r="B24" s="87" t="s">
        <v>90</v>
      </c>
      <c r="C24" s="58" t="s">
        <v>13</v>
      </c>
      <c r="D24" s="69">
        <v>1</v>
      </c>
      <c r="E24" s="59" t="s">
        <v>0</v>
      </c>
      <c r="F24" s="65"/>
      <c r="G24" s="66">
        <f t="shared" si="0"/>
        <v>0</v>
      </c>
      <c r="H24" s="66">
        <f t="shared" si="1"/>
        <v>0</v>
      </c>
      <c r="I24" s="74">
        <f t="shared" si="2"/>
        <v>0</v>
      </c>
    </row>
    <row r="25" spans="1:9" s="14" customFormat="1" ht="25.5">
      <c r="A25" s="47"/>
      <c r="B25" s="87" t="s">
        <v>89</v>
      </c>
      <c r="C25" s="58" t="s">
        <v>38</v>
      </c>
      <c r="D25" s="69">
        <v>1</v>
      </c>
      <c r="E25" s="59" t="s">
        <v>0</v>
      </c>
      <c r="F25" s="65"/>
      <c r="G25" s="66">
        <f t="shared" si="0"/>
        <v>0</v>
      </c>
      <c r="H25" s="66">
        <f t="shared" si="1"/>
        <v>0</v>
      </c>
      <c r="I25" s="74">
        <f t="shared" si="2"/>
        <v>0</v>
      </c>
    </row>
    <row r="26" spans="1:9" s="14" customFormat="1" ht="25.5">
      <c r="A26" s="51"/>
      <c r="B26" s="87" t="s">
        <v>90</v>
      </c>
      <c r="C26" s="58" t="s">
        <v>39</v>
      </c>
      <c r="D26" s="69">
        <v>1</v>
      </c>
      <c r="E26" s="59" t="s">
        <v>0</v>
      </c>
      <c r="F26" s="65"/>
      <c r="G26" s="66">
        <f t="shared" si="0"/>
        <v>0</v>
      </c>
      <c r="H26" s="66">
        <f t="shared" si="1"/>
        <v>0</v>
      </c>
      <c r="I26" s="74">
        <f t="shared" si="2"/>
        <v>0</v>
      </c>
    </row>
    <row r="27" spans="1:9" s="14" customFormat="1" ht="25.5">
      <c r="A27" s="47"/>
      <c r="B27" s="87" t="s">
        <v>89</v>
      </c>
      <c r="C27" s="58" t="s">
        <v>40</v>
      </c>
      <c r="D27" s="69">
        <v>1</v>
      </c>
      <c r="E27" s="59" t="s">
        <v>0</v>
      </c>
      <c r="F27" s="65"/>
      <c r="G27" s="66">
        <f t="shared" si="0"/>
        <v>0</v>
      </c>
      <c r="H27" s="66">
        <f t="shared" si="1"/>
        <v>0</v>
      </c>
      <c r="I27" s="74">
        <f t="shared" si="2"/>
        <v>0</v>
      </c>
    </row>
    <row r="28" spans="1:9" s="14" customFormat="1" ht="25.5">
      <c r="A28" s="51"/>
      <c r="B28" s="87" t="s">
        <v>90</v>
      </c>
      <c r="C28" s="58" t="s">
        <v>41</v>
      </c>
      <c r="D28" s="69">
        <v>1</v>
      </c>
      <c r="E28" s="59" t="s">
        <v>0</v>
      </c>
      <c r="F28" s="65"/>
      <c r="G28" s="66">
        <f t="shared" si="0"/>
        <v>0</v>
      </c>
      <c r="H28" s="66">
        <f t="shared" si="1"/>
        <v>0</v>
      </c>
      <c r="I28" s="74">
        <f t="shared" si="2"/>
        <v>0</v>
      </c>
    </row>
    <row r="29" spans="1:9" s="14" customFormat="1">
      <c r="A29" s="47"/>
      <c r="B29" s="87" t="s">
        <v>89</v>
      </c>
      <c r="C29" s="58" t="s">
        <v>42</v>
      </c>
      <c r="D29" s="69">
        <v>1</v>
      </c>
      <c r="E29" s="59" t="s">
        <v>0</v>
      </c>
      <c r="F29" s="65"/>
      <c r="G29" s="66">
        <f t="shared" si="0"/>
        <v>0</v>
      </c>
      <c r="H29" s="66">
        <f t="shared" si="1"/>
        <v>0</v>
      </c>
      <c r="I29" s="74">
        <f t="shared" si="2"/>
        <v>0</v>
      </c>
    </row>
    <row r="30" spans="1:9" s="14" customFormat="1">
      <c r="A30" s="51"/>
      <c r="B30" s="87" t="s">
        <v>90</v>
      </c>
      <c r="C30" s="58" t="s">
        <v>43</v>
      </c>
      <c r="D30" s="69">
        <v>1</v>
      </c>
      <c r="E30" s="59" t="s">
        <v>0</v>
      </c>
      <c r="F30" s="65"/>
      <c r="G30" s="66">
        <f t="shared" si="0"/>
        <v>0</v>
      </c>
      <c r="H30" s="66">
        <f t="shared" si="1"/>
        <v>0</v>
      </c>
      <c r="I30" s="74">
        <f t="shared" si="2"/>
        <v>0</v>
      </c>
    </row>
    <row r="31" spans="1:9" s="14" customFormat="1" ht="25.5">
      <c r="A31" s="47"/>
      <c r="B31" s="87" t="s">
        <v>89</v>
      </c>
      <c r="C31" s="58" t="s">
        <v>44</v>
      </c>
      <c r="D31" s="69">
        <v>30</v>
      </c>
      <c r="E31" s="59" t="s">
        <v>0</v>
      </c>
      <c r="F31" s="65"/>
      <c r="G31" s="66">
        <f t="shared" si="0"/>
        <v>0</v>
      </c>
      <c r="H31" s="66">
        <f t="shared" si="1"/>
        <v>0</v>
      </c>
      <c r="I31" s="74">
        <f t="shared" si="2"/>
        <v>0</v>
      </c>
    </row>
    <row r="32" spans="1:9" ht="25.5">
      <c r="A32" s="47"/>
      <c r="B32" s="87" t="s">
        <v>90</v>
      </c>
      <c r="C32" s="58" t="s">
        <v>45</v>
      </c>
      <c r="D32" s="69">
        <v>30</v>
      </c>
      <c r="E32" s="59" t="s">
        <v>0</v>
      </c>
      <c r="F32" s="65"/>
      <c r="G32" s="66">
        <f t="shared" si="0"/>
        <v>0</v>
      </c>
      <c r="H32" s="66">
        <f t="shared" si="1"/>
        <v>0</v>
      </c>
      <c r="I32" s="74">
        <f t="shared" si="2"/>
        <v>0</v>
      </c>
    </row>
    <row r="33" spans="1:9" ht="25.5">
      <c r="A33" s="47"/>
      <c r="B33" s="87" t="s">
        <v>89</v>
      </c>
      <c r="C33" s="58" t="s">
        <v>46</v>
      </c>
      <c r="D33" s="69">
        <v>30</v>
      </c>
      <c r="E33" s="59" t="s">
        <v>0</v>
      </c>
      <c r="F33" s="65"/>
      <c r="G33" s="66">
        <f t="shared" si="0"/>
        <v>0</v>
      </c>
      <c r="H33" s="66">
        <f t="shared" si="1"/>
        <v>0</v>
      </c>
      <c r="I33" s="74">
        <f t="shared" si="2"/>
        <v>0</v>
      </c>
    </row>
    <row r="34" spans="1:9" ht="25.5">
      <c r="A34" s="47"/>
      <c r="B34" s="87" t="s">
        <v>90</v>
      </c>
      <c r="C34" s="58" t="s">
        <v>47</v>
      </c>
      <c r="D34" s="69">
        <v>30</v>
      </c>
      <c r="E34" s="59" t="s">
        <v>0</v>
      </c>
      <c r="F34" s="65"/>
      <c r="G34" s="66">
        <f t="shared" si="0"/>
        <v>0</v>
      </c>
      <c r="H34" s="66">
        <f t="shared" si="1"/>
        <v>0</v>
      </c>
      <c r="I34" s="74">
        <f t="shared" si="2"/>
        <v>0</v>
      </c>
    </row>
    <row r="35" spans="1:9" ht="25.5">
      <c r="A35" s="49"/>
      <c r="B35" s="87" t="s">
        <v>89</v>
      </c>
      <c r="C35" s="58" t="s">
        <v>48</v>
      </c>
      <c r="D35" s="69">
        <v>1</v>
      </c>
      <c r="E35" s="59" t="s">
        <v>0</v>
      </c>
      <c r="F35" s="65"/>
      <c r="G35" s="66">
        <f t="shared" si="0"/>
        <v>0</v>
      </c>
      <c r="H35" s="66">
        <f t="shared" si="1"/>
        <v>0</v>
      </c>
      <c r="I35" s="74">
        <f t="shared" si="2"/>
        <v>0</v>
      </c>
    </row>
    <row r="36" spans="1:9" ht="25.5">
      <c r="A36" s="49"/>
      <c r="B36" s="87" t="s">
        <v>90</v>
      </c>
      <c r="C36" s="58" t="s">
        <v>49</v>
      </c>
      <c r="D36" s="69">
        <v>1</v>
      </c>
      <c r="E36" s="59" t="s">
        <v>0</v>
      </c>
      <c r="F36" s="65"/>
      <c r="G36" s="66">
        <f t="shared" si="0"/>
        <v>0</v>
      </c>
      <c r="H36" s="66">
        <f t="shared" si="1"/>
        <v>0</v>
      </c>
      <c r="I36" s="74">
        <f t="shared" si="2"/>
        <v>0</v>
      </c>
    </row>
    <row r="37" spans="1:9" s="1" customFormat="1" ht="25.5">
      <c r="A37" s="8"/>
      <c r="B37" s="87" t="s">
        <v>89</v>
      </c>
      <c r="C37" s="58" t="s">
        <v>50</v>
      </c>
      <c r="D37" s="69">
        <v>3</v>
      </c>
      <c r="E37" s="59" t="s">
        <v>0</v>
      </c>
      <c r="F37" s="83"/>
      <c r="G37" s="66">
        <f t="shared" si="0"/>
        <v>0</v>
      </c>
      <c r="H37" s="66">
        <f t="shared" si="1"/>
        <v>0</v>
      </c>
      <c r="I37" s="74">
        <f t="shared" si="2"/>
        <v>0</v>
      </c>
    </row>
    <row r="38" spans="1:9" ht="25.5">
      <c r="B38" s="87" t="s">
        <v>90</v>
      </c>
      <c r="C38" s="58" t="s">
        <v>51</v>
      </c>
      <c r="D38" s="69">
        <v>3</v>
      </c>
      <c r="E38" s="59" t="s">
        <v>0</v>
      </c>
      <c r="F38" s="83"/>
      <c r="G38" s="66">
        <f t="shared" si="0"/>
        <v>0</v>
      </c>
      <c r="H38" s="66">
        <f t="shared" si="1"/>
        <v>0</v>
      </c>
      <c r="I38" s="74">
        <f t="shared" si="2"/>
        <v>0</v>
      </c>
    </row>
    <row r="39" spans="1:9" s="1" customFormat="1" ht="25.5">
      <c r="A39" s="8"/>
      <c r="B39" s="87" t="s">
        <v>89</v>
      </c>
      <c r="C39" s="58" t="s">
        <v>52</v>
      </c>
      <c r="D39" s="69">
        <v>1</v>
      </c>
      <c r="E39" s="59" t="s">
        <v>0</v>
      </c>
      <c r="F39" s="83"/>
      <c r="G39" s="66">
        <f t="shared" si="0"/>
        <v>0</v>
      </c>
      <c r="H39" s="66">
        <f t="shared" si="1"/>
        <v>0</v>
      </c>
      <c r="I39" s="74">
        <f t="shared" si="2"/>
        <v>0</v>
      </c>
    </row>
    <row r="40" spans="1:9" ht="25.5">
      <c r="B40" s="87" t="s">
        <v>90</v>
      </c>
      <c r="C40" s="58" t="s">
        <v>53</v>
      </c>
      <c r="D40" s="69">
        <v>1</v>
      </c>
      <c r="E40" s="59" t="s">
        <v>0</v>
      </c>
      <c r="F40" s="83"/>
      <c r="G40" s="66">
        <f t="shared" si="0"/>
        <v>0</v>
      </c>
      <c r="H40" s="66">
        <f t="shared" si="1"/>
        <v>0</v>
      </c>
      <c r="I40" s="74">
        <f t="shared" si="2"/>
        <v>0</v>
      </c>
    </row>
    <row r="41" spans="1:9" ht="25.5">
      <c r="B41" s="87" t="s">
        <v>89</v>
      </c>
      <c r="C41" s="58" t="s">
        <v>54</v>
      </c>
      <c r="D41" s="69">
        <v>1</v>
      </c>
      <c r="E41" s="59" t="s">
        <v>0</v>
      </c>
      <c r="F41" s="83"/>
      <c r="G41" s="66">
        <f t="shared" si="0"/>
        <v>0</v>
      </c>
      <c r="H41" s="66">
        <f t="shared" si="1"/>
        <v>0</v>
      </c>
      <c r="I41" s="74">
        <f t="shared" si="2"/>
        <v>0</v>
      </c>
    </row>
    <row r="42" spans="1:9" ht="25.5">
      <c r="B42" s="87" t="s">
        <v>90</v>
      </c>
      <c r="C42" s="58" t="s">
        <v>55</v>
      </c>
      <c r="D42" s="69">
        <v>1</v>
      </c>
      <c r="E42" s="59" t="s">
        <v>0</v>
      </c>
      <c r="F42" s="83"/>
      <c r="G42" s="66">
        <f t="shared" si="0"/>
        <v>0</v>
      </c>
      <c r="H42" s="66">
        <f t="shared" si="1"/>
        <v>0</v>
      </c>
      <c r="I42" s="74">
        <f t="shared" si="2"/>
        <v>0</v>
      </c>
    </row>
    <row r="43" spans="1:9" ht="25.5">
      <c r="B43" s="87" t="s">
        <v>89</v>
      </c>
      <c r="C43" s="58" t="s">
        <v>56</v>
      </c>
      <c r="D43" s="69">
        <v>1</v>
      </c>
      <c r="E43" s="59" t="s">
        <v>0</v>
      </c>
      <c r="F43" s="83"/>
      <c r="G43" s="66">
        <f t="shared" si="0"/>
        <v>0</v>
      </c>
      <c r="H43" s="66">
        <f t="shared" si="1"/>
        <v>0</v>
      </c>
      <c r="I43" s="74">
        <f t="shared" si="2"/>
        <v>0</v>
      </c>
    </row>
    <row r="44" spans="1:9" ht="25.5">
      <c r="B44" s="87" t="s">
        <v>90</v>
      </c>
      <c r="C44" s="58" t="s">
        <v>57</v>
      </c>
      <c r="D44" s="69">
        <v>1</v>
      </c>
      <c r="E44" s="59" t="s">
        <v>0</v>
      </c>
      <c r="F44" s="83"/>
      <c r="G44" s="66">
        <f t="shared" si="0"/>
        <v>0</v>
      </c>
      <c r="H44" s="66">
        <f t="shared" si="1"/>
        <v>0</v>
      </c>
      <c r="I44" s="74">
        <f t="shared" si="2"/>
        <v>0</v>
      </c>
    </row>
    <row r="45" spans="1:9" ht="25.5">
      <c r="B45" s="87" t="s">
        <v>89</v>
      </c>
      <c r="C45" s="58" t="s">
        <v>27</v>
      </c>
      <c r="D45" s="69">
        <v>1</v>
      </c>
      <c r="E45" s="59" t="s">
        <v>1</v>
      </c>
      <c r="F45" s="83"/>
      <c r="G45" s="66">
        <f t="shared" si="0"/>
        <v>0</v>
      </c>
      <c r="H45" s="66">
        <f t="shared" si="1"/>
        <v>0</v>
      </c>
      <c r="I45" s="74">
        <f t="shared" si="2"/>
        <v>0</v>
      </c>
    </row>
    <row r="46" spans="1:9" ht="25.5">
      <c r="B46" s="87" t="s">
        <v>103</v>
      </c>
      <c r="C46" s="58" t="s">
        <v>58</v>
      </c>
      <c r="D46" s="69">
        <v>1</v>
      </c>
      <c r="E46" s="59" t="s">
        <v>0</v>
      </c>
      <c r="F46" s="83"/>
      <c r="G46" s="66">
        <f t="shared" si="0"/>
        <v>0</v>
      </c>
      <c r="H46" s="66">
        <f t="shared" si="1"/>
        <v>0</v>
      </c>
      <c r="I46" s="74">
        <f t="shared" si="2"/>
        <v>0</v>
      </c>
    </row>
    <row r="47" spans="1:9" ht="25.5">
      <c r="B47" s="87" t="s">
        <v>103</v>
      </c>
      <c r="C47" s="58" t="s">
        <v>59</v>
      </c>
      <c r="D47" s="69">
        <v>1</v>
      </c>
      <c r="E47" s="59" t="s">
        <v>0</v>
      </c>
      <c r="F47" s="83"/>
      <c r="G47" s="66">
        <f t="shared" si="0"/>
        <v>0</v>
      </c>
      <c r="H47" s="66">
        <f t="shared" si="1"/>
        <v>0</v>
      </c>
      <c r="I47" s="74">
        <f t="shared" si="2"/>
        <v>0</v>
      </c>
    </row>
    <row r="48" spans="1:9" ht="38.25">
      <c r="B48" s="87" t="s">
        <v>103</v>
      </c>
      <c r="C48" s="58" t="s">
        <v>60</v>
      </c>
      <c r="D48" s="69">
        <v>1</v>
      </c>
      <c r="E48" s="59" t="s">
        <v>1</v>
      </c>
      <c r="F48" s="83"/>
      <c r="G48" s="66">
        <f t="shared" si="0"/>
        <v>0</v>
      </c>
      <c r="H48" s="66">
        <f t="shared" si="1"/>
        <v>0</v>
      </c>
      <c r="I48" s="74">
        <f t="shared" si="2"/>
        <v>0</v>
      </c>
    </row>
    <row r="49" spans="2:9" ht="25.5">
      <c r="B49" s="87" t="s">
        <v>103</v>
      </c>
      <c r="C49" s="58" t="s">
        <v>61</v>
      </c>
      <c r="D49" s="69">
        <v>1</v>
      </c>
      <c r="E49" s="59" t="s">
        <v>1</v>
      </c>
      <c r="F49" s="83"/>
      <c r="G49" s="66">
        <f t="shared" si="0"/>
        <v>0</v>
      </c>
      <c r="H49" s="66">
        <f t="shared" si="1"/>
        <v>0</v>
      </c>
      <c r="I49" s="74">
        <f t="shared" si="2"/>
        <v>0</v>
      </c>
    </row>
    <row r="50" spans="2:9" ht="38.25">
      <c r="B50" s="87" t="s">
        <v>103</v>
      </c>
      <c r="C50" s="58" t="s">
        <v>62</v>
      </c>
      <c r="D50" s="69">
        <v>1</v>
      </c>
      <c r="E50" s="59" t="s">
        <v>1</v>
      </c>
      <c r="F50" s="83"/>
      <c r="G50" s="66">
        <f t="shared" si="0"/>
        <v>0</v>
      </c>
      <c r="H50" s="66">
        <f t="shared" si="1"/>
        <v>0</v>
      </c>
      <c r="I50" s="74">
        <f t="shared" si="2"/>
        <v>0</v>
      </c>
    </row>
    <row r="51" spans="2:9" ht="25.5">
      <c r="B51" s="87" t="s">
        <v>103</v>
      </c>
      <c r="C51" s="58" t="s">
        <v>63</v>
      </c>
      <c r="D51" s="69">
        <v>1</v>
      </c>
      <c r="E51" s="59" t="s">
        <v>1</v>
      </c>
      <c r="F51" s="83"/>
      <c r="G51" s="66">
        <f t="shared" si="0"/>
        <v>0</v>
      </c>
      <c r="H51" s="66">
        <f t="shared" si="1"/>
        <v>0</v>
      </c>
      <c r="I51" s="74">
        <f t="shared" si="2"/>
        <v>0</v>
      </c>
    </row>
    <row r="52" spans="2:9">
      <c r="B52" s="87" t="s">
        <v>89</v>
      </c>
      <c r="C52" s="58" t="s">
        <v>4</v>
      </c>
      <c r="D52" s="70">
        <v>1</v>
      </c>
      <c r="E52" s="61" t="s">
        <v>1</v>
      </c>
      <c r="F52" s="83"/>
      <c r="G52" s="66">
        <f t="shared" si="0"/>
        <v>0</v>
      </c>
      <c r="H52" s="66">
        <f t="shared" si="1"/>
        <v>0</v>
      </c>
      <c r="I52" s="74">
        <f t="shared" si="2"/>
        <v>0</v>
      </c>
    </row>
    <row r="53" spans="2:9" ht="13.5" thickBot="1">
      <c r="B53" s="88" t="s">
        <v>89</v>
      </c>
      <c r="C53" s="63" t="s">
        <v>5</v>
      </c>
      <c r="D53" s="71">
        <v>1</v>
      </c>
      <c r="E53" s="64" t="s">
        <v>1</v>
      </c>
      <c r="F53" s="85"/>
      <c r="G53" s="68">
        <f t="shared" si="0"/>
        <v>0</v>
      </c>
      <c r="H53" s="68">
        <f t="shared" si="1"/>
        <v>0</v>
      </c>
      <c r="I53" s="86">
        <f t="shared" si="2"/>
        <v>0</v>
      </c>
    </row>
    <row r="56" spans="2:9" ht="13.5" thickBot="1"/>
    <row r="57" spans="2:9">
      <c r="D57" s="100" t="s">
        <v>99</v>
      </c>
      <c r="E57" s="101"/>
      <c r="F57" s="101"/>
      <c r="G57" s="75">
        <f>SUM(H7:H53)</f>
        <v>0</v>
      </c>
    </row>
    <row r="58" spans="2:9">
      <c r="D58" s="102" t="s">
        <v>100</v>
      </c>
      <c r="E58" s="103"/>
      <c r="F58" s="103"/>
      <c r="G58" s="76">
        <f>G57*0.21</f>
        <v>0</v>
      </c>
    </row>
    <row r="59" spans="2:9" ht="13.5" thickBot="1">
      <c r="D59" s="104" t="s">
        <v>101</v>
      </c>
      <c r="E59" s="105"/>
      <c r="F59" s="105"/>
      <c r="G59" s="77">
        <f>G57*1.21</f>
        <v>0</v>
      </c>
    </row>
  </sheetData>
  <mergeCells count="6">
    <mergeCell ref="D59:F59"/>
    <mergeCell ref="C2:I2"/>
    <mergeCell ref="C3:I3"/>
    <mergeCell ref="C4:I4"/>
    <mergeCell ref="D57:F57"/>
    <mergeCell ref="D58:F58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I40"/>
  <sheetViews>
    <sheetView zoomScaleNormal="100" workbookViewId="0">
      <selection activeCell="F6" sqref="F6:I6"/>
    </sheetView>
  </sheetViews>
  <sheetFormatPr defaultRowHeight="12.75"/>
  <cols>
    <col min="1" max="1" width="2.7109375" style="8" customWidth="1"/>
    <col min="2" max="2" width="10.7109375" style="10" customWidth="1"/>
    <col min="3" max="3" width="45.7109375" style="11" customWidth="1"/>
    <col min="4" max="4" width="5.7109375" style="12" customWidth="1"/>
    <col min="5" max="5" width="4.7109375" style="9" customWidth="1"/>
    <col min="6" max="8" width="15.7109375" style="13" customWidth="1"/>
    <col min="9" max="9" width="15.7109375" customWidth="1"/>
  </cols>
  <sheetData>
    <row r="1" spans="1:9" s="1" customFormat="1" ht="18.75" customHeight="1">
      <c r="A1" s="53"/>
      <c r="B1" s="53"/>
      <c r="C1" s="53"/>
      <c r="D1" s="53"/>
      <c r="E1" s="53"/>
      <c r="F1" s="53"/>
      <c r="G1" s="53"/>
      <c r="H1" s="53"/>
      <c r="I1" s="54"/>
    </row>
    <row r="2" spans="1:9" s="1" customFormat="1" ht="18.75" customHeight="1">
      <c r="A2" s="16"/>
      <c r="B2" s="3"/>
      <c r="C2" s="106" t="s">
        <v>104</v>
      </c>
      <c r="D2" s="106"/>
      <c r="E2" s="106"/>
      <c r="F2" s="106"/>
      <c r="G2" s="106"/>
      <c r="H2" s="106"/>
      <c r="I2" s="106"/>
    </row>
    <row r="3" spans="1:9" s="1" customFormat="1" ht="18.75" customHeight="1">
      <c r="A3" s="16"/>
      <c r="B3" s="3"/>
      <c r="C3" s="107" t="s">
        <v>97</v>
      </c>
      <c r="D3" s="107"/>
      <c r="E3" s="107"/>
      <c r="F3" s="107"/>
      <c r="G3" s="107"/>
      <c r="H3" s="107"/>
      <c r="I3" s="107"/>
    </row>
    <row r="4" spans="1:9" s="1" customFormat="1" ht="18.75" customHeight="1">
      <c r="A4" s="2"/>
      <c r="B4" s="3"/>
      <c r="C4" s="108" t="s">
        <v>98</v>
      </c>
      <c r="D4" s="108"/>
      <c r="E4" s="108"/>
      <c r="F4" s="108"/>
      <c r="G4" s="108"/>
      <c r="H4" s="108"/>
      <c r="I4" s="108"/>
    </row>
    <row r="5" spans="1:9" s="1" customFormat="1" ht="18.75" customHeight="1" thickBot="1">
      <c r="A5" s="45"/>
      <c r="B5" s="46"/>
      <c r="C5" s="5"/>
      <c r="D5" s="6"/>
      <c r="E5" s="4"/>
      <c r="F5" s="7"/>
      <c r="G5" s="7"/>
      <c r="H5" s="7"/>
    </row>
    <row r="6" spans="1:9" s="1" customFormat="1" ht="24" customHeight="1">
      <c r="A6" s="52"/>
      <c r="B6" s="55" t="s">
        <v>88</v>
      </c>
      <c r="C6" s="56" t="s">
        <v>3</v>
      </c>
      <c r="D6" s="56" t="s">
        <v>91</v>
      </c>
      <c r="E6" s="56" t="s">
        <v>2</v>
      </c>
      <c r="F6" s="72" t="s">
        <v>94</v>
      </c>
      <c r="G6" s="72" t="s">
        <v>95</v>
      </c>
      <c r="H6" s="72" t="s">
        <v>92</v>
      </c>
      <c r="I6" s="73" t="s">
        <v>93</v>
      </c>
    </row>
    <row r="7" spans="1:9" s="1" customFormat="1" ht="25.5">
      <c r="A7" s="47"/>
      <c r="B7" s="57" t="s">
        <v>89</v>
      </c>
      <c r="C7" s="78" t="s">
        <v>64</v>
      </c>
      <c r="D7" s="79">
        <v>1</v>
      </c>
      <c r="E7" s="80" t="s">
        <v>0</v>
      </c>
      <c r="F7" s="65"/>
      <c r="G7" s="66">
        <f>F7*1.21</f>
        <v>0</v>
      </c>
      <c r="H7" s="66">
        <f>D7*F7</f>
        <v>0</v>
      </c>
      <c r="I7" s="74">
        <f>D7*G7</f>
        <v>0</v>
      </c>
    </row>
    <row r="8" spans="1:9" s="1" customFormat="1" ht="25.5">
      <c r="A8" s="48"/>
      <c r="B8" s="57" t="s">
        <v>90</v>
      </c>
      <c r="C8" s="78" t="s">
        <v>65</v>
      </c>
      <c r="D8" s="79">
        <v>1</v>
      </c>
      <c r="E8" s="80" t="s">
        <v>0</v>
      </c>
      <c r="F8" s="65"/>
      <c r="G8" s="66">
        <f t="shared" ref="G8:G34" si="0">F8*1.21</f>
        <v>0</v>
      </c>
      <c r="H8" s="66">
        <f t="shared" ref="H8:H34" si="1">D8*F8</f>
        <v>0</v>
      </c>
      <c r="I8" s="74">
        <f t="shared" ref="I8:I34" si="2">D8*G8</f>
        <v>0</v>
      </c>
    </row>
    <row r="9" spans="1:9" s="1" customFormat="1" ht="25.5">
      <c r="A9" s="47"/>
      <c r="B9" s="57" t="s">
        <v>89</v>
      </c>
      <c r="C9" s="78" t="s">
        <v>28</v>
      </c>
      <c r="D9" s="79">
        <v>1</v>
      </c>
      <c r="E9" s="80" t="s">
        <v>0</v>
      </c>
      <c r="F9" s="65"/>
      <c r="G9" s="66">
        <f t="shared" si="0"/>
        <v>0</v>
      </c>
      <c r="H9" s="66">
        <f t="shared" si="1"/>
        <v>0</v>
      </c>
      <c r="I9" s="74">
        <f t="shared" si="2"/>
        <v>0</v>
      </c>
    </row>
    <row r="10" spans="1:9" s="1" customFormat="1" ht="25.5">
      <c r="A10" s="48"/>
      <c r="B10" s="57" t="s">
        <v>90</v>
      </c>
      <c r="C10" s="78" t="s">
        <v>29</v>
      </c>
      <c r="D10" s="79">
        <v>1</v>
      </c>
      <c r="E10" s="80" t="s">
        <v>0</v>
      </c>
      <c r="F10" s="65"/>
      <c r="G10" s="66">
        <f t="shared" si="0"/>
        <v>0</v>
      </c>
      <c r="H10" s="66">
        <f t="shared" si="1"/>
        <v>0</v>
      </c>
      <c r="I10" s="74">
        <f t="shared" si="2"/>
        <v>0</v>
      </c>
    </row>
    <row r="11" spans="1:9" s="1" customFormat="1" ht="25.5">
      <c r="A11" s="47"/>
      <c r="B11" s="57" t="s">
        <v>89</v>
      </c>
      <c r="C11" s="78" t="s">
        <v>30</v>
      </c>
      <c r="D11" s="79">
        <v>3</v>
      </c>
      <c r="E11" s="80" t="s">
        <v>0</v>
      </c>
      <c r="F11" s="65"/>
      <c r="G11" s="66">
        <f t="shared" si="0"/>
        <v>0</v>
      </c>
      <c r="H11" s="66">
        <f t="shared" si="1"/>
        <v>0</v>
      </c>
      <c r="I11" s="74">
        <f t="shared" si="2"/>
        <v>0</v>
      </c>
    </row>
    <row r="12" spans="1:9" s="1" customFormat="1" ht="25.5">
      <c r="A12" s="48"/>
      <c r="B12" s="57" t="s">
        <v>90</v>
      </c>
      <c r="C12" s="78" t="s">
        <v>31</v>
      </c>
      <c r="D12" s="79">
        <v>3</v>
      </c>
      <c r="E12" s="80" t="s">
        <v>0</v>
      </c>
      <c r="F12" s="65"/>
      <c r="G12" s="66">
        <f t="shared" si="0"/>
        <v>0</v>
      </c>
      <c r="H12" s="66">
        <f t="shared" si="1"/>
        <v>0</v>
      </c>
      <c r="I12" s="74">
        <f t="shared" si="2"/>
        <v>0</v>
      </c>
    </row>
    <row r="13" spans="1:9" s="1" customFormat="1" ht="25.5">
      <c r="A13" s="47"/>
      <c r="B13" s="57" t="s">
        <v>89</v>
      </c>
      <c r="C13" s="78" t="s">
        <v>32</v>
      </c>
      <c r="D13" s="79">
        <v>25</v>
      </c>
      <c r="E13" s="80" t="s">
        <v>0</v>
      </c>
      <c r="F13" s="65"/>
      <c r="G13" s="66">
        <f t="shared" si="0"/>
        <v>0</v>
      </c>
      <c r="H13" s="66">
        <f t="shared" si="1"/>
        <v>0</v>
      </c>
      <c r="I13" s="74">
        <f t="shared" si="2"/>
        <v>0</v>
      </c>
    </row>
    <row r="14" spans="1:9" s="1" customFormat="1" ht="25.5">
      <c r="A14" s="48"/>
      <c r="B14" s="57" t="s">
        <v>90</v>
      </c>
      <c r="C14" s="78" t="s">
        <v>33</v>
      </c>
      <c r="D14" s="79">
        <v>25</v>
      </c>
      <c r="E14" s="80" t="s">
        <v>0</v>
      </c>
      <c r="F14" s="65"/>
      <c r="G14" s="66">
        <f t="shared" si="0"/>
        <v>0</v>
      </c>
      <c r="H14" s="66">
        <f t="shared" si="1"/>
        <v>0</v>
      </c>
      <c r="I14" s="74">
        <f t="shared" si="2"/>
        <v>0</v>
      </c>
    </row>
    <row r="15" spans="1:9" s="1" customFormat="1" ht="38.25">
      <c r="A15" s="47"/>
      <c r="B15" s="57" t="s">
        <v>89</v>
      </c>
      <c r="C15" s="78" t="s">
        <v>8</v>
      </c>
      <c r="D15" s="79">
        <v>1</v>
      </c>
      <c r="E15" s="80" t="s">
        <v>0</v>
      </c>
      <c r="F15" s="65"/>
      <c r="G15" s="66">
        <f t="shared" si="0"/>
        <v>0</v>
      </c>
      <c r="H15" s="66">
        <f t="shared" si="1"/>
        <v>0</v>
      </c>
      <c r="I15" s="74">
        <f t="shared" si="2"/>
        <v>0</v>
      </c>
    </row>
    <row r="16" spans="1:9" s="1" customFormat="1" ht="38.25">
      <c r="A16" s="48"/>
      <c r="B16" s="57" t="s">
        <v>90</v>
      </c>
      <c r="C16" s="78" t="s">
        <v>9</v>
      </c>
      <c r="D16" s="79">
        <v>1</v>
      </c>
      <c r="E16" s="80" t="s">
        <v>0</v>
      </c>
      <c r="F16" s="65"/>
      <c r="G16" s="66">
        <f t="shared" si="0"/>
        <v>0</v>
      </c>
      <c r="H16" s="66">
        <f t="shared" si="1"/>
        <v>0</v>
      </c>
      <c r="I16" s="74">
        <f t="shared" si="2"/>
        <v>0</v>
      </c>
    </row>
    <row r="17" spans="1:9" s="1" customFormat="1" ht="38.25">
      <c r="A17" s="47"/>
      <c r="B17" s="57" t="s">
        <v>89</v>
      </c>
      <c r="C17" s="78" t="s">
        <v>10</v>
      </c>
      <c r="D17" s="79">
        <v>1</v>
      </c>
      <c r="E17" s="80" t="s">
        <v>0</v>
      </c>
      <c r="F17" s="65"/>
      <c r="G17" s="66">
        <f t="shared" si="0"/>
        <v>0</v>
      </c>
      <c r="H17" s="66">
        <f t="shared" si="1"/>
        <v>0</v>
      </c>
      <c r="I17" s="74">
        <f t="shared" si="2"/>
        <v>0</v>
      </c>
    </row>
    <row r="18" spans="1:9" s="1" customFormat="1" ht="38.25">
      <c r="A18" s="48"/>
      <c r="B18" s="57" t="s">
        <v>90</v>
      </c>
      <c r="C18" s="78" t="s">
        <v>11</v>
      </c>
      <c r="D18" s="79">
        <v>1</v>
      </c>
      <c r="E18" s="80" t="s">
        <v>0</v>
      </c>
      <c r="F18" s="65"/>
      <c r="G18" s="66">
        <f t="shared" si="0"/>
        <v>0</v>
      </c>
      <c r="H18" s="66">
        <f t="shared" si="1"/>
        <v>0</v>
      </c>
      <c r="I18" s="74">
        <f t="shared" si="2"/>
        <v>0</v>
      </c>
    </row>
    <row r="19" spans="1:9" s="1" customFormat="1">
      <c r="A19" s="47"/>
      <c r="B19" s="57" t="s">
        <v>89</v>
      </c>
      <c r="C19" s="78" t="s">
        <v>12</v>
      </c>
      <c r="D19" s="79">
        <v>1</v>
      </c>
      <c r="E19" s="80" t="s">
        <v>0</v>
      </c>
      <c r="F19" s="65"/>
      <c r="G19" s="66">
        <f t="shared" si="0"/>
        <v>0</v>
      </c>
      <c r="H19" s="66">
        <f t="shared" si="1"/>
        <v>0</v>
      </c>
      <c r="I19" s="74">
        <f t="shared" si="2"/>
        <v>0</v>
      </c>
    </row>
    <row r="20" spans="1:9" s="1" customFormat="1">
      <c r="A20" s="48"/>
      <c r="B20" s="57" t="s">
        <v>90</v>
      </c>
      <c r="C20" s="78" t="s">
        <v>13</v>
      </c>
      <c r="D20" s="79">
        <v>1</v>
      </c>
      <c r="E20" s="80" t="s">
        <v>0</v>
      </c>
      <c r="F20" s="65"/>
      <c r="G20" s="66">
        <f t="shared" si="0"/>
        <v>0</v>
      </c>
      <c r="H20" s="66">
        <f t="shared" si="1"/>
        <v>0</v>
      </c>
      <c r="I20" s="74">
        <f t="shared" si="2"/>
        <v>0</v>
      </c>
    </row>
    <row r="21" spans="1:9" s="1" customFormat="1">
      <c r="A21" s="47"/>
      <c r="B21" s="57" t="s">
        <v>89</v>
      </c>
      <c r="C21" s="78" t="s">
        <v>14</v>
      </c>
      <c r="D21" s="79">
        <v>1</v>
      </c>
      <c r="E21" s="80" t="s">
        <v>0</v>
      </c>
      <c r="F21" s="65"/>
      <c r="G21" s="66">
        <f t="shared" si="0"/>
        <v>0</v>
      </c>
      <c r="H21" s="66">
        <f t="shared" si="1"/>
        <v>0</v>
      </c>
      <c r="I21" s="74">
        <f t="shared" si="2"/>
        <v>0</v>
      </c>
    </row>
    <row r="22" spans="1:9" s="1" customFormat="1">
      <c r="A22" s="48"/>
      <c r="B22" s="57" t="s">
        <v>90</v>
      </c>
      <c r="C22" s="78" t="s">
        <v>15</v>
      </c>
      <c r="D22" s="79">
        <v>1</v>
      </c>
      <c r="E22" s="80" t="s">
        <v>0</v>
      </c>
      <c r="F22" s="65"/>
      <c r="G22" s="66">
        <f t="shared" si="0"/>
        <v>0</v>
      </c>
      <c r="H22" s="66">
        <f t="shared" si="1"/>
        <v>0</v>
      </c>
      <c r="I22" s="74">
        <f t="shared" si="2"/>
        <v>0</v>
      </c>
    </row>
    <row r="23" spans="1:9" s="1" customFormat="1">
      <c r="A23" s="49"/>
      <c r="B23" s="60" t="s">
        <v>89</v>
      </c>
      <c r="C23" s="78" t="s">
        <v>16</v>
      </c>
      <c r="D23" s="81">
        <v>40</v>
      </c>
      <c r="E23" s="80" t="s">
        <v>0</v>
      </c>
      <c r="F23" s="65"/>
      <c r="G23" s="66">
        <f t="shared" si="0"/>
        <v>0</v>
      </c>
      <c r="H23" s="66">
        <f t="shared" si="1"/>
        <v>0</v>
      </c>
      <c r="I23" s="74">
        <f t="shared" si="2"/>
        <v>0</v>
      </c>
    </row>
    <row r="24" spans="1:9" s="1" customFormat="1">
      <c r="A24" s="50"/>
      <c r="B24" s="60" t="s">
        <v>90</v>
      </c>
      <c r="C24" s="78" t="s">
        <v>17</v>
      </c>
      <c r="D24" s="81">
        <v>40</v>
      </c>
      <c r="E24" s="80" t="s">
        <v>0</v>
      </c>
      <c r="F24" s="65"/>
      <c r="G24" s="66">
        <f t="shared" si="0"/>
        <v>0</v>
      </c>
      <c r="H24" s="66">
        <f t="shared" si="1"/>
        <v>0</v>
      </c>
      <c r="I24" s="74">
        <f t="shared" si="2"/>
        <v>0</v>
      </c>
    </row>
    <row r="25" spans="1:9" s="14" customFormat="1" ht="25.5">
      <c r="A25" s="47"/>
      <c r="B25" s="57" t="s">
        <v>89</v>
      </c>
      <c r="C25" s="78" t="s">
        <v>25</v>
      </c>
      <c r="D25" s="79">
        <v>19</v>
      </c>
      <c r="E25" s="80" t="s">
        <v>0</v>
      </c>
      <c r="F25" s="65"/>
      <c r="G25" s="66">
        <f t="shared" si="0"/>
        <v>0</v>
      </c>
      <c r="H25" s="66">
        <f t="shared" si="1"/>
        <v>0</v>
      </c>
      <c r="I25" s="74">
        <f t="shared" si="2"/>
        <v>0</v>
      </c>
    </row>
    <row r="26" spans="1:9" s="14" customFormat="1" ht="25.5">
      <c r="A26" s="51"/>
      <c r="B26" s="57" t="s">
        <v>90</v>
      </c>
      <c r="C26" s="78" t="s">
        <v>26</v>
      </c>
      <c r="D26" s="79">
        <v>19</v>
      </c>
      <c r="E26" s="80" t="s">
        <v>0</v>
      </c>
      <c r="F26" s="65"/>
      <c r="G26" s="66">
        <f t="shared" si="0"/>
        <v>0</v>
      </c>
      <c r="H26" s="66">
        <f t="shared" si="1"/>
        <v>0</v>
      </c>
      <c r="I26" s="74">
        <f t="shared" si="2"/>
        <v>0</v>
      </c>
    </row>
    <row r="27" spans="1:9" s="14" customFormat="1" ht="25.5">
      <c r="A27" s="47"/>
      <c r="B27" s="57" t="s">
        <v>89</v>
      </c>
      <c r="C27" s="78" t="s">
        <v>66</v>
      </c>
      <c r="D27" s="79">
        <v>19</v>
      </c>
      <c r="E27" s="80" t="s">
        <v>0</v>
      </c>
      <c r="F27" s="65"/>
      <c r="G27" s="66">
        <f t="shared" si="0"/>
        <v>0</v>
      </c>
      <c r="H27" s="66">
        <f t="shared" si="1"/>
        <v>0</v>
      </c>
      <c r="I27" s="74">
        <f t="shared" si="2"/>
        <v>0</v>
      </c>
    </row>
    <row r="28" spans="1:9" s="14" customFormat="1" ht="25.5">
      <c r="A28" s="51"/>
      <c r="B28" s="57" t="s">
        <v>90</v>
      </c>
      <c r="C28" s="78" t="s">
        <v>67</v>
      </c>
      <c r="D28" s="79">
        <v>19</v>
      </c>
      <c r="E28" s="80" t="s">
        <v>0</v>
      </c>
      <c r="F28" s="65"/>
      <c r="G28" s="66">
        <f t="shared" si="0"/>
        <v>0</v>
      </c>
      <c r="H28" s="66">
        <f t="shared" si="1"/>
        <v>0</v>
      </c>
      <c r="I28" s="74">
        <f t="shared" si="2"/>
        <v>0</v>
      </c>
    </row>
    <row r="29" spans="1:9" s="14" customFormat="1" ht="25.5">
      <c r="A29" s="47"/>
      <c r="B29" s="57" t="s">
        <v>89</v>
      </c>
      <c r="C29" s="78" t="s">
        <v>27</v>
      </c>
      <c r="D29" s="79">
        <v>1</v>
      </c>
      <c r="E29" s="80" t="s">
        <v>1</v>
      </c>
      <c r="F29" s="65"/>
      <c r="G29" s="66">
        <f t="shared" si="0"/>
        <v>0</v>
      </c>
      <c r="H29" s="66">
        <f t="shared" si="1"/>
        <v>0</v>
      </c>
      <c r="I29" s="74">
        <f t="shared" si="2"/>
        <v>0</v>
      </c>
    </row>
    <row r="30" spans="1:9" s="14" customFormat="1" ht="25.5">
      <c r="A30" s="51"/>
      <c r="B30" s="57" t="s">
        <v>103</v>
      </c>
      <c r="C30" s="78" t="s">
        <v>68</v>
      </c>
      <c r="D30" s="79">
        <v>1</v>
      </c>
      <c r="E30" s="80" t="s">
        <v>0</v>
      </c>
      <c r="F30" s="65"/>
      <c r="G30" s="66">
        <f t="shared" si="0"/>
        <v>0</v>
      </c>
      <c r="H30" s="66">
        <f t="shared" si="1"/>
        <v>0</v>
      </c>
      <c r="I30" s="74">
        <f t="shared" si="2"/>
        <v>0</v>
      </c>
    </row>
    <row r="31" spans="1:9" s="14" customFormat="1" ht="38.25">
      <c r="A31" s="47"/>
      <c r="B31" s="57" t="s">
        <v>103</v>
      </c>
      <c r="C31" s="78" t="s">
        <v>69</v>
      </c>
      <c r="D31" s="79">
        <v>1</v>
      </c>
      <c r="E31" s="80" t="s">
        <v>1</v>
      </c>
      <c r="F31" s="65"/>
      <c r="G31" s="66">
        <f t="shared" si="0"/>
        <v>0</v>
      </c>
      <c r="H31" s="66">
        <f t="shared" si="1"/>
        <v>0</v>
      </c>
      <c r="I31" s="74">
        <f t="shared" si="2"/>
        <v>0</v>
      </c>
    </row>
    <row r="32" spans="1:9" ht="25.5">
      <c r="A32" s="47"/>
      <c r="B32" s="57" t="s">
        <v>103</v>
      </c>
      <c r="C32" s="78" t="s">
        <v>70</v>
      </c>
      <c r="D32" s="79">
        <v>1</v>
      </c>
      <c r="E32" s="80" t="s">
        <v>1</v>
      </c>
      <c r="F32" s="65"/>
      <c r="G32" s="66">
        <f t="shared" si="0"/>
        <v>0</v>
      </c>
      <c r="H32" s="66">
        <f t="shared" si="1"/>
        <v>0</v>
      </c>
      <c r="I32" s="74">
        <f t="shared" si="2"/>
        <v>0</v>
      </c>
    </row>
    <row r="33" spans="1:9">
      <c r="A33" s="47"/>
      <c r="B33" s="57" t="s">
        <v>89</v>
      </c>
      <c r="C33" s="78" t="s">
        <v>4</v>
      </c>
      <c r="D33" s="81">
        <v>1</v>
      </c>
      <c r="E33" s="82" t="s">
        <v>1</v>
      </c>
      <c r="F33" s="65"/>
      <c r="G33" s="66">
        <f t="shared" si="0"/>
        <v>0</v>
      </c>
      <c r="H33" s="66">
        <f t="shared" si="1"/>
        <v>0</v>
      </c>
      <c r="I33" s="74">
        <f t="shared" si="2"/>
        <v>0</v>
      </c>
    </row>
    <row r="34" spans="1:9" ht="13.5" thickBot="1">
      <c r="A34" s="47"/>
      <c r="B34" s="84" t="s">
        <v>89</v>
      </c>
      <c r="C34" s="89" t="s">
        <v>5</v>
      </c>
      <c r="D34" s="90">
        <v>1</v>
      </c>
      <c r="E34" s="91" t="s">
        <v>1</v>
      </c>
      <c r="F34" s="67"/>
      <c r="G34" s="68">
        <f t="shared" si="0"/>
        <v>0</v>
      </c>
      <c r="H34" s="68">
        <f t="shared" si="1"/>
        <v>0</v>
      </c>
      <c r="I34" s="86">
        <f t="shared" si="2"/>
        <v>0</v>
      </c>
    </row>
    <row r="35" spans="1:9" s="1" customFormat="1">
      <c r="A35" s="8"/>
      <c r="B35" s="10"/>
      <c r="C35" s="15"/>
      <c r="D35" s="12"/>
      <c r="E35" s="9"/>
      <c r="F35" s="13"/>
      <c r="G35" s="13"/>
      <c r="H35" s="13"/>
    </row>
    <row r="37" spans="1:9" s="1" customFormat="1" ht="13.5" thickBot="1">
      <c r="A37" s="8"/>
      <c r="B37" s="10"/>
      <c r="C37" s="11"/>
      <c r="D37" s="12"/>
      <c r="E37" s="9"/>
      <c r="F37" s="13"/>
      <c r="G37" s="13"/>
      <c r="H37" s="13"/>
    </row>
    <row r="38" spans="1:9">
      <c r="D38" s="100" t="s">
        <v>99</v>
      </c>
      <c r="E38" s="101"/>
      <c r="F38" s="101"/>
      <c r="G38" s="75">
        <f>SUM(H7:H34)</f>
        <v>0</v>
      </c>
    </row>
    <row r="39" spans="1:9">
      <c r="D39" s="102" t="s">
        <v>100</v>
      </c>
      <c r="E39" s="103"/>
      <c r="F39" s="103"/>
      <c r="G39" s="76">
        <f>G38*0.21</f>
        <v>0</v>
      </c>
    </row>
    <row r="40" spans="1:9" ht="13.5" thickBot="1">
      <c r="D40" s="104" t="s">
        <v>101</v>
      </c>
      <c r="E40" s="105"/>
      <c r="F40" s="105"/>
      <c r="G40" s="77">
        <f>G38*1.21</f>
        <v>0</v>
      </c>
    </row>
  </sheetData>
  <mergeCells count="6">
    <mergeCell ref="D40:F40"/>
    <mergeCell ref="C2:I2"/>
    <mergeCell ref="C3:I3"/>
    <mergeCell ref="C4:I4"/>
    <mergeCell ref="D38:F38"/>
    <mergeCell ref="D39:F3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VZ2-konektivita-krycí list</vt:lpstr>
      <vt:lpstr>ZŠ_Dr.Hrubého_Konektivita</vt:lpstr>
      <vt:lpstr>ZŠ_nám_Svobody_Konektivita</vt:lpstr>
      <vt:lpstr>ZŠ_Svatoplukova_Konektivita</vt:lpstr>
      <vt:lpstr>'VZ2-konektivita-krycí list'!Oblast_tisku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Wossala</dc:creator>
  <cp:lastModifiedBy>JW</cp:lastModifiedBy>
  <cp:lastPrinted>2018-10-22T09:21:14Z</cp:lastPrinted>
  <dcterms:created xsi:type="dcterms:W3CDTF">2009-01-21T09:45:14Z</dcterms:created>
  <dcterms:modified xsi:type="dcterms:W3CDTF">2018-10-23T08:52:10Z</dcterms:modified>
</cp:coreProperties>
</file>