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autoCompressPictures="0" defaultThemeVersion="124226"/>
  <bookViews>
    <workbookView xWindow="-15" yWindow="-15" windowWidth="13125" windowHeight="12240" tabRatio="692" firstSheet="2" activeTab="6"/>
  </bookViews>
  <sheets>
    <sheet name="VZ2-pomůcky-krycí list" sheetId="13" r:id="rId1"/>
    <sheet name="ZŠ_Hrubeho_JazLab" sheetId="6" r:id="rId2"/>
    <sheet name="ZŠ_nám_Svobody_Fyzika" sheetId="8" r:id="rId3"/>
    <sheet name="ZŠ_nám_Svobody_Chemie" sheetId="14" r:id="rId4"/>
    <sheet name="ZŠ_nám_Svobody_Přírodopis" sheetId="15" r:id="rId5"/>
    <sheet name="ZŠ_Svatoplukova_JazLab" sheetId="16" r:id="rId6"/>
    <sheet name="ZŠ_Svatoplukova_Přírodovědné" sheetId="17" r:id="rId7"/>
  </sheets>
  <externalReferences>
    <externalReference r:id="rId8"/>
    <externalReference r:id="rId9"/>
  </externalReferences>
  <definedNames>
    <definedName name="CenaCelkem" localSheetId="0">#REF!</definedName>
    <definedName name="CenaCelkem" localSheetId="2">#REF!</definedName>
    <definedName name="CenaCelkem" localSheetId="3">#REF!</definedName>
    <definedName name="CenaCelkem" localSheetId="4">#REF!</definedName>
    <definedName name="CenaCelkem" localSheetId="5">#REF!</definedName>
    <definedName name="CenaCelkem" localSheetId="6">#REF!</definedName>
    <definedName name="CenaCelkem">#REF!</definedName>
    <definedName name="CenaCelkemBezDPH" localSheetId="0">#REF!</definedName>
    <definedName name="CenaCelkemBezDPH" localSheetId="2">#REF!</definedName>
    <definedName name="CenaCelkemBezDPH" localSheetId="3">#REF!</definedName>
    <definedName name="CenaCelkemBezDPH" localSheetId="4">#REF!</definedName>
    <definedName name="CenaCelkemBezDPH" localSheetId="5">#REF!</definedName>
    <definedName name="CenaCelkemBezDPH" localSheetId="6">#REF!</definedName>
    <definedName name="CenaCelkemBezDPH">#REF!</definedName>
    <definedName name="cisloobjektu" localSheetId="0">#REF!</definedName>
    <definedName name="cisloobjektu" localSheetId="2">#REF!</definedName>
    <definedName name="cisloobjektu" localSheetId="3">#REF!</definedName>
    <definedName name="cisloobjektu" localSheetId="4">#REF!</definedName>
    <definedName name="cisloobjektu" localSheetId="5">#REF!</definedName>
    <definedName name="cisloobjektu" localSheetId="6">#REF!</definedName>
    <definedName name="cisloobjektu">#REF!</definedName>
    <definedName name="CisloRozpoctu" localSheetId="2">'[1]Krycí list'!$C$2</definedName>
    <definedName name="CisloRozpoctu" localSheetId="3">'[1]Krycí list'!$C$2</definedName>
    <definedName name="CisloRozpoctu" localSheetId="4">'[1]Krycí list'!$C$2</definedName>
    <definedName name="CisloRozpoctu">'[2]Krycí list'!$C$2</definedName>
    <definedName name="cislostavby" localSheetId="2">'[1]Krycí list'!$A$7</definedName>
    <definedName name="cislostavby" localSheetId="3">'[1]Krycí list'!$A$7</definedName>
    <definedName name="cislostavby" localSheetId="4">'[1]Krycí list'!$A$7</definedName>
    <definedName name="cislostavby">'[2]Krycí list'!$A$7</definedName>
    <definedName name="CisloStavebnihoRozpoctu" localSheetId="0">#REF!</definedName>
    <definedName name="CisloStavebnihoRozpoctu" localSheetId="3">#REF!</definedName>
    <definedName name="CisloStavebnihoRozpoctu" localSheetId="4">#REF!</definedName>
    <definedName name="CisloStavebnihoRozpoctu" localSheetId="5">#REF!</definedName>
    <definedName name="CisloStavebnihoRozpoctu" localSheetId="6">#REF!</definedName>
    <definedName name="CisloStavebnihoRozpoctu">#REF!</definedName>
    <definedName name="dadresa" localSheetId="0">#REF!</definedName>
    <definedName name="dadresa" localSheetId="3">#REF!</definedName>
    <definedName name="dadresa" localSheetId="4">#REF!</definedName>
    <definedName name="dadresa" localSheetId="5">#REF!</definedName>
    <definedName name="dadresa" localSheetId="6">#REF!</definedName>
    <definedName name="dadresa">#REF!</definedName>
    <definedName name="dmisto" localSheetId="0">#REF!</definedName>
    <definedName name="dmisto" localSheetId="3">#REF!</definedName>
    <definedName name="dmisto" localSheetId="4">#REF!</definedName>
    <definedName name="dmisto" localSheetId="5">#REF!</definedName>
    <definedName name="dmisto" localSheetId="6">#REF!</definedName>
    <definedName name="dmisto">#REF!</definedName>
    <definedName name="DPHSni" localSheetId="3">#REF!</definedName>
    <definedName name="DPHSni" localSheetId="4">#REF!</definedName>
    <definedName name="DPHSni" localSheetId="5">#REF!</definedName>
    <definedName name="DPHSni" localSheetId="6">#REF!</definedName>
    <definedName name="DPHSni">#REF!</definedName>
    <definedName name="DPHZakl" localSheetId="3">#REF!</definedName>
    <definedName name="DPHZakl" localSheetId="4">#REF!</definedName>
    <definedName name="DPHZakl" localSheetId="5">#REF!</definedName>
    <definedName name="DPHZakl" localSheetId="6">#REF!</definedName>
    <definedName name="DPHZakl">#REF!</definedName>
    <definedName name="Mena" localSheetId="3">#REF!</definedName>
    <definedName name="Mena" localSheetId="4">#REF!</definedName>
    <definedName name="Mena" localSheetId="5">#REF!</definedName>
    <definedName name="Mena" localSheetId="6">#REF!</definedName>
    <definedName name="Mena">#REF!</definedName>
    <definedName name="MistoStavby" localSheetId="3">#REF!</definedName>
    <definedName name="MistoStavby" localSheetId="4">#REF!</definedName>
    <definedName name="MistoStavby" localSheetId="5">#REF!</definedName>
    <definedName name="MistoStavby" localSheetId="6">#REF!</definedName>
    <definedName name="MistoStavby">#REF!</definedName>
    <definedName name="nazevobjektu" localSheetId="3">#REF!</definedName>
    <definedName name="nazevobjektu" localSheetId="4">#REF!</definedName>
    <definedName name="nazevobjektu" localSheetId="5">#REF!</definedName>
    <definedName name="nazevobjektu" localSheetId="6">#REF!</definedName>
    <definedName name="nazevobjektu">#REF!</definedName>
    <definedName name="NazevRozpoctu" localSheetId="2">'[1]Krycí list'!$D$2</definedName>
    <definedName name="NazevRozpoctu" localSheetId="3">'[1]Krycí list'!$D$2</definedName>
    <definedName name="NazevRozpoctu" localSheetId="4">'[1]Krycí list'!$D$2</definedName>
    <definedName name="NazevRozpoctu">'[2]Krycí list'!$D$2</definedName>
    <definedName name="nazevstavby" localSheetId="2">'[1]Krycí list'!$C$7</definedName>
    <definedName name="nazevstavby" localSheetId="3">'[1]Krycí list'!$C$7</definedName>
    <definedName name="nazevstavby" localSheetId="4">'[1]Krycí list'!$C$7</definedName>
    <definedName name="nazevstavby">'[2]Krycí list'!$C$7</definedName>
    <definedName name="NazevStavebnihoRozpoctu" localSheetId="0">#REF!</definedName>
    <definedName name="NazevStavebnihoRozpoctu" localSheetId="3">#REF!</definedName>
    <definedName name="NazevStavebnihoRozpoctu" localSheetId="4">#REF!</definedName>
    <definedName name="NazevStavebnihoRozpoctu" localSheetId="5">#REF!</definedName>
    <definedName name="NazevStavebnihoRozpoctu" localSheetId="6">#REF!</definedName>
    <definedName name="NazevStavebnihoRozpoctu">#REF!</definedName>
    <definedName name="oadresa" localSheetId="0">#REF!</definedName>
    <definedName name="oadresa" localSheetId="3">#REF!</definedName>
    <definedName name="oadresa" localSheetId="4">#REF!</definedName>
    <definedName name="oadresa" localSheetId="5">#REF!</definedName>
    <definedName name="oadresa" localSheetId="6">#REF!</definedName>
    <definedName name="oadresa">#REF!</definedName>
    <definedName name="_xlnm.Print_Area" localSheetId="0">'VZ2-pomůcky-krycí list'!$A$1:$E$30</definedName>
    <definedName name="padresa" localSheetId="0">#REF!</definedName>
    <definedName name="padresa" localSheetId="3">#REF!</definedName>
    <definedName name="padresa" localSheetId="4">#REF!</definedName>
    <definedName name="padresa" localSheetId="5">#REF!</definedName>
    <definedName name="padresa" localSheetId="6">#REF!</definedName>
    <definedName name="padresa">#REF!</definedName>
    <definedName name="pdic" localSheetId="0">#REF!</definedName>
    <definedName name="pdic" localSheetId="3">#REF!</definedName>
    <definedName name="pdic" localSheetId="4">#REF!</definedName>
    <definedName name="pdic" localSheetId="5">#REF!</definedName>
    <definedName name="pdic" localSheetId="6">#REF!</definedName>
    <definedName name="pdic">#REF!</definedName>
    <definedName name="pico" localSheetId="0">#REF!</definedName>
    <definedName name="pico" localSheetId="3">#REF!</definedName>
    <definedName name="pico" localSheetId="4">#REF!</definedName>
    <definedName name="pico" localSheetId="5">#REF!</definedName>
    <definedName name="pico" localSheetId="6">#REF!</definedName>
    <definedName name="pico">#REF!</definedName>
    <definedName name="pmisto" localSheetId="3">#REF!</definedName>
    <definedName name="pmisto" localSheetId="4">#REF!</definedName>
    <definedName name="pmisto" localSheetId="5">#REF!</definedName>
    <definedName name="pmisto" localSheetId="6">#REF!</definedName>
    <definedName name="pmisto">#REF!</definedName>
    <definedName name="PocetMJ" localSheetId="3">#REF!</definedName>
    <definedName name="PocetMJ" localSheetId="4">#REF!</definedName>
    <definedName name="PocetMJ" localSheetId="5">#REF!</definedName>
    <definedName name="PocetMJ" localSheetId="6">#REF!</definedName>
    <definedName name="PocetMJ">#REF!</definedName>
    <definedName name="PoptavkaID" localSheetId="3">#REF!</definedName>
    <definedName name="PoptavkaID" localSheetId="4">#REF!</definedName>
    <definedName name="PoptavkaID" localSheetId="5">#REF!</definedName>
    <definedName name="PoptavkaID" localSheetId="6">#REF!</definedName>
    <definedName name="PoptavkaID">#REF!</definedName>
    <definedName name="pPSC" localSheetId="3">#REF!</definedName>
    <definedName name="pPSC" localSheetId="4">#REF!</definedName>
    <definedName name="pPSC" localSheetId="5">#REF!</definedName>
    <definedName name="pPSC" localSheetId="6">#REF!</definedName>
    <definedName name="pPSC">#REF!</definedName>
    <definedName name="Projektant" localSheetId="3">#REF!</definedName>
    <definedName name="Projektant" localSheetId="4">#REF!</definedName>
    <definedName name="Projektant" localSheetId="5">#REF!</definedName>
    <definedName name="Projektant" localSheetId="6">#REF!</definedName>
    <definedName name="Projektant">#REF!</definedName>
    <definedName name="SazbaDPH1" localSheetId="2">'[1]Krycí list'!$C$30</definedName>
    <definedName name="SazbaDPH1" localSheetId="3">'[1]Krycí list'!$C$30</definedName>
    <definedName name="SazbaDPH1" localSheetId="4">'[1]Krycí list'!$C$30</definedName>
    <definedName name="SazbaDPH1">'[2]Krycí list'!$C$30</definedName>
    <definedName name="SazbaDPH2" localSheetId="2">'[1]Krycí list'!$C$32</definedName>
    <definedName name="SazbaDPH2" localSheetId="3">'[1]Krycí list'!$C$32</definedName>
    <definedName name="SazbaDPH2" localSheetId="4">'[1]Krycí list'!$C$32</definedName>
    <definedName name="SazbaDPH2">'[2]Krycí list'!$C$32</definedName>
    <definedName name="SloupecCC" localSheetId="0">#REF!</definedName>
    <definedName name="SloupecCC" localSheetId="3">#REF!</definedName>
    <definedName name="SloupecCC" localSheetId="4">#REF!</definedName>
    <definedName name="SloupecCC" localSheetId="5">#REF!</definedName>
    <definedName name="SloupecCC" localSheetId="6">#REF!</definedName>
    <definedName name="SloupecCC">#REF!</definedName>
    <definedName name="SloupecCisloPol" localSheetId="0">#REF!</definedName>
    <definedName name="SloupecCisloPol" localSheetId="3">#REF!</definedName>
    <definedName name="SloupecCisloPol" localSheetId="4">#REF!</definedName>
    <definedName name="SloupecCisloPol" localSheetId="5">#REF!</definedName>
    <definedName name="SloupecCisloPol" localSheetId="6">#REF!</definedName>
    <definedName name="SloupecCisloPol">#REF!</definedName>
    <definedName name="SloupecJC" localSheetId="0">#REF!</definedName>
    <definedName name="SloupecJC" localSheetId="3">#REF!</definedName>
    <definedName name="SloupecJC" localSheetId="4">#REF!</definedName>
    <definedName name="SloupecJC" localSheetId="5">#REF!</definedName>
    <definedName name="SloupecJC" localSheetId="6">#REF!</definedName>
    <definedName name="SloupecJC">#REF!</definedName>
    <definedName name="SloupecMJ" localSheetId="3">#REF!</definedName>
    <definedName name="SloupecMJ" localSheetId="4">#REF!</definedName>
    <definedName name="SloupecMJ" localSheetId="5">#REF!</definedName>
    <definedName name="SloupecMJ" localSheetId="6">#REF!</definedName>
    <definedName name="SloupecMJ">#REF!</definedName>
    <definedName name="SloupecMnozstvi" localSheetId="3">#REF!</definedName>
    <definedName name="SloupecMnozstvi" localSheetId="4">#REF!</definedName>
    <definedName name="SloupecMnozstvi" localSheetId="5">#REF!</definedName>
    <definedName name="SloupecMnozstvi" localSheetId="6">#REF!</definedName>
    <definedName name="SloupecMnozstvi">#REF!</definedName>
    <definedName name="SloupecNazPol" localSheetId="3">#REF!</definedName>
    <definedName name="SloupecNazPol" localSheetId="4">#REF!</definedName>
    <definedName name="SloupecNazPol" localSheetId="5">#REF!</definedName>
    <definedName name="SloupecNazPol" localSheetId="6">#REF!</definedName>
    <definedName name="SloupecNazPol">#REF!</definedName>
    <definedName name="SloupecPC" localSheetId="3">#REF!</definedName>
    <definedName name="SloupecPC" localSheetId="4">#REF!</definedName>
    <definedName name="SloupecPC" localSheetId="5">#REF!</definedName>
    <definedName name="SloupecPC" localSheetId="6">#REF!</definedName>
    <definedName name="SloupecPC">#REF!</definedName>
    <definedName name="Vypracoval" localSheetId="3">#REF!</definedName>
    <definedName name="Vypracoval" localSheetId="4">#REF!</definedName>
    <definedName name="Vypracoval" localSheetId="5">#REF!</definedName>
    <definedName name="Vypracoval" localSheetId="6">#REF!</definedName>
    <definedName name="Vypracoval">#REF!</definedName>
    <definedName name="ZakladDPHSni" localSheetId="3">#REF!</definedName>
    <definedName name="ZakladDPHSni" localSheetId="4">#REF!</definedName>
    <definedName name="ZakladDPHSni" localSheetId="5">#REF!</definedName>
    <definedName name="ZakladDPHSni" localSheetId="6">#REF!</definedName>
    <definedName name="ZakladDPHSni">#REF!</definedName>
    <definedName name="ZakladDPHZakl" localSheetId="3">#REF!</definedName>
    <definedName name="ZakladDPHZakl" localSheetId="4">#REF!</definedName>
    <definedName name="ZakladDPHZakl" localSheetId="5">#REF!</definedName>
    <definedName name="ZakladDPHZakl" localSheetId="6">#REF!</definedName>
    <definedName name="ZakladDPHZakl">#REF!</definedName>
    <definedName name="Zaokrouhleni" localSheetId="3">#REF!</definedName>
    <definedName name="Zaokrouhleni" localSheetId="4">#REF!</definedName>
    <definedName name="Zaokrouhleni" localSheetId="5">#REF!</definedName>
    <definedName name="Zaokrouhleni" localSheetId="6">#REF!</definedName>
    <definedName name="Zaokrouhleni">#REF!</definedName>
    <definedName name="Zhotovitel" localSheetId="3">#REF!</definedName>
    <definedName name="Zhotovitel" localSheetId="4">#REF!</definedName>
    <definedName name="Zhotovitel" localSheetId="5">#REF!</definedName>
    <definedName name="Zhotovitel" localSheetId="6">#REF!</definedName>
    <definedName name="Zhotovitel">#REF!</definedName>
  </definedNames>
  <calcPr calcId="125725"/>
  <extLst>
    <ext xmlns:mx="http://schemas.microsoft.com/office/mac/excel/2008/main" uri="{7523E5D3-25F3-A5E0-1632-64F254C22452}">
      <mx:ArchID Flags="2"/>
    </ext>
  </extLst>
</workbook>
</file>

<file path=xl/calcChain.xml><?xml version="1.0" encoding="utf-8"?>
<calcChain xmlns="http://schemas.openxmlformats.org/spreadsheetml/2006/main">
  <c r="C19" i="13"/>
  <c r="C18"/>
  <c r="C17"/>
  <c r="C16"/>
  <c r="C15"/>
  <c r="C14"/>
  <c r="G34" i="17"/>
  <c r="I10"/>
  <c r="I11"/>
  <c r="I12"/>
  <c r="I13"/>
  <c r="I14"/>
  <c r="I15"/>
  <c r="I16"/>
  <c r="I17"/>
  <c r="I18"/>
  <c r="I19"/>
  <c r="I20"/>
  <c r="I21"/>
  <c r="I22"/>
  <c r="I23"/>
  <c r="I24"/>
  <c r="I25"/>
  <c r="I26"/>
  <c r="I27"/>
  <c r="I28"/>
  <c r="I29"/>
  <c r="I30"/>
  <c r="I9"/>
  <c r="H10"/>
  <c r="H11"/>
  <c r="H12"/>
  <c r="H13"/>
  <c r="H14"/>
  <c r="H15"/>
  <c r="H16"/>
  <c r="H17"/>
  <c r="H18"/>
  <c r="H19"/>
  <c r="H20"/>
  <c r="H21"/>
  <c r="H22"/>
  <c r="H23"/>
  <c r="H24"/>
  <c r="H25"/>
  <c r="H26"/>
  <c r="H27"/>
  <c r="H28"/>
  <c r="H29"/>
  <c r="H30"/>
  <c r="H9"/>
  <c r="G10"/>
  <c r="G11"/>
  <c r="G12"/>
  <c r="G13"/>
  <c r="G14"/>
  <c r="G15"/>
  <c r="G16"/>
  <c r="G17"/>
  <c r="G18"/>
  <c r="G19"/>
  <c r="G20"/>
  <c r="G21"/>
  <c r="G22"/>
  <c r="G23"/>
  <c r="G24"/>
  <c r="G25"/>
  <c r="G26"/>
  <c r="G27"/>
  <c r="G28"/>
  <c r="G29"/>
  <c r="G30"/>
  <c r="G9"/>
  <c r="I10" i="16"/>
  <c r="G35"/>
  <c r="G73" i="15"/>
  <c r="G75" i="14"/>
  <c r="I11" i="16"/>
  <c r="I12"/>
  <c r="I13"/>
  <c r="I14"/>
  <c r="I15"/>
  <c r="I16"/>
  <c r="I17"/>
  <c r="I18"/>
  <c r="I19"/>
  <c r="I20"/>
  <c r="I21"/>
  <c r="I22"/>
  <c r="I23"/>
  <c r="I24"/>
  <c r="I26"/>
  <c r="I27"/>
  <c r="I28"/>
  <c r="I29"/>
  <c r="I30"/>
  <c r="I31"/>
  <c r="H11"/>
  <c r="H12"/>
  <c r="H13"/>
  <c r="H14"/>
  <c r="H15"/>
  <c r="H16"/>
  <c r="H17"/>
  <c r="H18"/>
  <c r="H19"/>
  <c r="H20"/>
  <c r="H21"/>
  <c r="H22"/>
  <c r="H23"/>
  <c r="H24"/>
  <c r="H26"/>
  <c r="H27"/>
  <c r="H28"/>
  <c r="H29"/>
  <c r="H30"/>
  <c r="H31"/>
  <c r="G11"/>
  <c r="G12"/>
  <c r="G13"/>
  <c r="G14"/>
  <c r="G15"/>
  <c r="G16"/>
  <c r="G17"/>
  <c r="G18"/>
  <c r="G19"/>
  <c r="G20"/>
  <c r="G21"/>
  <c r="G22"/>
  <c r="G23"/>
  <c r="G24"/>
  <c r="G26"/>
  <c r="G27"/>
  <c r="G28"/>
  <c r="G29"/>
  <c r="G30"/>
  <c r="G31"/>
  <c r="H10"/>
  <c r="G10"/>
  <c r="G36" i="17" l="1"/>
  <c r="G37" i="16"/>
  <c r="I9" i="15"/>
  <c r="I10"/>
  <c r="I11"/>
  <c r="I12"/>
  <c r="I13"/>
  <c r="I14"/>
  <c r="I15"/>
  <c r="I16"/>
  <c r="I17"/>
  <c r="I18"/>
  <c r="I19"/>
  <c r="I20"/>
  <c r="I21"/>
  <c r="I22"/>
  <c r="I23"/>
  <c r="I24"/>
  <c r="I25"/>
  <c r="I26"/>
  <c r="I27"/>
  <c r="I28"/>
  <c r="I29"/>
  <c r="I30"/>
  <c r="I31"/>
  <c r="I32"/>
  <c r="I33"/>
  <c r="I34"/>
  <c r="I35"/>
  <c r="I36"/>
  <c r="I38"/>
  <c r="I39"/>
  <c r="I40"/>
  <c r="I41"/>
  <c r="I42"/>
  <c r="I43"/>
  <c r="I44"/>
  <c r="I45"/>
  <c r="I46"/>
  <c r="I47"/>
  <c r="I48"/>
  <c r="I49"/>
  <c r="I50"/>
  <c r="I51"/>
  <c r="I52"/>
  <c r="I53"/>
  <c r="I54"/>
  <c r="I55"/>
  <c r="I56"/>
  <c r="I57"/>
  <c r="I58"/>
  <c r="I59"/>
  <c r="I60"/>
  <c r="I61"/>
  <c r="I62"/>
  <c r="I63"/>
  <c r="I64"/>
  <c r="I65"/>
  <c r="I66"/>
  <c r="I67"/>
  <c r="I68"/>
  <c r="I69"/>
  <c r="H9"/>
  <c r="H10"/>
  <c r="H11"/>
  <c r="H12"/>
  <c r="H13"/>
  <c r="H14"/>
  <c r="H15"/>
  <c r="H16"/>
  <c r="H17"/>
  <c r="H18"/>
  <c r="H19"/>
  <c r="H20"/>
  <c r="H21"/>
  <c r="H22"/>
  <c r="H23"/>
  <c r="H24"/>
  <c r="H25"/>
  <c r="H26"/>
  <c r="H27"/>
  <c r="H28"/>
  <c r="H29"/>
  <c r="H30"/>
  <c r="H31"/>
  <c r="H32"/>
  <c r="H33"/>
  <c r="H34"/>
  <c r="H35"/>
  <c r="H36"/>
  <c r="H37"/>
  <c r="I37" s="1"/>
  <c r="H38"/>
  <c r="H39"/>
  <c r="H40"/>
  <c r="H41"/>
  <c r="H42"/>
  <c r="H43"/>
  <c r="H44"/>
  <c r="H45"/>
  <c r="H46"/>
  <c r="H47"/>
  <c r="H48"/>
  <c r="H49"/>
  <c r="H50"/>
  <c r="H51"/>
  <c r="H52"/>
  <c r="H53"/>
  <c r="H54"/>
  <c r="H55"/>
  <c r="H56"/>
  <c r="H57"/>
  <c r="H58"/>
  <c r="H59"/>
  <c r="H60"/>
  <c r="H61"/>
  <c r="H62"/>
  <c r="H63"/>
  <c r="H64"/>
  <c r="H65"/>
  <c r="H66"/>
  <c r="H67"/>
  <c r="H68"/>
  <c r="H69"/>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H8"/>
  <c r="I8" s="1"/>
  <c r="G8"/>
  <c r="H9" i="14"/>
  <c r="I9" s="1"/>
  <c r="H10"/>
  <c r="I10" s="1"/>
  <c r="H11"/>
  <c r="I11" s="1"/>
  <c r="H12"/>
  <c r="I12" s="1"/>
  <c r="H13"/>
  <c r="I13" s="1"/>
  <c r="H14"/>
  <c r="I14" s="1"/>
  <c r="H15"/>
  <c r="I15" s="1"/>
  <c r="H16"/>
  <c r="I16" s="1"/>
  <c r="H17"/>
  <c r="I17" s="1"/>
  <c r="H18"/>
  <c r="I18" s="1"/>
  <c r="H19"/>
  <c r="I19" s="1"/>
  <c r="H20"/>
  <c r="I20" s="1"/>
  <c r="H21"/>
  <c r="I21" s="1"/>
  <c r="H22"/>
  <c r="I22" s="1"/>
  <c r="H23"/>
  <c r="I23" s="1"/>
  <c r="H24"/>
  <c r="I24" s="1"/>
  <c r="H25"/>
  <c r="I25" s="1"/>
  <c r="H26"/>
  <c r="I26" s="1"/>
  <c r="H27"/>
  <c r="I27" s="1"/>
  <c r="H28"/>
  <c r="I28" s="1"/>
  <c r="H29"/>
  <c r="I29" s="1"/>
  <c r="H30"/>
  <c r="I30" s="1"/>
  <c r="H31"/>
  <c r="I31" s="1"/>
  <c r="H32"/>
  <c r="I32" s="1"/>
  <c r="H33"/>
  <c r="I33" s="1"/>
  <c r="H34"/>
  <c r="I34" s="1"/>
  <c r="H35"/>
  <c r="I35" s="1"/>
  <c r="H36"/>
  <c r="I36" s="1"/>
  <c r="H37"/>
  <c r="I37" s="1"/>
  <c r="H38"/>
  <c r="I38" s="1"/>
  <c r="H39"/>
  <c r="I39" s="1"/>
  <c r="H40"/>
  <c r="I40" s="1"/>
  <c r="H41"/>
  <c r="I41" s="1"/>
  <c r="H42"/>
  <c r="I42" s="1"/>
  <c r="H43"/>
  <c r="I43" s="1"/>
  <c r="H44"/>
  <c r="I44" s="1"/>
  <c r="H45"/>
  <c r="I45" s="1"/>
  <c r="H46"/>
  <c r="I46" s="1"/>
  <c r="H47"/>
  <c r="I47" s="1"/>
  <c r="H48"/>
  <c r="I48" s="1"/>
  <c r="H49"/>
  <c r="I49" s="1"/>
  <c r="H50"/>
  <c r="I50" s="1"/>
  <c r="H51"/>
  <c r="I51" s="1"/>
  <c r="H52"/>
  <c r="I52" s="1"/>
  <c r="H53"/>
  <c r="I53" s="1"/>
  <c r="H54"/>
  <c r="I54" s="1"/>
  <c r="H55"/>
  <c r="I55" s="1"/>
  <c r="H56"/>
  <c r="I56" s="1"/>
  <c r="H57"/>
  <c r="I57" s="1"/>
  <c r="H58"/>
  <c r="I58" s="1"/>
  <c r="H59"/>
  <c r="I59" s="1"/>
  <c r="H60"/>
  <c r="I60" s="1"/>
  <c r="H61"/>
  <c r="I61" s="1"/>
  <c r="H62"/>
  <c r="I62" s="1"/>
  <c r="H63"/>
  <c r="I63" s="1"/>
  <c r="H64"/>
  <c r="I64" s="1"/>
  <c r="H65"/>
  <c r="I65" s="1"/>
  <c r="H66"/>
  <c r="I66" s="1"/>
  <c r="H67"/>
  <c r="I67" s="1"/>
  <c r="H68"/>
  <c r="I68" s="1"/>
  <c r="H69"/>
  <c r="I69" s="1"/>
  <c r="H70"/>
  <c r="I70" s="1"/>
  <c r="H71"/>
  <c r="I71" s="1"/>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H8"/>
  <c r="I8" s="1"/>
  <c r="G8"/>
  <c r="G32" i="6"/>
  <c r="G33" i="8"/>
  <c r="G32"/>
  <c r="I9"/>
  <c r="I10"/>
  <c r="I11"/>
  <c r="I12"/>
  <c r="I13"/>
  <c r="I14"/>
  <c r="I15"/>
  <c r="I16"/>
  <c r="I17"/>
  <c r="I18"/>
  <c r="I19"/>
  <c r="I20"/>
  <c r="I21"/>
  <c r="I22"/>
  <c r="I23"/>
  <c r="I24"/>
  <c r="I25"/>
  <c r="I26"/>
  <c r="I27"/>
  <c r="I28"/>
  <c r="H9"/>
  <c r="H10"/>
  <c r="H11"/>
  <c r="H12"/>
  <c r="H13"/>
  <c r="H14"/>
  <c r="H15"/>
  <c r="H16"/>
  <c r="H17"/>
  <c r="H18"/>
  <c r="H19"/>
  <c r="H20"/>
  <c r="H21"/>
  <c r="H22"/>
  <c r="H23"/>
  <c r="H24"/>
  <c r="H25"/>
  <c r="H26"/>
  <c r="H27"/>
  <c r="H28"/>
  <c r="H8"/>
  <c r="I8" s="1"/>
  <c r="G9"/>
  <c r="G10"/>
  <c r="G11"/>
  <c r="G12"/>
  <c r="G13"/>
  <c r="G14"/>
  <c r="G15"/>
  <c r="G16"/>
  <c r="G17"/>
  <c r="G18"/>
  <c r="G19"/>
  <c r="G20"/>
  <c r="G21"/>
  <c r="G22"/>
  <c r="G23"/>
  <c r="G24"/>
  <c r="G25"/>
  <c r="G26"/>
  <c r="G27"/>
  <c r="G28"/>
  <c r="G8"/>
  <c r="G34" i="6"/>
  <c r="G33"/>
  <c r="H10"/>
  <c r="G35" i="17" l="1"/>
  <c r="G36" i="16"/>
  <c r="G74" i="15"/>
  <c r="G34" i="8"/>
  <c r="E15" i="13"/>
  <c r="E16"/>
  <c r="E17"/>
  <c r="E18"/>
  <c r="E19"/>
  <c r="D15"/>
  <c r="D16"/>
  <c r="D17"/>
  <c r="D18"/>
  <c r="D19"/>
  <c r="C21"/>
  <c r="E14"/>
  <c r="D14"/>
  <c r="G75" i="15" l="1"/>
  <c r="G76" i="14"/>
  <c r="G77"/>
  <c r="E21" i="13"/>
  <c r="D21"/>
  <c r="H28" i="6" l="1"/>
  <c r="G28"/>
  <c r="I28" s="1"/>
  <c r="H27"/>
  <c r="G27"/>
  <c r="I27" s="1"/>
  <c r="H26"/>
  <c r="G26"/>
  <c r="I26" s="1"/>
  <c r="H25"/>
  <c r="G25"/>
  <c r="I25" s="1"/>
  <c r="H24"/>
  <c r="G24"/>
  <c r="I24" s="1"/>
  <c r="H22"/>
  <c r="G22"/>
  <c r="I22" s="1"/>
  <c r="H21"/>
  <c r="G21"/>
  <c r="I21" s="1"/>
  <c r="H20"/>
  <c r="G20"/>
  <c r="I20" s="1"/>
  <c r="H19"/>
  <c r="G19"/>
  <c r="I19" s="1"/>
  <c r="H18"/>
  <c r="G18"/>
  <c r="I18" s="1"/>
  <c r="H17"/>
  <c r="G17"/>
  <c r="I17" s="1"/>
  <c r="H16"/>
  <c r="G16"/>
  <c r="I16" s="1"/>
  <c r="H15"/>
  <c r="G15"/>
  <c r="I15" s="1"/>
  <c r="H14"/>
  <c r="G14"/>
  <c r="I14" s="1"/>
  <c r="H13"/>
  <c r="G13"/>
  <c r="I13" s="1"/>
  <c r="H12"/>
  <c r="G12"/>
  <c r="I12" s="1"/>
  <c r="H11"/>
  <c r="G11"/>
  <c r="I11" s="1"/>
  <c r="G10"/>
  <c r="I10" s="1"/>
</calcChain>
</file>

<file path=xl/sharedStrings.xml><?xml version="1.0" encoding="utf-8"?>
<sst xmlns="http://schemas.openxmlformats.org/spreadsheetml/2006/main" count="729" uniqueCount="278">
  <si>
    <t>Název</t>
  </si>
  <si>
    <t>Jazyková laboratoř</t>
  </si>
  <si>
    <t>Kvalitní odolná sluchátka s mikrofonem - mušle uzavřené náušníky, kmitočtový rozsah 20 - 20.000 Hz, nízké zkreslení, vhodné pro jazykové učebny, kabel 2 metry</t>
  </si>
  <si>
    <t>Žákovský připojovací modul s možností elektronického přihlášení žáka, konektor pro připojení žákovských sluchátek. Elektronické přihlášení žáka je avizováno světelnou signalizací na jazykové laboratoři. Modul bude instalovaný na pevno do žákovské lavice, přívodní kabely nebudou taženy po vrchní části pracovní desky žákovské lavice, Součástí žákovské stanice je univerzální ukotvení na tablety, včetně USB konektoru pro nabíjední tabletu + výstup UTP kabelu</t>
  </si>
  <si>
    <t xml:space="preserve">Centrální nabíjecí souprava pro 24 tabletů,  min, 12 V, 24 x 2w output </t>
  </si>
  <si>
    <t>Propojovací kabel délka 5 metrů</t>
  </si>
  <si>
    <t>Propojovací kabel mezi učitelským pracovištěm a žákovským modulem, délka dle vzdálenosti jednotlivých žákovských modulů 2-8 metrů</t>
  </si>
  <si>
    <t>Dokovací skříň pro 16 tabletů s možností nabíjení</t>
  </si>
  <si>
    <t xml:space="preserve">Switch 8x 10/100/1000 + 2x 100/1000 SFP, L2 Management, SNMP WGSD-10020. Switche budou zabudovány v rekové skříni umístěné v katedře. Ze switchů povedou LAN kabely do žákovských stanic. Smyslem switchů je fyzické zasíťování tabletů v rámci celé učebny s centrálním PC učitele </t>
  </si>
  <si>
    <t>Kompletní odborná instalace jazykové laboratoře, propojení s PC, konektory, kabeláže, lištování, oživení techniky (včetně práce techniků a dopravy)</t>
  </si>
  <si>
    <t>Interaktivní Tabule</t>
  </si>
  <si>
    <t>Trojsvazková kabeláž pro stěnové vedení - RGB, video, síť 220V</t>
  </si>
  <si>
    <t>Implementace a zavedení programu, připojení k PC systému</t>
  </si>
  <si>
    <t>montáž  interaktivní tabule</t>
  </si>
  <si>
    <t>Dotykový LCD monitor min. 19" zabudovaný do ovládacího pultu, min. rozlišení 1280x1024 Touchscreen (dotykový), IT, Mini D-sub, USB/RS232, Barvy min. 16,7 mil. Jas (LCD panel) min. 250 cd/m2;</t>
  </si>
  <si>
    <t>Case minitower se zdrojem splňujícím E85+,Procesor minimálně 7 200 bodů bodů Passmark CPU (www.cpubenchmark.net), operační paměť minimálně RAM 4GB RAM DDR4, pevný disk minimálně 1TB SATA, Mechanika DVDRW, klávesnice, myš, operační systém (v aktuální verzi) kompatibilní se současným systémem školy (Windows), monitor minimálně 22” s rozlišením minimálně 1920 x 1080, kontrastem minimálně 20M:1, odezvou maximálně 5ms, dostupná rozhraní HDMI / VGA / DVI a reproduktory, Záruka 36 měsíců onsite NBD, balík kaneclářských aplikací kompatibilní s aktuálním softwarem školy (MS Office Standard 2016 – akademická licence)</t>
  </si>
  <si>
    <t xml:space="preserve">Nástavba na stávající katedru s uzamykatelnou kovovou roletou, rozměr pracovní plochy 150x70 cm, se dvěma uzamykatelnými kontejnery a šuplíkem, šířka levého kontejneru 50cm, šířka pravého kontejneru 25cm, výška katedry 75 cm. Katedra je uzpůsobena pro zabudování jazykového pultu, včetně nerezové plochy, kde je vestavěna jazyková laboratoř + dotykový LCD. </t>
  </si>
  <si>
    <t>Jazykový laboratorní systém bude obsahovat jazykovou laboratoř nezávislou na počítači. Jazyková laboratoř je ovládána mikrospinači a obsahuje minimálně 2 displeje o maximálním rozměru 5 cm x 12 cm zobrazující aktuální funkce laboratoře. Součástí jazykové laboratoře je software v českém jazyce aktualizovatelný přes rozhraní RJ-45.
Funkce: tvorba skupin, páry, odposlech učitele, nahrávání studenta s grafickou vizualizací, elektronické přihlášení žáka, 4 vstupy do jazykové laboratoře, vstup na SD kartu, CD mechanika s dálkovým ovládáním, integrovaná časomíra, ovládací pult je zabudovaný do katedry, plnohodnotné propojení s PC, příprava pro 32 žáků</t>
  </si>
  <si>
    <t>Základna pro interaktivní dotykový panel, rám s křídly určený pro dotykový interaktivní panel, Křídla ZBBZ, systém umožňující vertikální posun interaktivního dotykového panelu, výškový posun 400 mm, bezúdržbová konstrukce</t>
  </si>
  <si>
    <t>Interaktivní dotykový panel, úhl. minimálně 190 cm, rozlišení minimálně 4K, min. 10 dotykových bodů, včetně dotykového pera, SW plně kompatibilní s ActiveInspire professional (stávající řešení ve škole), interaktivní dotykový panel umožňuje integrování PC s operačním systémem Android (stávající řešení školy)</t>
  </si>
  <si>
    <t xml:space="preserve">Dodavatel: </t>
  </si>
  <si>
    <t>Název:</t>
  </si>
  <si>
    <t>Sídlo:</t>
  </si>
  <si>
    <t>Osoba oprávněná:</t>
  </si>
  <si>
    <t xml:space="preserve">IČ: </t>
  </si>
  <si>
    <t xml:space="preserve">DIČ: </t>
  </si>
  <si>
    <t xml:space="preserve">Tel: </t>
  </si>
  <si>
    <t>DPH 21%</t>
  </si>
  <si>
    <t>Cena v Kč s DPH</t>
  </si>
  <si>
    <t>Součet</t>
  </si>
  <si>
    <t>Jméno, razítko a podpis</t>
  </si>
  <si>
    <t>Interaktivní dotykový panel</t>
  </si>
  <si>
    <t>úhl. minimálně 190 cm, rozlišení minimálně 4K, min. 10 dotykových bodů, včetně dotykového pera, interaktivní dotykový panel umožňuje integrování PC s operačním systémem Android (stávající řešení školy)</t>
  </si>
  <si>
    <t>Základna pro interaktivní dotykový panel</t>
  </si>
  <si>
    <t>Rám s křídly určený pro dotykový interaktivní panel, Křídla ZBBZ, systém umožňující vertikální posun interaktivního dotykového panelu, výškový posun 400 mm, bezúdržbová konstrukce</t>
  </si>
  <si>
    <t>Interaktivní SW</t>
  </si>
  <si>
    <t>SW plně kompatibilní s ActiveInspire professional (stávající řešení ve škole)</t>
  </si>
  <si>
    <t>profesionální ozvučení určené pro školy</t>
  </si>
  <si>
    <t xml:space="preserve">bezdrátové ozvučení učebny, včetně mikrofonu učitele + házecí mikrofon pro žáky </t>
  </si>
  <si>
    <t>Vizualizér do fyziky</t>
  </si>
  <si>
    <t>vizualizér umožňující připojení USB, VGA, DVI, flexibilní rameno s kamerou pro snímání z různých
úhlů, kompatibilní s interaktivním panelem</t>
  </si>
  <si>
    <t>PC zařízení s OS Android</t>
  </si>
  <si>
    <t>vnitřní PC jednotka podporující OS android (stávající řešení školy) umožňující i-cloudové aplikace, možnost zrcadlení aplikací,  Jednotka nezávislá na mateřském PC učebny. Ovládá se dotykem interaktivního pera nebo prstem na dotykové ploše. PC je plně integrovatelné v interaktivním dotykovém panelu.</t>
  </si>
  <si>
    <t>PC + LCD + SW</t>
  </si>
  <si>
    <t>Černobílá tiskárna</t>
  </si>
  <si>
    <t>multifunkční zařízení (tiskárna, skener, kopírka) A3, duplex, vrchní podavač, rychlost min. 2 stran/minutu</t>
  </si>
  <si>
    <t>Instalace učebny včetně kabeláže</t>
  </si>
  <si>
    <t>odborná kompletní instalace interaktivních prvků</t>
  </si>
  <si>
    <t>žákovská elementární souprava</t>
  </si>
  <si>
    <t>demonstrační souprava z mechaniky</t>
  </si>
  <si>
    <t>souprava pro bezdrátové měření</t>
  </si>
  <si>
    <t xml:space="preserve"> 1 bezdrátové rozhraní s připojením pro USB či Bluetooth, integrovaným čidlem teploty a napětí, 5 základních senzorů: teplotní sonda, senzor pohybu, senzor síly, senzor pH, senzor nízkého tlaku, 1 metodická příručka pro učitele, 1 USB flash disk s minimálně 28 žákovskými úlohami, 1 dvoupatrový úložný box s přihrádkami</t>
  </si>
  <si>
    <t>Energetický box pro pokusy obnovitelných zdrojů</t>
  </si>
  <si>
    <t>energetický box pro pokusy obnovitelných zdrojů energie obsahující ruční klikový generátor, modul etanolového palivového článku, reverzibilní palivový článek, palivový článek na slanou vodu včetně základny, podvozek autíčka, které jezdí na alternativní pohony – vodík, galvanický článek, solární článek, modul baterií – 2 x AA, LED modul, potenciometr, kondenzátor, základna nádržky na vodu, solární panel včetně podstavce, zásobárna pro min. 40 litrů vodíku, včetně základny a držáku, regulátor tlaku, mini palivový článek suchý včetně základny, termoelektrický systém, modul proměnného odporu, funkční model větrné elektrárny, lopatky k větrné elektrárně minimálně 9 ks, tři různé druhy , nádržka na vodu + kyslík, nádržka na vodu + vodík, nádoba na palivový roztok, experimentální motor 2 x, různé výkony, nádržka na etanol s víčkem, pH papír k pokusům, silikonové hadičky k pokusům, reverzibilní palivový článek na vodík, teploměry k termočlánku 2 x, monitor obnovitelné energie, včetně kabelu s možností připojení k PC. Monitor ukazující V, W, A</t>
  </si>
  <si>
    <t>Vodíková základna</t>
  </si>
  <si>
    <t>Stolní plnící stanice pro snadné a automatické doplnění vodíku do metalhydridových patron. Je kompatibilní se zařízeními napájenými palivovými články od 2W do 30W a je vhodný zejména pro školy, laboratoře a technická vzdělávací zařízení. Vstupní zdroj: destilovaná voda + elektřina.</t>
  </si>
  <si>
    <t>Návod pro žákovskou elementární soupravu</t>
  </si>
  <si>
    <t>Návod pro žákovskou elementární soupravu - mechanika</t>
  </si>
  <si>
    <t>demonstrační soupravy z elektřiny</t>
  </si>
  <si>
    <t>Návod pro žákovskou elementární soupravu - elektřina</t>
  </si>
  <si>
    <t>demonstrační soupravy z optiky - optika na magnetické tabuli (kolejnicový systém)</t>
  </si>
  <si>
    <t>Návod pro žákovskou elementární soupravu - optika</t>
  </si>
  <si>
    <t>Závaží 10 mg - 500 g, sada v krabičce</t>
  </si>
  <si>
    <t>sada závaží do 500 mg (box) necejchované</t>
  </si>
  <si>
    <t>kalkulačka</t>
  </si>
  <si>
    <t>Interaktivní učebnice</t>
  </si>
  <si>
    <t>interaktivní učebnice pro 8. a 9. ročník, plně kompatibilní s učebnicemi nakladatelství FRAUS (stávající řešení školy)</t>
  </si>
  <si>
    <t>Ozvučení učebny</t>
  </si>
  <si>
    <t>Vizualizér do chemie</t>
  </si>
  <si>
    <t>vizualizér, připojení USB, VGA, DVI, flexibilní rameno
s kamerou pro snímání z různých úhlů, kompatibilní a interaktivním panelem</t>
  </si>
  <si>
    <t>drobné pomůcky</t>
  </si>
  <si>
    <t xml:space="preserve">kompaktní elektronické váhy 500 g/0,1 g </t>
  </si>
  <si>
    <t>molekulové modely základní výbava pro žáka, organická/anatomická chemie</t>
  </si>
  <si>
    <t>velká sada molekulových modelů, větší velikost atomů, demonstrační pro učitele</t>
  </si>
  <si>
    <t>krystalová struktura - diamant</t>
  </si>
  <si>
    <t>krystalová struktura -grafit</t>
  </si>
  <si>
    <t>atomový model</t>
  </si>
  <si>
    <t>žákovská souprava elektorchemie</t>
  </si>
  <si>
    <t>kapkovací destička</t>
  </si>
  <si>
    <t>žákovská sada pro destilaci</t>
  </si>
  <si>
    <t>odkapávač na laboraatorní sklo 450 x 110 630</t>
  </si>
  <si>
    <t xml:space="preserve">kádinky ze skla se stupnicí a výlevkou 50 ml </t>
  </si>
  <si>
    <t xml:space="preserve">kádinky ze skla se stupnicí a výlevkou 100 ml </t>
  </si>
  <si>
    <t xml:space="preserve">kádinky ze skla se stupnicí a výlevkou 250 ml </t>
  </si>
  <si>
    <t xml:space="preserve">kádinky ze skla se stupnicí a výlevkou 800 ml </t>
  </si>
  <si>
    <t>baňka s kulatým dnem a úzkým hrdlem 250 ml</t>
  </si>
  <si>
    <t>zkumavka 20 ml</t>
  </si>
  <si>
    <t>míchací tyčinky, sklo, délka 200 mm, průměr 6 mm</t>
  </si>
  <si>
    <t>krystalizační miska</t>
  </si>
  <si>
    <t>Petriho miska</t>
  </si>
  <si>
    <t>Stojan na zkumavky pro zkumavek</t>
  </si>
  <si>
    <t>stojánek na mikrozkumavky</t>
  </si>
  <si>
    <t>Balónek na pipety standardní model</t>
  </si>
  <si>
    <t>mikropipety s nastavitelným objeme</t>
  </si>
  <si>
    <t>sada špiček pro mikropipety</t>
  </si>
  <si>
    <t>stojan na ubrousky v roli, stojánkový</t>
  </si>
  <si>
    <t>lihový kahan</t>
  </si>
  <si>
    <t>laboratoní plynový kahan</t>
  </si>
  <si>
    <t>plynová bomba</t>
  </si>
  <si>
    <t>síťka na kahan s keramikcou výplní</t>
  </si>
  <si>
    <t>ojřívací plotna, 1500 W</t>
  </si>
  <si>
    <t>vysoušeč, 1200 W</t>
  </si>
  <si>
    <t>homogenizátor, stolní mixér 600 W s kapacitou cca 1,5 l</t>
  </si>
  <si>
    <t>laboratorní hadice</t>
  </si>
  <si>
    <t>sada šedých zátek s přírodního kaučuku</t>
  </si>
  <si>
    <t>lžička chemická oboustranná</t>
  </si>
  <si>
    <t>obličejový štít</t>
  </si>
  <si>
    <t>latexové rukavice</t>
  </si>
  <si>
    <t>ochranné chňapky</t>
  </si>
  <si>
    <t>laboratorní plášť</t>
  </si>
  <si>
    <t>čtvercový filtrační papír</t>
  </si>
  <si>
    <t>výstražné značky dle označení GHS</t>
  </si>
  <si>
    <t>nástěnná tabule - bezpečnost práce v chemii</t>
  </si>
  <si>
    <t>nástěnná tabule - průmylsová chemie</t>
  </si>
  <si>
    <t>nástěnná tabule - paliva</t>
  </si>
  <si>
    <t>kolekce ve vitríně plasty</t>
  </si>
  <si>
    <t>kolekce ve vitríně - ropa</t>
  </si>
  <si>
    <t>kolekce ve vitríně - černé uhlí</t>
  </si>
  <si>
    <t>kolekce ve vitríně - železo</t>
  </si>
  <si>
    <t xml:space="preserve">periodická sostava prvků A4 </t>
  </si>
  <si>
    <t>interaktivní učebnice plně kompatibilní s učebnicemi nakladaltelství Fraus (aktuální řešení školy)</t>
  </si>
  <si>
    <t>univerzální indikátorové papírky pH</t>
  </si>
  <si>
    <t>jodidoškrobové papírky</t>
  </si>
  <si>
    <t>lakmusové papírky</t>
  </si>
  <si>
    <t xml:space="preserve"> 1 bezdrátové rozhraní s připojením pro USB či Bluetooth, 5 základních senzorů: teplotní sonda, senzor rozpoštěného O2, senzor plynného CO2, , senzor pH, počítadlo kapek, 1 metodická příručka pro učitele, 1 USB flash disk s minimálně 28 žákovskými úlohami, 1 dvoupatrový úložný box s přihrádkami</t>
  </si>
  <si>
    <t>Vizualizér do přírodopisu</t>
  </si>
  <si>
    <t>vizualizér, připojení USB, VGA, DVI, flexibilní rameno
s kamerou pro snímání z různých
úhlů, kompatibilní a interaktivním panelem</t>
  </si>
  <si>
    <t>digitální stopky</t>
  </si>
  <si>
    <t>kompaktní elektronické váhy 500 g/0,1 g</t>
  </si>
  <si>
    <t>Pinzeta zúžená</t>
  </si>
  <si>
    <t>Pouzdro preparačních nástrojů</t>
  </si>
  <si>
    <t>Krabice pro uložení preparačních nástrojů</t>
  </si>
  <si>
    <t>Preparační miska s kaučukovým dnem</t>
  </si>
  <si>
    <t>kapátka</t>
  </si>
  <si>
    <t>souprava pro analýzu vlasů</t>
  </si>
  <si>
    <t>mikroskopická barvení</t>
  </si>
  <si>
    <t>sada preparátů - zoologie</t>
  </si>
  <si>
    <t>sada preparátů - histologie a anatomie člověka</t>
  </si>
  <si>
    <t>sada preparátů - bakterie</t>
  </si>
  <si>
    <t>sada preparátů - nižší rostliny</t>
  </si>
  <si>
    <t>sada preparátů - kvetoucí rostliny</t>
  </si>
  <si>
    <t>sada preparátů - buňka, tkáň,orgány</t>
  </si>
  <si>
    <t>sada preparátů - látková výměna</t>
  </si>
  <si>
    <t>sada preparátů - symslová fyziologie</t>
  </si>
  <si>
    <t>sada preparátů - genetika, rozmnožování a vývoj</t>
  </si>
  <si>
    <t>sada preparátů - základní série hmyzu</t>
  </si>
  <si>
    <t>sada preparátů - preparáty rostlinných buňěk</t>
  </si>
  <si>
    <t>sada preparátů - sada mitóza a meióza</t>
  </si>
  <si>
    <t>lupa</t>
  </si>
  <si>
    <t>anatomická tabule - žena</t>
  </si>
  <si>
    <t>anatomická tabule - muž</t>
  </si>
  <si>
    <t>mechanický kuřák</t>
  </si>
  <si>
    <t>spirometr</t>
  </si>
  <si>
    <t>stetoskop</t>
  </si>
  <si>
    <t>model krevního oběhu</t>
  </si>
  <si>
    <t>sada smylsového vnímání</t>
  </si>
  <si>
    <t>brýle podmíněný reflex</t>
  </si>
  <si>
    <t>velká sada pro testován smyslů</t>
  </si>
  <si>
    <t>kostra holuba</t>
  </si>
  <si>
    <t>kostra zmije</t>
  </si>
  <si>
    <t>kostra kočky</t>
  </si>
  <si>
    <t>kostra kapra</t>
  </si>
  <si>
    <t>životní cyklus žáby</t>
  </si>
  <si>
    <t>vycpanina malých savců - krtek</t>
  </si>
  <si>
    <t>model květu dvouděložných rostlin</t>
  </si>
  <si>
    <t>model kořenu</t>
  </si>
  <si>
    <t>modle listu</t>
  </si>
  <si>
    <t>model rostlinná buňka</t>
  </si>
  <si>
    <t>model živočišná buňka</t>
  </si>
  <si>
    <t>model řezu kůže</t>
  </si>
  <si>
    <t>velký model DNA</t>
  </si>
  <si>
    <t>sada Mohsova stupnice tvrdosti</t>
  </si>
  <si>
    <t>kolekce 20 kovů používaných v průmyslu</t>
  </si>
  <si>
    <t>interaktivní učebnice Fraus</t>
  </si>
  <si>
    <t>nástěnná tabule - ryby</t>
  </si>
  <si>
    <t>nástěnná tabule - obojživelníci</t>
  </si>
  <si>
    <t>nástěnná tabule - plazi</t>
  </si>
  <si>
    <t>kamerový systém umožňující prezentaci preparátů umístěných v mikroskopu (umístěný na katedře učitele) na interaktivní tabuli</t>
  </si>
  <si>
    <t>Nabíjecí stanice na tablety</t>
  </si>
  <si>
    <t>kompletní stanice na nabíjení 30 ks tabletů</t>
  </si>
  <si>
    <t>Tablety</t>
  </si>
  <si>
    <t>Kalkulačka</t>
  </si>
  <si>
    <t>ks</t>
  </si>
  <si>
    <t>Ovládací SW pro organizaci aktivit v laboratoři. Monitoring jednotlivých stanic, propojování připojených audio signálů (interkom) a přepínání signálů pro video, Organizace třídy, databáze pro zasedací pořádek. Režimy  prezentace, monitoring a podpora studentů při cvičení, párování a práce až v 12 skupinách, cvičení, testování. Ovládání lokálního CD/DVD přehrávače v PC. Součástí je softwarový přepínač PC stanic (pokud jsou součástí učebny): sdílení a monitoring, vypnutí signálu studentských monitorů, adresné posílání textových zpráv; záznam připojeného audio kanálu (zvolený student; studentský pár; skupina).</t>
  </si>
  <si>
    <t>Ovládací SW jazykové laboratoře pro mediální aktivity s obrázky, audio, video a textovými soubory. Samostatná práce a individuální záznam studentů. Databáze učebních materiálů, organizovaná dle vyučujícího a tříd. Třídění materiálů do učebních lekcí. Pro 1 - 32 žáků. licence platná na 10 let,hardwarové  zajištění proti krádeži SW</t>
  </si>
  <si>
    <t>Doplňková licence Multi kanál 4 AV + PCI Card 4 input AV (pouze PC učitel)  1 PCI pozice zdarma nebo PCI adaptér v PC učitele</t>
  </si>
  <si>
    <t>Systémový náhlavní set - sluchátka/mikrofon, provedení  z pružného polyetylénu - odolné hrubému zacházení, uzavřená stereofonní sluchátka, kondenzátorový mikrofon, polstrovaný a nastavitelný náhlavní most, Sluchátka:  konektory: 1x 3,5mm stereo jack -  mikrofon, 1x 3,5mm stereo jack -  sluchátka, kabel 1, m, max: 0,25 kg, součástí sluchátek je potenciometr k zesílení zvuku včetně možnosti vypnutí.</t>
  </si>
  <si>
    <t>CAT-5E kabel, UTP, 23 AWG, odolnost 75 °C, nominální útlum_100 m</t>
  </si>
  <si>
    <t>USB 2.0 ADAPTER 10/100 ethernet</t>
  </si>
  <si>
    <t>Nabíjecí sada pro zobrazovací zařízení žáka</t>
  </si>
  <si>
    <t>Case minitower se zdrojem splňujícím E85+, Procesor minimálně 7 200 bodů bodů Passmark CPU (www.cpubenchmark.net), operační paměť minimálně RAM 4GB RAM DDR4, pevný disk minimálně 1TB SATA, Mechanika DVDRW, klávesnice, myš, operační systém (v aktuální verzi) kompatibilní se současným systémem školy (Windows), monitor minimálně 22” s rozlišením minimálně 1920 x 1080, kontrastem minimálně 20M:1, odezvou maximálně 5ms, dostupná rozhraní HDMI / VGA / DVI a reproduktory, Záruka 36 měsíců onsite NBD, balík kaneclářských aplikací kompatibilní s aktuálním softwarem školy (MS Office Standard 2016 – akademická licence)</t>
  </si>
  <si>
    <t>Switch 8x 10/100/1000 + 2x 100/1000 SFP, L2 Management, SNMP WGSD-10020</t>
  </si>
  <si>
    <t>zobrazovací zařízení vybavení žáků, minimálně 10.1", s multidotykovým IPS displejem s minimálním rozlišením 1920 x 1200 bodů, procesor minimálně 1 050 bodů bodů Passmark CPU (www.cpubenchmark.net), minimálně 2 GB operační paměti DDR3, minimálně 32GB interní paměť, grafická karta Intel HD, Wi-Fi, Bluetooth, minimálně dvě kamery s minimálním rozlišením 1.6MPx (vnitřní) a 8 MPx (vnější), LTE modem, kapacita baterie minimálně 9600mAh baterie, operační systém (aktuální verze) plně kompatibilní se systémem používaným školou (nyní WINDOWS). Antivirový program.</t>
  </si>
  <si>
    <t>dokovací stanice zobrazovacího zařízení žáka</t>
  </si>
  <si>
    <t>instalace učebny na klíč, včetně oživení, kompletní konfigurace a zaškolení základního nedidaktického ovládání</t>
  </si>
  <si>
    <t>Vizualizér disponuje 8,5x mechanickým, 10x digitálním zoomem a 180° rotací obrazu. Max. zachycovaná plocha má velikost 442 x 331 mm. Na výstupu jsou podporována rozlišení XGA, SXGA, WXGA a 1080p.</t>
  </si>
  <si>
    <t>Interaktivní řešení</t>
  </si>
  <si>
    <t>Vizualizér</t>
  </si>
  <si>
    <t>energetický box obsahující ruční klikový generátor, modul etanolového palivového článku, reverzibilní palivový článek, palivový článek na slanou vodu včetně základny, podvozek autíčka, které jezdí na alternativní pohony – vodík, galvanický článek, solární článek, modul baterií – 2 x AA, LED modul, potenciometr, kondenzátor, základna nádržky na vodu, solární panel včetně podstavce, zásobárna pro min. 40 litrů vodíku, včetně základny a držáku, regulátor tlaku, mini palivový článek suchý včetně základny, termoelektrický systém, modul proměnného odporu, funkční model větrné elektrárny, lopatky k větrné elektrárně celkem 9 ks, tři různé druhy , nádržka na vodu + kyslík, nádržka na vodu + vodík, nádoba na palivový roztok, experimentální motor 2 x, různé výkony, nádržka na etanol s víčkem, pH papír k pokusům, silikonové hadičky k pokusům, reverzibilní palivový článek na vodík, teploměry k termočlánku 2 x, monitor obnovitelné energie, včetně kabelu s možností připojení k PC. Monitor ukazující V, W, A</t>
  </si>
  <si>
    <t>žákovská souprava obsahující 1 bezdrátové rozhraní s připojením pro USB či Bluetooth, integrovaným čidlem teploty a napětí, 5 základních senzorů: teplotní sonda, senzor pohybu, senzor síly, senzor pH, senzor nízkého tlaku, 1 metodická příručka pro učitele, 1 USB flash disk s 28 žákovskými úlohami, 1 dvoupatrový úložný box s přihrádkami</t>
  </si>
  <si>
    <t>Senzor obecná chemie</t>
  </si>
  <si>
    <t>Měření teploty, pH, absolutního tlaku a napětí</t>
  </si>
  <si>
    <t>Senzor magnetického pole</t>
  </si>
  <si>
    <t>Senzor napětí a proudu</t>
  </si>
  <si>
    <t>Senzor elektrického náboje</t>
  </si>
  <si>
    <t>Senzor teploty, hluku a osvětlení</t>
  </si>
  <si>
    <t>Senzor tepové frekvence</t>
  </si>
  <si>
    <t>Typickými aplikacemi jsou pokusy na téma srdeční frekvence při tělesném zatížení, stanovení doby zotavení po sportovních cvičeních, porovnání trénovaných / netrénovaných testovaných osob. Pomocí rádiového signálu je srdeční frekvence přenášena do senzoru, přičemž vysílač s elektrodami je nošen ve formě hrudního pásu.</t>
  </si>
  <si>
    <t>Senzor dechové frekvence</t>
  </si>
  <si>
    <t>Spolehlivé snímání dechové frekvence. Senzor měří pomocí nafukovací hrudní manžety relativní změnu tlaku při rozpínání a stahování hrudního koše, ke kterým dochází během dýchání. Typické pokusy: porovnání stavů před a po tělesné námaze, zkoumání vzájemných vztahů mezi dechovou frekvencí a srdeční frekvencí a stanovení účinků změny nadmořské výšky na dýchání.</t>
  </si>
  <si>
    <t>Spirometr</t>
  </si>
  <si>
    <t>Speciální senzor pro pokusy na téma lidské dýchání. Spirometrem měříte tok vzduchu, dobu nádechu resp. výdechu a objem plic. Typickými aplikacemi jsou porovnávání dechových objemů u sportovců, nesportovců a kuřáků, nekuřáků a dále experimenty před a po tělesné námaze.</t>
  </si>
  <si>
    <t>Senzor krevního tlaku</t>
  </si>
  <si>
    <t>Senzor pro krevní tlak umožňuje rychle a jednoduše měřit systolický a diastolický krevní tlak (mmHg) a dále srdeční frekvenci (puls v tepech za minutu). Porovnání měřených hodnot systolického a diastolického tlaku s grafickým ukazatelem krevního tlaku umožňuje snadno pochopit jeho fyziologii.</t>
  </si>
  <si>
    <t>Nezávislé měření elektrického napětí a proudu jedním senzorem. Díky současnému měření elektrického napětí a elektrického proudu je možno přímo měřit jak elektrický výkon (P = U ∙ I), tak také elektrický odpor (R = U/ I) v dotčeném obvodu. Senzor je vhodný pro všechny pokusy na téma Ohmův zákon a sériová a paralelní zapojení. Rozsah pro měření napětí je přepěťově odolný až do 230 V.</t>
  </si>
  <si>
    <t>Přesná měření elektrostatického náboje a jeho rozložení. Senzor je vhodný pro všechny pokusy v oblasti statické elektřiny a pro měření na deskovém kondenzátoru. Senzor je opatřen automatickým škálováním a je zajištěn proti přepětí. Při použití Faradayovy klece je možno měřit celkový náboj tělesa. Díky vysokému vnitřnímu odporu 10¹² Ω může být senzor používán také jako voltmetr s vysokou impedancí.</t>
  </si>
  <si>
    <t xml:space="preserve">2v1 – hybrid tablet s klávesnicí, školní programová výbava, včetně softwaru pro classroom managemeng - správu třídy a software pro realizaci experimentů v rámci přírodovědných předmětů, operační systém plně kompatibilní se systémem využívaným školou (aktuálně Windows) a vzdělávací programy, antivirový program, </t>
  </si>
  <si>
    <t xml:space="preserve">Cena v Kč bez DPH </t>
  </si>
  <si>
    <t>Kontaktní e-mail:</t>
  </si>
  <si>
    <t>VZ "Dodávka školních pomůcek"</t>
  </si>
  <si>
    <t>Rozpočet ZŠ Dr. Hrubého 2, Šternberk, příspěvková organizace - jazyková laboratoř</t>
  </si>
  <si>
    <t>Rozpočet ZŠ náměstí Svobody 3, Šternberk, příspěvková organizace - učebna fyziky</t>
  </si>
  <si>
    <t>Rozpočet ZŠ náměstí Svobody 3, Šternberk, příspěvková organizace - učebna chemie</t>
  </si>
  <si>
    <t>Rozpočet ZŠ náměstí Svobody 3, Šternberk, příspěvková organizace - učebna přírodopisu</t>
  </si>
  <si>
    <t>Rozpočet ZŠ Svatoplukova 7, Šternberk, příspěvková organizace - jazyková laboratoř</t>
  </si>
  <si>
    <t>Rozpočet ZŠ Svatoplukova 7, Šternberk, příspěvková organizace - učebna přírodovědných předmětů</t>
  </si>
  <si>
    <t>ZŠ Dr. Hrubého 2, Šternberk, příspěvková organizace</t>
  </si>
  <si>
    <t>Položkový rozpočet</t>
  </si>
  <si>
    <t>UČEBNA - JAZYKOVÁ LABORATOŘ</t>
  </si>
  <si>
    <t>počet</t>
  </si>
  <si>
    <t>cena za ks bez DPH</t>
  </si>
  <si>
    <t>cena za ks vč. DPH</t>
  </si>
  <si>
    <t>MJ</t>
  </si>
  <si>
    <t>Cena celkem bez DPH</t>
  </si>
  <si>
    <t>Cena celkem vč. DPH</t>
  </si>
  <si>
    <t>Cena celkem bez DPH:</t>
  </si>
  <si>
    <t>Cena celkem s DPH:</t>
  </si>
  <si>
    <t>DPH:</t>
  </si>
  <si>
    <t>Specifikace</t>
  </si>
  <si>
    <t>Jazykový laboratorní systém</t>
  </si>
  <si>
    <t>Sluchátka</t>
  </si>
  <si>
    <t>Nabíjecí soustava</t>
  </si>
  <si>
    <t>Kabel</t>
  </si>
  <si>
    <t>PC + LCD</t>
  </si>
  <si>
    <t>Dotykový LCD monitor</t>
  </si>
  <si>
    <t>Dokovací skříň</t>
  </si>
  <si>
    <t>Switch</t>
  </si>
  <si>
    <t>Instalace</t>
  </si>
  <si>
    <t>Základna pro IDP</t>
  </si>
  <si>
    <t>Kabeláž</t>
  </si>
  <si>
    <t>Montáž</t>
  </si>
  <si>
    <t>Nástavba</t>
  </si>
  <si>
    <t>Žákovský připojovací modul</t>
  </si>
  <si>
    <t>Tablet minimálně 10.1", s multidotykovým IPS displejem s minimálním rozlišením 1920 x 1200 bodů, procesor minimálně 1 050 bodů bodů Passmark CPU (www.cpubenchmark.net), minimálně 2 GB operační paměti DDR3, minimálně 32GB interní paměť, grafická karta minimálně 434 bodů Passmark GPU (videocardbenchmark.net), Wi-Fi, Bluetooth, kapacita baterie minimálně 9600mAh, operační systém (aktuální verze) plně kompatibilní se systémem používaným školou (nyní WINDOWS). Součástí tabletů software pro classroom management, umožňující kontrolu pedagoga nad všemi tablety</t>
  </si>
  <si>
    <t>UČEBNA - FYZIKA</t>
  </si>
  <si>
    <t xml:space="preserve"> ZŠ náměstí Svobody 3, Šternberk, příspěvková organizace</t>
  </si>
  <si>
    <t>UČEBNA - CHEMIE</t>
  </si>
  <si>
    <t>nástěnná tabule - částicová stavba látek</t>
  </si>
  <si>
    <t xml:space="preserve">2v1 – hybrid tablet s klávesnicí, školní programová výbava, včetně softwaru pro classroom management - správu třídy a softwarem pro realizaci pokusů pomocí bezdrátových čidel, operační systém plně kompatibilní s používaným systémem školy (aktuálně Windows) a INTEL Education Software (kompatibilní se stávajícím řešením školy), programy pro výuku, antivirovým programem, </t>
  </si>
  <si>
    <t>SW plně kompatibilní s ActiveInspire professional (stávající řešení školy)</t>
  </si>
  <si>
    <t>Kamerový systém</t>
  </si>
  <si>
    <t>náhradní náustky pro spirometr v sadě po 100 ks</t>
  </si>
  <si>
    <t>UČEBNA - PŘÍRODOPIS</t>
  </si>
  <si>
    <t>Software</t>
  </si>
  <si>
    <t>Licence</t>
  </si>
  <si>
    <t>Náhlavní set</t>
  </si>
  <si>
    <t>Adapter</t>
  </si>
  <si>
    <t>Nabíjecí sada</t>
  </si>
  <si>
    <t>Tablet</t>
  </si>
  <si>
    <t>Dokovací stanice</t>
  </si>
  <si>
    <t>Instalace učebny</t>
  </si>
  <si>
    <t xml:space="preserve">SW Kurz angličtiny - licence na PC (student nebo učitel) , minimálně 22.000 cvičení                                                                                                     </t>
  </si>
  <si>
    <t>ZŠ Svatoplukova 7, Šternberk, příspěvková organizace</t>
  </si>
  <si>
    <t>UČEBNA - PŘÍRODOVĚDNÉ PŘEDMĚTY</t>
  </si>
  <si>
    <r>
      <t>Kompaktní sonda pro magnetické pole.</t>
    </r>
    <r>
      <rPr>
        <sz val="10"/>
        <color rgb="FF212121"/>
        <rFont val="Calibri"/>
        <family val="2"/>
        <charset val="238"/>
        <scheme val="minor"/>
      </rPr>
      <t> Sonda na špičce senzoru měří intenzitu magnetického pole podél své osy. Typické aplikace: proměření pole u tyčových magnetů a elektromagnetů.</t>
    </r>
  </si>
  <si>
    <r>
      <t>Senzor pro současné měření environmentálních veličin. U</t>
    </r>
    <r>
      <rPr>
        <sz val="10"/>
        <color rgb="FF212121"/>
        <rFont val="Calibri"/>
        <family val="2"/>
        <charset val="238"/>
        <scheme val="minor"/>
      </rPr>
      <t>možňuje současně měření jasu (0 – 5000 lux), zvukové hladiny (40 – 90 dBA) a teploty (−10 °C až +50 °C) při maximální frekvenci snímání 5 Hz.</t>
    </r>
  </si>
  <si>
    <t>LCD panel</t>
  </si>
  <si>
    <t>Úhlopříčka obrazovky minimálně 34", Poměr stran obrazu 21:9, Typ panelu VA, Typ BLU LED, Jas (typický) 300 cd/m², Nejvyšší poměr svítivosti 99 %, Kontrastní poměr 3.000:1, Dynamický kontrastní poměr-  megadynamický kontrast, Rozlišen 3.440 x 1.440, Doba odezvy 4 ms (šedá-šedá), Zorný úhel (H / V) 178° / 178°, Podpora barev 16,7 mil.</t>
  </si>
</sst>
</file>

<file path=xl/styles.xml><?xml version="1.0" encoding="utf-8"?>
<styleSheet xmlns="http://schemas.openxmlformats.org/spreadsheetml/2006/main">
  <numFmts count="23">
    <numFmt numFmtId="44" formatCode="_-* #,##0.00\ &quot;Kč&quot;_-;\-* #,##0.00\ &quot;Kč&quot;_-;_-* &quot;-&quot;??\ &quot;Kč&quot;_-;_-@_-"/>
    <numFmt numFmtId="164" formatCode="#,##0\ &quot;Kč&quot;"/>
    <numFmt numFmtId="165" formatCode="_-* #,##0\ &quot;Kč&quot;_-;\-* #,##0\ &quot;Kč&quot;_-;_-* &quot;-&quot;??\ &quot;Kč&quot;_-;_-@_-"/>
    <numFmt numFmtId="166" formatCode="#,##0.0_);[Red]\(#,##0.0\)"/>
    <numFmt numFmtId="167" formatCode="_-* #,##0_-;\-* #,##0_-;_-* &quot;-&quot;_-;_-@_-"/>
    <numFmt numFmtId="168" formatCode="_-* #,##0.00_-;\-* #,##0.00_-;_-* &quot;-&quot;??_-;_-@_-"/>
    <numFmt numFmtId="169" formatCode="&quot;$&quot;#,##0_);[Red]\(&quot;$&quot;#,##0\)"/>
    <numFmt numFmtId="170" formatCode="&quot;$&quot;#,##0.00_);[Red]\(&quot;$&quot;#,##0.00\)"/>
    <numFmt numFmtId="171" formatCode="_(&quot;$&quot;* #,##0_);_(&quot;$&quot;* \(#,##0\);_(&quot;$&quot;* &quot;-&quot;_);_(@_)"/>
    <numFmt numFmtId="172" formatCode="_(&quot;$&quot;* #,##0.00_);_(&quot;$&quot;* \(#,##0.00\);_(&quot;$&quot;* &quot;-&quot;??_);_(@_)"/>
    <numFmt numFmtId="173" formatCode="d\-mmm\-yy\ \ \ h:mm"/>
    <numFmt numFmtId="174" formatCode="#,##0.0_);\(#,##0.0\)"/>
    <numFmt numFmtId="175" formatCode="#,##0.000_);\(#,##0.000\)"/>
    <numFmt numFmtId="176" formatCode="0.0%"/>
    <numFmt numFmtId="177" formatCode="mmm\-yy_)"/>
    <numFmt numFmtId="178" formatCode="0.0%;\(0.0%\)"/>
    <numFmt numFmtId="179" formatCode="0%_);[Red]\(0%\)"/>
    <numFmt numFmtId="180" formatCode="0.0%_);[Red]\(0.0%\)"/>
    <numFmt numFmtId="181" formatCode="0.0%;[Red]\-0.0%"/>
    <numFmt numFmtId="182" formatCode="0.00%;[Red]\-0.00%"/>
    <numFmt numFmtId="183" formatCode="###,###,_);[Red]\(###,###,\)"/>
    <numFmt numFmtId="184" formatCode="###,###.0,_);[Red]\(###,###.0,\)"/>
    <numFmt numFmtId="185" formatCode="###0_)"/>
  </numFmts>
  <fonts count="64">
    <font>
      <sz val="11"/>
      <color theme="1"/>
      <name val="Calibri"/>
      <family val="2"/>
      <charset val="238"/>
      <scheme val="minor"/>
    </font>
    <font>
      <sz val="11"/>
      <name val="Calibri"/>
      <family val="2"/>
      <charset val="238"/>
      <scheme val="minor"/>
    </font>
    <font>
      <u/>
      <sz val="11"/>
      <color theme="11"/>
      <name val="Calibri"/>
      <family val="2"/>
      <charset val="238"/>
      <scheme val="minor"/>
    </font>
    <font>
      <b/>
      <sz val="10"/>
      <name val="Calibri"/>
      <family val="2"/>
      <charset val="238"/>
      <scheme val="minor"/>
    </font>
    <font>
      <sz val="11"/>
      <color theme="1"/>
      <name val="Calibri"/>
      <family val="2"/>
      <charset val="238"/>
      <scheme val="minor"/>
    </font>
    <font>
      <sz val="10"/>
      <name val="Calibri"/>
      <family val="2"/>
      <charset val="238"/>
      <scheme val="minor"/>
    </font>
    <font>
      <b/>
      <sz val="11"/>
      <color theme="1"/>
      <name val="Calibri"/>
      <family val="2"/>
      <charset val="238"/>
      <scheme val="minor"/>
    </font>
    <font>
      <sz val="10"/>
      <name val="Arial"/>
      <family val="2"/>
      <charset val="238"/>
    </font>
    <font>
      <sz val="10"/>
      <name val="Arial CE"/>
      <family val="2"/>
      <charset val="238"/>
    </font>
    <font>
      <sz val="10"/>
      <color theme="3" tint="-0.499984740745262"/>
      <name val="Calibri"/>
      <family val="2"/>
      <charset val="238"/>
      <scheme val="minor"/>
    </font>
    <font>
      <b/>
      <sz val="10"/>
      <color indexed="18"/>
      <name val="Calibri"/>
      <family val="2"/>
      <charset val="238"/>
      <scheme val="minor"/>
    </font>
    <font>
      <sz val="10"/>
      <name val="Arial Narrow"/>
      <family val="2"/>
    </font>
    <font>
      <sz val="9"/>
      <name val="Arial"/>
      <family val="2"/>
      <charset val="238"/>
    </font>
    <font>
      <b/>
      <sz val="10"/>
      <color theme="1"/>
      <name val="Calibri"/>
      <family val="2"/>
      <charset val="238"/>
      <scheme val="minor"/>
    </font>
    <font>
      <sz val="8"/>
      <name val="Arial Narrow"/>
      <family val="2"/>
    </font>
    <font>
      <sz val="8"/>
      <name val="Calibri"/>
      <family val="2"/>
      <charset val="238"/>
      <scheme val="minor"/>
    </font>
    <font>
      <b/>
      <sz val="8"/>
      <name val="Calibri"/>
      <family val="2"/>
      <charset val="238"/>
      <scheme val="minor"/>
    </font>
    <font>
      <u/>
      <sz val="10"/>
      <color indexed="12"/>
      <name val="Arial CE"/>
      <charset val="238"/>
    </font>
    <font>
      <sz val="10"/>
      <color indexed="18"/>
      <name val="Calibri"/>
      <family val="2"/>
      <charset val="238"/>
      <scheme val="minor"/>
    </font>
    <font>
      <sz val="10"/>
      <name val="Arial"/>
      <family val="2"/>
    </font>
    <font>
      <sz val="10"/>
      <name val="Arial CE"/>
      <charset val="238"/>
    </font>
    <font>
      <b/>
      <sz val="11"/>
      <color rgb="FF000000"/>
      <name val="Calibri"/>
      <family val="2"/>
      <charset val="238"/>
    </font>
    <font>
      <sz val="11"/>
      <color theme="1"/>
      <name val="Calibri"/>
      <family val="2"/>
    </font>
    <font>
      <u/>
      <sz val="11"/>
      <color theme="10"/>
      <name val="Calibri"/>
      <family val="2"/>
      <charset val="238"/>
      <scheme val="minor"/>
    </font>
    <font>
      <sz val="11"/>
      <color rgb="FF005A9A"/>
      <name val="Arial"/>
      <family val="2"/>
      <charset val="238"/>
    </font>
    <font>
      <sz val="11"/>
      <name val="Arial"/>
      <family val="2"/>
      <charset val="238"/>
    </font>
    <font>
      <b/>
      <sz val="10"/>
      <color rgb="FF000000"/>
      <name val="Calibri"/>
      <family val="2"/>
      <charset val="238"/>
    </font>
    <font>
      <b/>
      <u/>
      <sz val="11"/>
      <color theme="1"/>
      <name val="Calibri"/>
      <family val="2"/>
      <charset val="238"/>
      <scheme val="minor"/>
    </font>
    <font>
      <b/>
      <sz val="11"/>
      <color theme="1"/>
      <name val="Calibri"/>
      <family val="2"/>
      <charset val="238"/>
    </font>
    <font>
      <sz val="10"/>
      <name val="Helv"/>
      <charset val="238"/>
    </font>
    <font>
      <sz val="11"/>
      <color indexed="8"/>
      <name val="Calibri"/>
      <family val="2"/>
      <charset val="238"/>
    </font>
    <font>
      <sz val="11"/>
      <color indexed="13"/>
      <name val="Calibri"/>
      <family val="2"/>
      <charset val="238"/>
    </font>
    <font>
      <sz val="11"/>
      <color indexed="20"/>
      <name val="Calibri"/>
      <family val="2"/>
      <charset val="238"/>
    </font>
    <font>
      <b/>
      <sz val="11"/>
      <name val="Arial"/>
      <family val="2"/>
      <charset val="238"/>
    </font>
    <font>
      <b/>
      <sz val="11"/>
      <color indexed="52"/>
      <name val="Calibri"/>
      <family val="2"/>
      <charset val="238"/>
    </font>
    <font>
      <sz val="10"/>
      <name val="Arial"/>
      <charset val="238"/>
    </font>
    <font>
      <sz val="10"/>
      <name val="MS Sans Serif"/>
      <family val="2"/>
      <charset val="238"/>
    </font>
    <font>
      <sz val="8"/>
      <name val="CG Times (E1)"/>
      <charset val="238"/>
    </font>
    <font>
      <sz val="8"/>
      <name val="Times New Roman"/>
      <family val="1"/>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1"/>
      <color indexed="13"/>
      <name val="Calibri"/>
      <family val="2"/>
      <charset val="238"/>
    </font>
    <font>
      <shadow/>
      <sz val="8"/>
      <color indexed="12"/>
      <name val="Times New Roman"/>
      <family val="1"/>
      <charset val="238"/>
    </font>
    <font>
      <sz val="11"/>
      <color indexed="62"/>
      <name val="Calibri"/>
      <family val="2"/>
      <charset val="238"/>
    </font>
    <font>
      <sz val="11"/>
      <color indexed="52"/>
      <name val="Calibri"/>
      <family val="2"/>
      <charset val="238"/>
    </font>
    <font>
      <sz val="10"/>
      <name val="Univers (WN)"/>
      <charset val="238"/>
    </font>
    <font>
      <sz val="11"/>
      <color indexed="60"/>
      <name val="Calibri"/>
      <family val="2"/>
      <charset val="238"/>
    </font>
    <font>
      <b/>
      <sz val="11"/>
      <color indexed="63"/>
      <name val="Calibri"/>
      <family val="2"/>
      <charset val="238"/>
    </font>
    <font>
      <sz val="10"/>
      <name val="Univers (E1)"/>
      <charset val="238"/>
    </font>
    <font>
      <sz val="10"/>
      <name val="Tahoma"/>
      <family val="2"/>
      <charset val="238"/>
    </font>
    <font>
      <b/>
      <sz val="12"/>
      <name val="Univers (WN)"/>
      <charset val="238"/>
    </font>
    <font>
      <b/>
      <sz val="10"/>
      <name val="Univers (WN)"/>
      <charset val="238"/>
    </font>
    <font>
      <b/>
      <sz val="18"/>
      <color indexed="62"/>
      <name val="Cambria"/>
      <family val="2"/>
      <charset val="238"/>
    </font>
    <font>
      <sz val="11"/>
      <color indexed="10"/>
      <name val="Calibri"/>
      <family val="2"/>
      <charset val="238"/>
    </font>
    <font>
      <b/>
      <sz val="10"/>
      <name val="Arial"/>
      <family val="2"/>
      <charset val="238"/>
    </font>
    <font>
      <b/>
      <sz val="16"/>
      <color theme="4" tint="-0.249977111117893"/>
      <name val="Calibri"/>
      <family val="2"/>
      <charset val="238"/>
      <scheme val="minor"/>
    </font>
    <font>
      <sz val="16"/>
      <color theme="3" tint="-0.499984740745262"/>
      <name val="Calibri"/>
      <family val="2"/>
      <charset val="238"/>
      <scheme val="minor"/>
    </font>
    <font>
      <b/>
      <sz val="16"/>
      <color theme="3" tint="-0.499984740745262"/>
      <name val="Calibri"/>
      <family val="2"/>
      <charset val="238"/>
      <scheme val="minor"/>
    </font>
    <font>
      <sz val="10"/>
      <color theme="1"/>
      <name val="Calibri"/>
      <family val="2"/>
      <charset val="238"/>
      <scheme val="minor"/>
    </font>
    <font>
      <i/>
      <sz val="10"/>
      <color theme="1"/>
      <name val="Calibri"/>
      <family val="2"/>
      <charset val="238"/>
      <scheme val="minor"/>
    </font>
    <font>
      <sz val="10"/>
      <color rgb="FF212121"/>
      <name val="Calibri"/>
      <family val="2"/>
      <charset val="238"/>
      <scheme val="minor"/>
    </font>
  </fonts>
  <fills count="2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4" tint="0.79998168889431442"/>
        <bgColor rgb="FF000000"/>
      </patternFill>
    </fill>
    <fill>
      <patternFill patternType="solid">
        <fgColor theme="0"/>
        <bgColor rgb="FF000000"/>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42"/>
      </patternFill>
    </fill>
    <fill>
      <patternFill patternType="solid">
        <fgColor indexed="55"/>
      </patternFill>
    </fill>
    <fill>
      <patternFill patternType="gray0625"/>
    </fill>
    <fill>
      <patternFill patternType="solid">
        <fgColor theme="4" tint="0.59999389629810485"/>
        <bgColor indexed="64"/>
      </patternFill>
    </fill>
  </fills>
  <borders count="46">
    <border>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2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style="thin">
        <color indexed="64"/>
      </bottom>
      <diagonal/>
    </border>
    <border>
      <left/>
      <right/>
      <top style="thin">
        <color indexed="64"/>
      </top>
      <bottom style="double">
        <color indexed="64"/>
      </bottom>
      <diagonal/>
    </border>
    <border>
      <left/>
      <right/>
      <top/>
      <bottom style="double">
        <color indexed="64"/>
      </bottom>
      <diagonal/>
    </border>
    <border>
      <left/>
      <right/>
      <top style="thin">
        <color indexed="64"/>
      </top>
      <bottom style="thin">
        <color indexed="64"/>
      </bottom>
      <diagonal/>
    </border>
    <border>
      <left/>
      <right style="thin">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top style="medium">
        <color indexed="64"/>
      </top>
      <bottom style="thin">
        <color indexed="64"/>
      </bottom>
      <diagonal/>
    </border>
  </borders>
  <cellStyleXfs count="97">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7" fillId="0" borderId="0"/>
    <xf numFmtId="0" fontId="4" fillId="0" borderId="0"/>
    <xf numFmtId="0" fontId="17" fillId="0" borderId="0" applyNumberFormat="0" applyFill="0" applyBorder="0" applyAlignment="0" applyProtection="0">
      <alignment vertical="top"/>
      <protection locked="0"/>
    </xf>
    <xf numFmtId="0" fontId="20" fillId="0" borderId="0"/>
    <xf numFmtId="44" fontId="4" fillId="0" borderId="0" applyFont="0" applyFill="0" applyBorder="0" applyAlignment="0" applyProtection="0"/>
    <xf numFmtId="0" fontId="23" fillId="0" borderId="0" applyNumberFormat="0" applyFill="0" applyBorder="0" applyAlignment="0" applyProtection="0"/>
    <xf numFmtId="0" fontId="4" fillId="0" borderId="0"/>
    <xf numFmtId="0" fontId="7" fillId="0" borderId="0"/>
    <xf numFmtId="0" fontId="29" fillId="0" borderId="0"/>
    <xf numFmtId="0" fontId="29" fillId="0" borderId="0"/>
    <xf numFmtId="0" fontId="29" fillId="0" borderId="0"/>
    <xf numFmtId="0" fontId="20" fillId="0" borderId="0" applyProtection="0"/>
    <xf numFmtId="0" fontId="8" fillId="0" borderId="0" applyProtection="0"/>
    <xf numFmtId="0" fontId="29" fillId="0" borderId="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7" borderId="0" applyNumberFormat="0" applyBorder="0" applyAlignment="0" applyProtection="0"/>
    <xf numFmtId="0" fontId="30" fillId="10" borderId="0" applyNumberFormat="0" applyBorder="0" applyAlignment="0" applyProtection="0"/>
    <xf numFmtId="0" fontId="30" fillId="8"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30" fillId="11" borderId="0" applyNumberFormat="0" applyBorder="0" applyAlignment="0" applyProtection="0"/>
    <xf numFmtId="0" fontId="30" fillId="14" borderId="0" applyNumberFormat="0" applyBorder="0" applyAlignment="0" applyProtection="0"/>
    <xf numFmtId="0" fontId="30" fillId="8" borderId="0" applyNumberFormat="0" applyBorder="0" applyAlignment="0" applyProtection="0"/>
    <xf numFmtId="0" fontId="31" fillId="15"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31" fillId="11" borderId="0" applyNumberFormat="0" applyBorder="0" applyAlignment="0" applyProtection="0"/>
    <xf numFmtId="0" fontId="31" fillId="15" borderId="0" applyNumberFormat="0" applyBorder="0" applyAlignment="0" applyProtection="0"/>
    <xf numFmtId="0" fontId="31" fillId="8"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5" borderId="0" applyNumberFormat="0" applyBorder="0" applyAlignment="0" applyProtection="0"/>
    <xf numFmtId="0" fontId="31" fillId="19" borderId="0" applyNumberFormat="0" applyBorder="0" applyAlignment="0" applyProtection="0"/>
    <xf numFmtId="0" fontId="32" fillId="20" borderId="0" applyNumberFormat="0" applyBorder="0" applyAlignment="0" applyProtection="0"/>
    <xf numFmtId="166" fontId="33" fillId="0" borderId="0" applyNumberFormat="0" applyFill="0" applyBorder="0" applyAlignment="0"/>
    <xf numFmtId="0" fontId="34" fillId="7" borderId="30" applyNumberFormat="0" applyAlignment="0" applyProtection="0"/>
    <xf numFmtId="167" fontId="35" fillId="0" borderId="0" applyFont="0" applyFill="0" applyBorder="0" applyAlignment="0" applyProtection="0"/>
    <xf numFmtId="168" fontId="35" fillId="0" borderId="0" applyFont="0" applyFill="0" applyBorder="0" applyAlignment="0" applyProtection="0"/>
    <xf numFmtId="169" fontId="36" fillId="0" borderId="0" applyFont="0" applyFill="0" applyBorder="0" applyAlignment="0" applyProtection="0"/>
    <xf numFmtId="170" fontId="36" fillId="0" borderId="0" applyFont="0" applyFill="0" applyBorder="0" applyAlignment="0" applyProtection="0"/>
    <xf numFmtId="171" fontId="35" fillId="0" borderId="0" applyFont="0" applyFill="0" applyBorder="0" applyAlignment="0" applyProtection="0"/>
    <xf numFmtId="172" fontId="35" fillId="0" borderId="0" applyFont="0" applyFill="0" applyBorder="0" applyAlignment="0" applyProtection="0"/>
    <xf numFmtId="15" fontId="36" fillId="0" borderId="0" applyFont="0" applyFill="0" applyBorder="0" applyAlignment="0" applyProtection="0">
      <alignment horizontal="left"/>
    </xf>
    <xf numFmtId="173" fontId="36" fillId="0" borderId="0" applyFont="0" applyFill="0" applyBorder="0" applyProtection="0">
      <alignment horizontal="left"/>
    </xf>
    <xf numFmtId="174" fontId="37" fillId="0" borderId="0" applyFont="0" applyFill="0" applyBorder="0" applyAlignment="0" applyProtection="0">
      <protection locked="0"/>
    </xf>
    <xf numFmtId="39" fontId="29" fillId="0" borderId="0" applyFont="0" applyFill="0" applyBorder="0" applyAlignment="0" applyProtection="0"/>
    <xf numFmtId="175" fontId="38" fillId="0" borderId="0" applyFont="0" applyFill="0" applyBorder="0" applyAlignment="0"/>
    <xf numFmtId="0" fontId="39" fillId="0" borderId="0" applyNumberFormat="0" applyFill="0" applyBorder="0" applyAlignment="0" applyProtection="0"/>
    <xf numFmtId="0" fontId="40" fillId="21" borderId="0" applyNumberFormat="0" applyBorder="0" applyAlignment="0" applyProtection="0"/>
    <xf numFmtId="0" fontId="41" fillId="0" borderId="31" applyNumberFormat="0" applyFill="0" applyAlignment="0" applyProtection="0"/>
    <xf numFmtId="0" fontId="42" fillId="0" borderId="32" applyNumberFormat="0" applyFill="0" applyAlignment="0" applyProtection="0"/>
    <xf numFmtId="0" fontId="43" fillId="0" borderId="33" applyNumberFormat="0" applyFill="0" applyAlignment="0" applyProtection="0"/>
    <xf numFmtId="0" fontId="43" fillId="0" borderId="0" applyNumberFormat="0" applyFill="0" applyBorder="0" applyAlignment="0" applyProtection="0"/>
    <xf numFmtId="0" fontId="44" fillId="22" borderId="34" applyNumberFormat="0" applyAlignment="0" applyProtection="0"/>
    <xf numFmtId="37" fontId="45" fillId="0" borderId="0" applyFill="0" applyBorder="0" applyAlignment="0">
      <protection locked="0"/>
    </xf>
    <xf numFmtId="176" fontId="45" fillId="0" borderId="5" applyFill="0" applyBorder="0" applyAlignment="0">
      <alignment horizontal="center"/>
      <protection locked="0"/>
    </xf>
    <xf numFmtId="174" fontId="45" fillId="0" borderId="0" applyFill="0" applyBorder="0" applyAlignment="0">
      <protection locked="0"/>
    </xf>
    <xf numFmtId="175" fontId="45" fillId="0" borderId="0" applyFill="0" applyBorder="0" applyAlignment="0" applyProtection="0">
      <protection locked="0"/>
    </xf>
    <xf numFmtId="0" fontId="46" fillId="8" borderId="30" applyNumberFormat="0" applyAlignment="0" applyProtection="0"/>
    <xf numFmtId="0" fontId="47" fillId="0" borderId="35" applyNumberFormat="0" applyFill="0" applyAlignment="0" applyProtection="0"/>
    <xf numFmtId="177" fontId="48" fillId="0" borderId="0" applyFont="0" applyFill="0" applyBorder="0" applyAlignment="0" applyProtection="0"/>
    <xf numFmtId="0" fontId="49" fillId="13" borderId="0" applyNumberFormat="0" applyBorder="0" applyAlignment="0" applyProtection="0"/>
    <xf numFmtId="166" fontId="25" fillId="0" borderId="0" applyFill="0" applyBorder="0" applyAlignment="0"/>
    <xf numFmtId="38" fontId="36" fillId="0" borderId="0"/>
    <xf numFmtId="0" fontId="20" fillId="0" borderId="0"/>
    <xf numFmtId="0" fontId="7" fillId="0" borderId="0"/>
    <xf numFmtId="0" fontId="4" fillId="0" borderId="0"/>
    <xf numFmtId="0" fontId="7" fillId="9" borderId="36" applyNumberFormat="0" applyFont="0" applyAlignment="0" applyProtection="0"/>
    <xf numFmtId="0" fontId="50" fillId="7" borderId="37" applyNumberFormat="0" applyAlignment="0" applyProtection="0"/>
    <xf numFmtId="178" fontId="38" fillId="0" borderId="38" applyFont="0" applyFill="0" applyBorder="0" applyAlignment="0" applyProtection="0">
      <alignment horizontal="right"/>
    </xf>
    <xf numFmtId="179" fontId="36" fillId="0" borderId="0" applyFont="0" applyFill="0" applyBorder="0" applyAlignment="0" applyProtection="0"/>
    <xf numFmtId="180" fontId="36" fillId="0" borderId="0" applyFont="0" applyFill="0" applyBorder="0" applyAlignment="0" applyProtection="0"/>
    <xf numFmtId="181" fontId="51" fillId="0" borderId="0" applyFont="0" applyFill="0" applyBorder="0" applyAlignment="0" applyProtection="0"/>
    <xf numFmtId="182" fontId="51" fillId="0" borderId="0" applyFont="0" applyFill="0" applyBorder="0" applyAlignment="0" applyProtection="0"/>
    <xf numFmtId="10" fontId="36" fillId="0" borderId="0" applyFont="0" applyFill="0" applyBorder="0" applyAlignment="0" applyProtection="0"/>
    <xf numFmtId="9" fontId="52" fillId="0" borderId="0" applyFont="0" applyFill="0" applyBorder="0" applyAlignment="0" applyProtection="0"/>
    <xf numFmtId="38" fontId="36" fillId="23" borderId="0" applyNumberFormat="0" applyFont="0" applyBorder="0" applyAlignment="0" applyProtection="0"/>
    <xf numFmtId="0" fontId="29" fillId="0" borderId="0"/>
    <xf numFmtId="38" fontId="53" fillId="0" borderId="0" applyFill="0" applyBorder="0" applyAlignment="0" applyProtection="0"/>
    <xf numFmtId="181" fontId="54" fillId="0" borderId="0" applyFill="0" applyBorder="0" applyAlignment="0" applyProtection="0"/>
    <xf numFmtId="183" fontId="36" fillId="0" borderId="0" applyFont="0" applyFill="0" applyBorder="0" applyAlignment="0" applyProtection="0"/>
    <xf numFmtId="184" fontId="36" fillId="0" borderId="0" applyFont="0" applyFill="0" applyBorder="0" applyAlignment="0" applyProtection="0"/>
    <xf numFmtId="18" fontId="37" fillId="0" borderId="0" applyFont="0" applyFill="0" applyBorder="0" applyAlignment="0" applyProtection="0">
      <alignment horizontal="left"/>
    </xf>
    <xf numFmtId="0" fontId="55" fillId="0" borderId="0" applyNumberFormat="0" applyFill="0" applyBorder="0" applyAlignment="0" applyProtection="0"/>
    <xf numFmtId="38" fontId="36" fillId="0" borderId="39" applyNumberFormat="0" applyFont="0" applyFill="0" applyAlignment="0" applyProtection="0"/>
    <xf numFmtId="10" fontId="51" fillId="0" borderId="40" applyNumberFormat="0" applyFont="0" applyFill="0" applyAlignment="0" applyProtection="0"/>
    <xf numFmtId="0" fontId="56" fillId="0" borderId="0" applyNumberFormat="0" applyFill="0" applyBorder="0" applyAlignment="0" applyProtection="0"/>
    <xf numFmtId="185" fontId="57" fillId="0" borderId="41" applyFont="0" applyFill="0" applyBorder="0" applyAlignment="0" applyProtection="0"/>
    <xf numFmtId="3" fontId="12" fillId="0" borderId="0"/>
  </cellStyleXfs>
  <cellXfs count="260">
    <xf numFmtId="0" fontId="0" fillId="0" borderId="0" xfId="0"/>
    <xf numFmtId="0" fontId="8" fillId="0" borderId="0" xfId="0" applyFont="1"/>
    <xf numFmtId="49" fontId="3" fillId="0" borderId="0" xfId="0" applyNumberFormat="1" applyFont="1"/>
    <xf numFmtId="0" fontId="9" fillId="0" borderId="0" xfId="0" applyFont="1" applyAlignment="1">
      <alignment horizontal="left" vertical="center" wrapText="1"/>
    </xf>
    <xf numFmtId="0" fontId="5" fillId="0" borderId="0" xfId="0" applyFont="1"/>
    <xf numFmtId="49" fontId="10" fillId="0" borderId="0" xfId="0" applyNumberFormat="1" applyFont="1"/>
    <xf numFmtId="0" fontId="11" fillId="0" borderId="0" xfId="0" applyFont="1" applyAlignment="1">
      <alignment vertical="center"/>
    </xf>
    <xf numFmtId="49" fontId="5" fillId="0" borderId="2" xfId="0" applyNumberFormat="1" applyFont="1" applyFill="1" applyBorder="1" applyAlignment="1">
      <alignment horizontal="center" vertical="center" wrapText="1"/>
    </xf>
    <xf numFmtId="0" fontId="14" fillId="0" borderId="0" xfId="0" applyFont="1" applyAlignment="1">
      <alignment vertical="center"/>
    </xf>
    <xf numFmtId="49" fontId="5" fillId="0" borderId="0" xfId="0" applyNumberFormat="1" applyFont="1"/>
    <xf numFmtId="0" fontId="5" fillId="0" borderId="0" xfId="0" applyFont="1" applyAlignment="1">
      <alignment horizontal="center"/>
    </xf>
    <xf numFmtId="0" fontId="15" fillId="0" borderId="0" xfId="0" applyFont="1" applyAlignment="1">
      <alignment horizontal="center"/>
    </xf>
    <xf numFmtId="14" fontId="5" fillId="0" borderId="0" xfId="0" applyNumberFormat="1" applyFont="1" applyAlignment="1">
      <alignment horizontal="left"/>
    </xf>
    <xf numFmtId="0" fontId="15" fillId="0" borderId="0" xfId="0" applyFont="1"/>
    <xf numFmtId="3" fontId="15" fillId="0" borderId="0" xfId="0" applyNumberFormat="1" applyFont="1"/>
    <xf numFmtId="0" fontId="5" fillId="0" borderId="0" xfId="0" applyFont="1" applyFill="1" applyBorder="1" applyAlignment="1">
      <alignment horizontal="left"/>
    </xf>
    <xf numFmtId="0" fontId="3" fillId="0" borderId="0" xfId="0" applyFont="1" applyFill="1" applyBorder="1" applyAlignment="1">
      <alignment horizontal="center"/>
    </xf>
    <xf numFmtId="0" fontId="16" fillId="0" borderId="0" xfId="0" applyFont="1" applyFill="1" applyBorder="1" applyAlignment="1">
      <alignment horizontal="center"/>
    </xf>
    <xf numFmtId="0" fontId="17" fillId="0" borderId="0" xfId="5" applyFill="1" applyBorder="1" applyAlignment="1" applyProtection="1">
      <alignment horizontal="left"/>
    </xf>
    <xf numFmtId="0" fontId="15" fillId="0" borderId="0" xfId="0" applyFont="1" applyFill="1" applyBorder="1" applyAlignment="1">
      <alignment horizontal="left"/>
    </xf>
    <xf numFmtId="49" fontId="5" fillId="0" borderId="0" xfId="0" applyNumberFormat="1" applyFont="1" applyFill="1" applyBorder="1" applyAlignment="1">
      <alignment horizontal="left"/>
    </xf>
    <xf numFmtId="0" fontId="18" fillId="0" borderId="0" xfId="0" applyFont="1" applyFill="1" applyBorder="1"/>
    <xf numFmtId="0" fontId="5" fillId="0" borderId="0" xfId="0" applyFont="1" applyFill="1" applyBorder="1" applyAlignment="1">
      <alignment horizontal="center"/>
    </xf>
    <xf numFmtId="3" fontId="10" fillId="0" borderId="0" xfId="0" applyNumberFormat="1" applyFont="1" applyFill="1" applyBorder="1"/>
    <xf numFmtId="0" fontId="19" fillId="0" borderId="0" xfId="0" applyFont="1"/>
    <xf numFmtId="0" fontId="5" fillId="0" borderId="0" xfId="0" applyFont="1" applyAlignment="1">
      <alignment horizontal="left"/>
    </xf>
    <xf numFmtId="3" fontId="5" fillId="0" borderId="0" xfId="0" applyNumberFormat="1" applyFont="1"/>
    <xf numFmtId="49" fontId="8" fillId="0" borderId="0" xfId="0" applyNumberFormat="1" applyFont="1" applyFill="1" applyBorder="1"/>
    <xf numFmtId="0" fontId="8" fillId="0" borderId="0" xfId="0" applyFont="1" applyFill="1" applyBorder="1"/>
    <xf numFmtId="3" fontId="8" fillId="0" borderId="0" xfId="0" applyNumberFormat="1" applyFont="1" applyFill="1" applyBorder="1"/>
    <xf numFmtId="49" fontId="0" fillId="0" borderId="0" xfId="0" applyNumberFormat="1"/>
    <xf numFmtId="3" fontId="0" fillId="0" borderId="0" xfId="0" applyNumberFormat="1"/>
    <xf numFmtId="3" fontId="8" fillId="0" borderId="0" xfId="0" applyNumberFormat="1" applyFont="1"/>
    <xf numFmtId="0" fontId="24" fillId="0" borderId="0" xfId="0" applyFont="1"/>
    <xf numFmtId="0" fontId="4" fillId="0" borderId="11" xfId="0" applyFont="1" applyFill="1" applyBorder="1" applyAlignment="1">
      <alignment horizontal="center" vertical="center"/>
    </xf>
    <xf numFmtId="0" fontId="5" fillId="0" borderId="0" xfId="0" applyNumberFormat="1" applyFont="1" applyFill="1" applyBorder="1" applyAlignment="1">
      <alignment vertical="center" wrapText="1"/>
    </xf>
    <xf numFmtId="0" fontId="5" fillId="0" borderId="0" xfId="0" applyFont="1" applyFill="1" applyBorder="1" applyAlignment="1">
      <alignment horizontal="center" vertical="center" wrapText="1"/>
    </xf>
    <xf numFmtId="3" fontId="5" fillId="0" borderId="0" xfId="0" applyNumberFormat="1" applyFont="1" applyFill="1" applyBorder="1" applyAlignment="1">
      <alignment vertical="center"/>
    </xf>
    <xf numFmtId="0" fontId="5" fillId="0" borderId="0" xfId="0" applyFont="1" applyFill="1" applyBorder="1" applyAlignment="1">
      <alignment horizontal="center" vertical="center"/>
    </xf>
    <xf numFmtId="3" fontId="5" fillId="0" borderId="0" xfId="0" applyNumberFormat="1" applyFont="1" applyFill="1" applyBorder="1" applyAlignment="1">
      <alignment vertical="center" wrapText="1"/>
    </xf>
    <xf numFmtId="0" fontId="5" fillId="0" borderId="0" xfId="0" applyFont="1" applyFill="1" applyBorder="1" applyAlignment="1">
      <alignment vertical="center" wrapText="1"/>
    </xf>
    <xf numFmtId="9" fontId="0" fillId="0" borderId="0" xfId="0" applyNumberFormat="1"/>
    <xf numFmtId="165" fontId="0" fillId="0" borderId="0" xfId="0" applyNumberFormat="1"/>
    <xf numFmtId="0" fontId="0" fillId="0" borderId="0" xfId="0" applyAlignment="1">
      <alignment wrapText="1"/>
    </xf>
    <xf numFmtId="0" fontId="0" fillId="0" borderId="0" xfId="0" applyFill="1"/>
    <xf numFmtId="0" fontId="0" fillId="0" borderId="0" xfId="0" applyFill="1" applyAlignment="1">
      <alignment wrapText="1"/>
    </xf>
    <xf numFmtId="165" fontId="0" fillId="0" borderId="0" xfId="0" applyNumberFormat="1" applyFill="1"/>
    <xf numFmtId="165" fontId="0" fillId="0" borderId="0" xfId="0" applyNumberFormat="1" applyFill="1" applyAlignment="1">
      <alignment wrapText="1"/>
    </xf>
    <xf numFmtId="0" fontId="0" fillId="0" borderId="5" xfId="0" applyFont="1" applyFill="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center"/>
    </xf>
    <xf numFmtId="0" fontId="4" fillId="0" borderId="0" xfId="9"/>
    <xf numFmtId="0" fontId="21" fillId="0" borderId="21" xfId="9" applyFont="1" applyFill="1" applyBorder="1"/>
    <xf numFmtId="0" fontId="22" fillId="0" borderId="22" xfId="9" applyFont="1" applyBorder="1"/>
    <xf numFmtId="0" fontId="22" fillId="0" borderId="0" xfId="9" applyFont="1" applyBorder="1"/>
    <xf numFmtId="0" fontId="22" fillId="0" borderId="2" xfId="9" applyFont="1" applyFill="1" applyBorder="1"/>
    <xf numFmtId="0" fontId="4" fillId="0" borderId="22" xfId="9" applyBorder="1"/>
    <xf numFmtId="0" fontId="22" fillId="0" borderId="20" xfId="9" applyFont="1" applyFill="1" applyBorder="1"/>
    <xf numFmtId="0" fontId="22" fillId="0" borderId="23" xfId="9" applyFont="1" applyFill="1" applyBorder="1"/>
    <xf numFmtId="0" fontId="22" fillId="0" borderId="23" xfId="9" applyFont="1" applyFill="1" applyBorder="1" applyAlignment="1">
      <alignment horizontal="left" vertical="center"/>
    </xf>
    <xf numFmtId="0" fontId="22" fillId="0" borderId="10" xfId="9" applyFont="1" applyBorder="1"/>
    <xf numFmtId="0" fontId="26" fillId="0" borderId="19" xfId="9" applyFont="1" applyBorder="1" applyAlignment="1">
      <alignment horizontal="center" vertical="center" wrapText="1"/>
    </xf>
    <xf numFmtId="0" fontId="26" fillId="0" borderId="4" xfId="9" applyFont="1" applyBorder="1" applyAlignment="1">
      <alignment horizontal="center" vertical="center" wrapText="1"/>
    </xf>
    <xf numFmtId="0" fontId="26" fillId="0" borderId="15" xfId="9" applyFont="1" applyBorder="1" applyAlignment="1">
      <alignment horizontal="center" vertical="center" wrapText="1"/>
    </xf>
    <xf numFmtId="0" fontId="22" fillId="0" borderId="21" xfId="9" applyFont="1" applyBorder="1" applyAlignment="1">
      <alignment vertical="center" wrapText="1"/>
    </xf>
    <xf numFmtId="0" fontId="22" fillId="0" borderId="24" xfId="9" applyFont="1" applyBorder="1"/>
    <xf numFmtId="164" fontId="22" fillId="5" borderId="11" xfId="9" applyNumberFormat="1" applyFont="1" applyFill="1" applyBorder="1" applyAlignment="1">
      <alignment horizontal="right" vertical="center"/>
    </xf>
    <xf numFmtId="164" fontId="22" fillId="5" borderId="13" xfId="9" applyNumberFormat="1" applyFont="1" applyFill="1" applyBorder="1" applyAlignment="1">
      <alignment horizontal="right" vertical="center"/>
    </xf>
    <xf numFmtId="0" fontId="22" fillId="0" borderId="25" xfId="9" applyFont="1" applyBorder="1" applyAlignment="1">
      <alignment vertical="center" wrapText="1"/>
    </xf>
    <xf numFmtId="0" fontId="22" fillId="0" borderId="26" xfId="9" applyFont="1" applyBorder="1"/>
    <xf numFmtId="0" fontId="22" fillId="0" borderId="25" xfId="9" applyFont="1" applyBorder="1"/>
    <xf numFmtId="164" fontId="22" fillId="6" borderId="11" xfId="9" applyNumberFormat="1" applyFont="1" applyFill="1" applyBorder="1" applyAlignment="1">
      <alignment horizontal="right" vertical="center"/>
    </xf>
    <xf numFmtId="164" fontId="22" fillId="6" borderId="13" xfId="9" applyNumberFormat="1" applyFont="1" applyFill="1" applyBorder="1" applyAlignment="1">
      <alignment horizontal="right" vertical="center"/>
    </xf>
    <xf numFmtId="0" fontId="28" fillId="0" borderId="27" xfId="9" applyFont="1" applyBorder="1" applyAlignment="1">
      <alignment horizontal="left" vertical="center"/>
    </xf>
    <xf numFmtId="0" fontId="28" fillId="0" borderId="28" xfId="9" applyFont="1" applyBorder="1"/>
    <xf numFmtId="164" fontId="28" fillId="5" borderId="16" xfId="9" applyNumberFormat="1" applyFont="1" applyFill="1" applyBorder="1" applyAlignment="1">
      <alignment horizontal="right" vertical="center"/>
    </xf>
    <xf numFmtId="164" fontId="28" fillId="5" borderId="17" xfId="9" applyNumberFormat="1" applyFont="1" applyFill="1" applyBorder="1" applyAlignment="1">
      <alignment horizontal="right" vertical="center"/>
    </xf>
    <xf numFmtId="0" fontId="22" fillId="0" borderId="29" xfId="9" applyFont="1" applyBorder="1"/>
    <xf numFmtId="0" fontId="22" fillId="0" borderId="0" xfId="9" applyFont="1" applyBorder="1" applyAlignment="1">
      <alignment horizontal="center"/>
    </xf>
    <xf numFmtId="0" fontId="9" fillId="0" borderId="0" xfId="0" applyFont="1" applyAlignment="1">
      <alignment horizontal="left" vertical="center" wrapText="1"/>
    </xf>
    <xf numFmtId="0" fontId="22" fillId="0" borderId="38" xfId="9" applyFont="1" applyBorder="1"/>
    <xf numFmtId="0" fontId="9" fillId="0" borderId="0" xfId="0" applyFont="1" applyAlignment="1">
      <alignment vertical="center" wrapText="1"/>
    </xf>
    <xf numFmtId="0" fontId="5" fillId="2" borderId="26" xfId="0" applyFont="1" applyFill="1" applyBorder="1" applyAlignment="1" applyProtection="1">
      <alignment horizontal="justify" vertical="center" wrapText="1"/>
      <protection locked="0"/>
    </xf>
    <xf numFmtId="0" fontId="5" fillId="0" borderId="26" xfId="0" applyFont="1" applyFill="1" applyBorder="1" applyAlignment="1">
      <alignment vertical="center" wrapText="1"/>
    </xf>
    <xf numFmtId="0" fontId="5" fillId="0" borderId="11" xfId="0" applyFont="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xf numFmtId="164" fontId="5" fillId="0" borderId="11" xfId="0" applyNumberFormat="1" applyFont="1" applyBorder="1" applyAlignment="1">
      <alignment vertical="center" wrapText="1"/>
    </xf>
    <xf numFmtId="164" fontId="5" fillId="0" borderId="11" xfId="0" applyNumberFormat="1" applyFont="1" applyBorder="1" applyAlignment="1">
      <alignment vertical="center"/>
    </xf>
    <xf numFmtId="164" fontId="5" fillId="0" borderId="13" xfId="0" applyNumberFormat="1" applyFont="1" applyBorder="1" applyAlignment="1">
      <alignment vertical="center"/>
    </xf>
    <xf numFmtId="164" fontId="5" fillId="3" borderId="11" xfId="0" applyNumberFormat="1" applyFont="1" applyFill="1" applyBorder="1" applyAlignment="1">
      <alignment horizontal="center" vertical="center"/>
    </xf>
    <xf numFmtId="164" fontId="5" fillId="0" borderId="11" xfId="0" applyNumberFormat="1" applyFont="1" applyFill="1" applyBorder="1" applyAlignment="1">
      <alignment vertical="center" wrapText="1"/>
    </xf>
    <xf numFmtId="164" fontId="5" fillId="0" borderId="11" xfId="0" applyNumberFormat="1" applyFont="1" applyFill="1" applyBorder="1" applyAlignment="1">
      <alignment vertical="center"/>
    </xf>
    <xf numFmtId="164" fontId="5" fillId="0" borderId="13" xfId="0" applyNumberFormat="1" applyFont="1" applyFill="1" applyBorder="1" applyAlignment="1">
      <alignment vertical="center"/>
    </xf>
    <xf numFmtId="0" fontId="5" fillId="0" borderId="16" xfId="0" applyFont="1" applyFill="1" applyBorder="1" applyAlignment="1">
      <alignment horizontal="center" vertical="center" wrapText="1"/>
    </xf>
    <xf numFmtId="164" fontId="5" fillId="3" borderId="16" xfId="0" applyNumberFormat="1" applyFont="1" applyFill="1" applyBorder="1" applyAlignment="1">
      <alignment horizontal="center" vertical="center"/>
    </xf>
    <xf numFmtId="164" fontId="5" fillId="0" borderId="16" xfId="0" applyNumberFormat="1" applyFont="1" applyFill="1" applyBorder="1" applyAlignment="1">
      <alignment vertical="center" wrapText="1"/>
    </xf>
    <xf numFmtId="164" fontId="5" fillId="0" borderId="16" xfId="0" applyNumberFormat="1" applyFont="1" applyFill="1" applyBorder="1" applyAlignment="1">
      <alignment vertical="center"/>
    </xf>
    <xf numFmtId="164" fontId="5" fillId="0" borderId="17" xfId="0" applyNumberFormat="1" applyFont="1" applyFill="1" applyBorder="1" applyAlignment="1">
      <alignment vertical="center"/>
    </xf>
    <xf numFmtId="0" fontId="5" fillId="24" borderId="11" xfId="0" applyFont="1" applyFill="1" applyBorder="1" applyAlignment="1">
      <alignment horizontal="center" vertical="center"/>
    </xf>
    <xf numFmtId="164" fontId="5" fillId="24" borderId="11" xfId="0" applyNumberFormat="1" applyFont="1" applyFill="1" applyBorder="1" applyAlignment="1">
      <alignment horizontal="center" vertical="center"/>
    </xf>
    <xf numFmtId="164" fontId="5" fillId="24" borderId="11" xfId="0" applyNumberFormat="1" applyFont="1" applyFill="1" applyBorder="1" applyAlignment="1">
      <alignment vertical="center"/>
    </xf>
    <xf numFmtId="164" fontId="5" fillId="24" borderId="13" xfId="0" applyNumberFormat="1" applyFont="1" applyFill="1" applyBorder="1" applyAlignment="1">
      <alignment vertical="center"/>
    </xf>
    <xf numFmtId="164" fontId="6" fillId="0" borderId="0" xfId="0" applyNumberFormat="1" applyFont="1" applyFill="1" applyBorder="1" applyAlignment="1">
      <alignment vertical="center"/>
    </xf>
    <xf numFmtId="164" fontId="5"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164" fontId="5" fillId="24" borderId="15" xfId="0" applyNumberFormat="1" applyFont="1" applyFill="1" applyBorder="1" applyAlignment="1"/>
    <xf numFmtId="164" fontId="5" fillId="24" borderId="13" xfId="0" applyNumberFormat="1" applyFont="1" applyFill="1" applyBorder="1" applyAlignment="1"/>
    <xf numFmtId="164" fontId="3" fillId="24" borderId="17" xfId="0" applyNumberFormat="1" applyFont="1" applyFill="1" applyBorder="1" applyAlignment="1"/>
    <xf numFmtId="0" fontId="13" fillId="24" borderId="26" xfId="0" applyFont="1" applyFill="1" applyBorder="1" applyAlignment="1">
      <alignment horizontal="center" vertical="center" wrapText="1"/>
    </xf>
    <xf numFmtId="0" fontId="5" fillId="0" borderId="28" xfId="0" applyFont="1" applyFill="1" applyBorder="1" applyAlignment="1">
      <alignment vertical="center" wrapText="1"/>
    </xf>
    <xf numFmtId="49" fontId="5" fillId="0" borderId="20" xfId="0" applyNumberFormat="1" applyFont="1" applyFill="1" applyBorder="1" applyAlignment="1">
      <alignment horizontal="center" vertical="center" wrapText="1"/>
    </xf>
    <xf numFmtId="49" fontId="3" fillId="24" borderId="2" xfId="0" applyNumberFormat="1" applyFont="1" applyFill="1" applyBorder="1" applyAlignment="1">
      <alignment horizontal="left" vertical="center"/>
    </xf>
    <xf numFmtId="0" fontId="5" fillId="0" borderId="38" xfId="0" applyFont="1" applyFill="1" applyBorder="1" applyAlignment="1" applyProtection="1">
      <alignment wrapText="1"/>
    </xf>
    <xf numFmtId="0" fontId="3" fillId="24" borderId="11" xfId="0" applyFont="1" applyFill="1" applyBorder="1" applyAlignment="1">
      <alignment horizontal="center" vertical="center"/>
    </xf>
    <xf numFmtId="0" fontId="3" fillId="24" borderId="12" xfId="0" applyFont="1" applyFill="1" applyBorder="1" applyAlignment="1">
      <alignment horizontal="center" vertical="center"/>
    </xf>
    <xf numFmtId="164" fontId="5" fillId="0" borderId="14" xfId="0" applyNumberFormat="1" applyFont="1" applyBorder="1" applyAlignment="1">
      <alignment vertical="center"/>
    </xf>
    <xf numFmtId="3" fontId="3" fillId="24" borderId="13" xfId="0" applyNumberFormat="1" applyFont="1" applyFill="1" applyBorder="1" applyAlignment="1">
      <alignment horizontal="center" vertical="center"/>
    </xf>
    <xf numFmtId="0" fontId="0" fillId="0" borderId="0" xfId="0" applyFont="1" applyFill="1" applyBorder="1" applyAlignment="1">
      <alignment horizontal="center" vertical="center"/>
    </xf>
    <xf numFmtId="3" fontId="5" fillId="0" borderId="26" xfId="3" applyNumberFormat="1" applyFont="1" applyFill="1" applyBorder="1" applyAlignment="1">
      <alignment horizontal="left" vertical="top" wrapText="1"/>
    </xf>
    <xf numFmtId="164" fontId="5" fillId="3" borderId="11" xfId="3" applyNumberFormat="1" applyFont="1" applyFill="1" applyBorder="1" applyAlignment="1">
      <alignment horizontal="center" vertical="center" wrapText="1"/>
    </xf>
    <xf numFmtId="3" fontId="5" fillId="0" borderId="26" xfId="3" applyNumberFormat="1" applyFont="1" applyFill="1" applyBorder="1" applyAlignment="1">
      <alignment horizontal="left" vertical="center" wrapText="1"/>
    </xf>
    <xf numFmtId="0" fontId="61" fillId="0" borderId="0" xfId="0" applyFont="1" applyBorder="1" applyAlignment="1">
      <alignment horizontal="justify" vertical="center"/>
    </xf>
    <xf numFmtId="0" fontId="5" fillId="0" borderId="26" xfId="0" applyNumberFormat="1" applyFont="1" applyFill="1" applyBorder="1" applyAlignment="1">
      <alignment vertical="center" wrapText="1"/>
    </xf>
    <xf numFmtId="49" fontId="13" fillId="0" borderId="0" xfId="0" applyNumberFormat="1" applyFont="1" applyFill="1" applyBorder="1" applyAlignment="1">
      <alignment horizontal="left" vertical="center"/>
    </xf>
    <xf numFmtId="0" fontId="61" fillId="0" borderId="0" xfId="0" applyFont="1" applyFill="1" applyBorder="1" applyAlignment="1">
      <alignment horizontal="center" vertical="center"/>
    </xf>
    <xf numFmtId="164" fontId="62" fillId="0" borderId="0" xfId="0" applyNumberFormat="1" applyFont="1" applyFill="1" applyBorder="1" applyAlignment="1">
      <alignment horizontal="center" vertical="center"/>
    </xf>
    <xf numFmtId="164" fontId="61" fillId="0" borderId="0" xfId="0" applyNumberFormat="1" applyFont="1" applyFill="1" applyBorder="1" applyAlignment="1">
      <alignment vertical="center"/>
    </xf>
    <xf numFmtId="164" fontId="13" fillId="0" borderId="0" xfId="0" applyNumberFormat="1" applyFont="1" applyFill="1" applyBorder="1" applyAlignment="1">
      <alignment vertical="center"/>
    </xf>
    <xf numFmtId="0" fontId="5" fillId="0" borderId="0" xfId="0" applyFont="1" applyAlignment="1">
      <alignment vertical="center"/>
    </xf>
    <xf numFmtId="49" fontId="5" fillId="24" borderId="2" xfId="0" applyNumberFormat="1" applyFont="1" applyFill="1" applyBorder="1" applyAlignment="1">
      <alignment horizontal="center" vertical="center" wrapText="1"/>
    </xf>
    <xf numFmtId="0" fontId="6" fillId="0" borderId="0" xfId="0" applyFont="1" applyFill="1" applyBorder="1" applyAlignment="1">
      <alignment vertical="center"/>
    </xf>
    <xf numFmtId="0" fontId="5" fillId="0" borderId="12" xfId="0" applyNumberFormat="1" applyFont="1" applyFill="1" applyBorder="1" applyAlignment="1">
      <alignment vertical="center" wrapText="1"/>
    </xf>
    <xf numFmtId="0" fontId="61" fillId="0" borderId="11" xfId="0" applyFont="1" applyFill="1" applyBorder="1" applyAlignment="1">
      <alignment horizontal="center" vertical="center"/>
    </xf>
    <xf numFmtId="0" fontId="61" fillId="0" borderId="12" xfId="0" applyFont="1" applyFill="1" applyBorder="1" applyAlignment="1">
      <alignment horizontal="left" vertical="center" wrapText="1"/>
    </xf>
    <xf numFmtId="0" fontId="61" fillId="2" borderId="12" xfId="0" applyFont="1" applyFill="1" applyBorder="1" applyAlignment="1">
      <alignment horizontal="left" vertical="center" wrapText="1"/>
    </xf>
    <xf numFmtId="0" fontId="61" fillId="0" borderId="12" xfId="0" applyFont="1" applyFill="1" applyBorder="1" applyAlignment="1">
      <alignment horizontal="justify" vertical="center" wrapText="1"/>
    </xf>
    <xf numFmtId="0" fontId="63" fillId="0" borderId="12" xfId="0" applyFont="1" applyFill="1" applyBorder="1" applyAlignment="1">
      <alignment horizontal="justify" vertical="center" wrapText="1"/>
    </xf>
    <xf numFmtId="0" fontId="61" fillId="0" borderId="11" xfId="0" applyFont="1" applyBorder="1" applyAlignment="1">
      <alignment horizontal="justify" vertical="center" wrapText="1"/>
    </xf>
    <xf numFmtId="0" fontId="61" fillId="0" borderId="4" xfId="0" applyFont="1" applyBorder="1" applyAlignment="1">
      <alignment horizontal="center" vertical="center"/>
    </xf>
    <xf numFmtId="0" fontId="61" fillId="0" borderId="44" xfId="0" applyFont="1" applyFill="1" applyBorder="1" applyAlignment="1">
      <alignment vertical="top" wrapText="1"/>
    </xf>
    <xf numFmtId="0" fontId="61" fillId="0" borderId="12" xfId="0" applyFont="1" applyFill="1" applyBorder="1" applyAlignment="1">
      <alignment vertical="center" wrapText="1"/>
    </xf>
    <xf numFmtId="0" fontId="61" fillId="0" borderId="44" xfId="0" applyFont="1" applyBorder="1" applyAlignment="1">
      <alignment horizontal="justify" vertical="center" wrapText="1"/>
    </xf>
    <xf numFmtId="0" fontId="61" fillId="0" borderId="12" xfId="0" applyFont="1" applyBorder="1" applyAlignment="1">
      <alignment horizontal="justify" vertical="center" wrapText="1"/>
    </xf>
    <xf numFmtId="0" fontId="61" fillId="0" borderId="11" xfId="0" applyFont="1" applyBorder="1" applyAlignment="1">
      <alignment horizontal="center" vertical="center"/>
    </xf>
    <xf numFmtId="0" fontId="61" fillId="0" borderId="12" xfId="0" applyFont="1" applyBorder="1" applyAlignment="1">
      <alignment vertical="center" wrapText="1"/>
    </xf>
    <xf numFmtId="0" fontId="61" fillId="0" borderId="11" xfId="0" applyFont="1" applyBorder="1" applyAlignment="1">
      <alignment vertical="center" wrapText="1"/>
    </xf>
    <xf numFmtId="0" fontId="61" fillId="0" borderId="16" xfId="0" applyFont="1" applyFill="1" applyBorder="1" applyAlignment="1">
      <alignment vertical="center" wrapText="1"/>
    </xf>
    <xf numFmtId="0" fontId="61" fillId="0" borderId="16" xfId="0" applyFont="1" applyBorder="1" applyAlignment="1">
      <alignment horizontal="center" vertical="center"/>
    </xf>
    <xf numFmtId="0" fontId="61" fillId="0" borderId="0" xfId="0" applyFont="1" applyBorder="1" applyAlignment="1">
      <alignment horizontal="justify" vertical="center" wrapText="1"/>
    </xf>
    <xf numFmtId="164" fontId="61" fillId="0" borderId="11" xfId="7" applyNumberFormat="1" applyFont="1" applyFill="1" applyBorder="1" applyAlignment="1">
      <alignment horizontal="right" vertical="center" wrapText="1"/>
    </xf>
    <xf numFmtId="164" fontId="61" fillId="0" borderId="13" xfId="0" applyNumberFormat="1" applyFont="1" applyFill="1" applyBorder="1" applyAlignment="1">
      <alignment horizontal="right" vertical="center"/>
    </xf>
    <xf numFmtId="164" fontId="61" fillId="3" borderId="26" xfId="7" applyNumberFormat="1" applyFont="1" applyFill="1" applyBorder="1" applyAlignment="1">
      <alignment horizontal="right" vertical="center"/>
    </xf>
    <xf numFmtId="164" fontId="61" fillId="0" borderId="11" xfId="0" applyNumberFormat="1" applyFont="1" applyFill="1" applyBorder="1" applyAlignment="1">
      <alignment horizontal="right" vertical="center"/>
    </xf>
    <xf numFmtId="164" fontId="61" fillId="3" borderId="11" xfId="7" applyNumberFormat="1" applyFont="1" applyFill="1" applyBorder="1" applyAlignment="1">
      <alignment horizontal="right" vertical="center"/>
    </xf>
    <xf numFmtId="164" fontId="61" fillId="3" borderId="38" xfId="7" applyNumberFormat="1" applyFont="1" applyFill="1" applyBorder="1" applyAlignment="1">
      <alignment horizontal="right" vertical="center"/>
    </xf>
    <xf numFmtId="164" fontId="61" fillId="3" borderId="11" xfId="7" applyNumberFormat="1" applyFont="1" applyFill="1" applyBorder="1" applyAlignment="1">
      <alignment horizontal="right"/>
    </xf>
    <xf numFmtId="164" fontId="61" fillId="3" borderId="16" xfId="7" applyNumberFormat="1" applyFont="1" applyFill="1" applyBorder="1" applyAlignment="1">
      <alignment horizontal="right" vertical="center"/>
    </xf>
    <xf numFmtId="164" fontId="61" fillId="0" borderId="16" xfId="0" applyNumberFormat="1" applyFont="1" applyFill="1" applyBorder="1" applyAlignment="1">
      <alignment horizontal="right" vertical="center"/>
    </xf>
    <xf numFmtId="164" fontId="61" fillId="0" borderId="16" xfId="7" applyNumberFormat="1" applyFont="1" applyFill="1" applyBorder="1" applyAlignment="1">
      <alignment horizontal="right" vertical="center" wrapText="1"/>
    </xf>
    <xf numFmtId="164" fontId="61" fillId="0" borderId="17" xfId="0" applyNumberFormat="1" applyFont="1" applyFill="1" applyBorder="1" applyAlignment="1">
      <alignment horizontal="right" vertical="center"/>
    </xf>
    <xf numFmtId="0" fontId="61" fillId="0" borderId="11" xfId="0" applyFont="1" applyFill="1" applyBorder="1" applyAlignment="1">
      <alignment horizontal="left" vertical="center"/>
    </xf>
    <xf numFmtId="0" fontId="61" fillId="0" borderId="11" xfId="0" applyFont="1" applyFill="1" applyBorder="1" applyAlignment="1">
      <alignment horizontal="left" vertical="center" wrapText="1"/>
    </xf>
    <xf numFmtId="0" fontId="61" fillId="2" borderId="11" xfId="0" applyFont="1" applyFill="1" applyBorder="1" applyAlignment="1">
      <alignment horizontal="left" vertical="center" wrapText="1"/>
    </xf>
    <xf numFmtId="0" fontId="5" fillId="0" borderId="11" xfId="0" applyNumberFormat="1" applyFont="1" applyFill="1" applyBorder="1" applyAlignment="1">
      <alignment vertical="center" wrapText="1"/>
    </xf>
    <xf numFmtId="0" fontId="63" fillId="0" borderId="11" xfId="0" applyFont="1" applyFill="1" applyBorder="1" applyAlignment="1">
      <alignment horizontal="justify" vertical="center" wrapText="1"/>
    </xf>
    <xf numFmtId="0" fontId="61" fillId="0" borderId="11" xfId="0" applyFont="1" applyFill="1" applyBorder="1" applyAlignment="1">
      <alignment vertical="center" wrapText="1"/>
    </xf>
    <xf numFmtId="0" fontId="61" fillId="0" borderId="11" xfId="0" applyNumberFormat="1" applyFont="1" applyBorder="1" applyAlignment="1">
      <alignment horizontal="justify" vertical="center"/>
    </xf>
    <xf numFmtId="0" fontId="6" fillId="3" borderId="11" xfId="0" applyFont="1" applyFill="1" applyBorder="1" applyAlignment="1">
      <alignment vertical="center"/>
    </xf>
    <xf numFmtId="0" fontId="0" fillId="3" borderId="11" xfId="0" applyFill="1" applyBorder="1"/>
    <xf numFmtId="0" fontId="4" fillId="0" borderId="16" xfId="0" applyFont="1" applyBorder="1" applyAlignment="1">
      <alignment horizontal="center" vertical="center"/>
    </xf>
    <xf numFmtId="0" fontId="0" fillId="3" borderId="16" xfId="0" applyFill="1" applyBorder="1"/>
    <xf numFmtId="0" fontId="61" fillId="0" borderId="11" xfId="0" applyFont="1" applyBorder="1" applyAlignment="1">
      <alignment horizontal="left" vertical="center"/>
    </xf>
    <xf numFmtId="0" fontId="61" fillId="0" borderId="11" xfId="0" applyFont="1" applyFill="1" applyBorder="1" applyAlignment="1">
      <alignment wrapText="1"/>
    </xf>
    <xf numFmtId="0" fontId="61" fillId="0" borderId="11" xfId="0" applyFont="1" applyFill="1" applyBorder="1" applyAlignment="1">
      <alignment horizontal="center" vertical="center" wrapText="1"/>
    </xf>
    <xf numFmtId="0" fontId="61" fillId="0" borderId="11" xfId="0" applyFont="1" applyBorder="1" applyAlignment="1">
      <alignment horizontal="center" vertical="center" wrapText="1"/>
    </xf>
    <xf numFmtId="0" fontId="5" fillId="0" borderId="11" xfId="0" applyNumberFormat="1" applyFont="1" applyFill="1" applyBorder="1" applyAlignment="1">
      <alignment horizontal="left" vertical="center" wrapText="1"/>
    </xf>
    <xf numFmtId="0" fontId="63" fillId="0" borderId="11" xfId="0" applyFont="1" applyFill="1" applyBorder="1" applyAlignment="1">
      <alignment horizontal="left" vertical="center" wrapText="1"/>
    </xf>
    <xf numFmtId="0" fontId="61" fillId="0" borderId="16" xfId="0" applyFont="1" applyBorder="1" applyAlignment="1">
      <alignment horizontal="left" vertical="center" wrapText="1"/>
    </xf>
    <xf numFmtId="0" fontId="61" fillId="0" borderId="11" xfId="0" applyNumberFormat="1" applyFont="1" applyBorder="1" applyAlignment="1">
      <alignment horizontal="left" vertical="center"/>
    </xf>
    <xf numFmtId="0" fontId="5" fillId="3" borderId="11" xfId="0" applyFont="1" applyFill="1" applyBorder="1" applyAlignment="1">
      <alignment horizontal="center"/>
    </xf>
    <xf numFmtId="0" fontId="5" fillId="3" borderId="16" xfId="0" applyFont="1" applyFill="1" applyBorder="1" applyAlignment="1">
      <alignment horizontal="center"/>
    </xf>
    <xf numFmtId="164" fontId="5" fillId="0" borderId="16" xfId="0" applyNumberFormat="1" applyFont="1" applyBorder="1" applyAlignment="1">
      <alignment vertical="center" wrapText="1"/>
    </xf>
    <xf numFmtId="164" fontId="5" fillId="0" borderId="16" xfId="0" applyNumberFormat="1" applyFont="1" applyBorder="1" applyAlignment="1">
      <alignment vertical="center"/>
    </xf>
    <xf numFmtId="164" fontId="5" fillId="0" borderId="17" xfId="0" applyNumberFormat="1" applyFont="1" applyBorder="1" applyAlignment="1">
      <alignment vertical="center"/>
    </xf>
    <xf numFmtId="0" fontId="5" fillId="0" borderId="11" xfId="0" applyFont="1" applyFill="1" applyBorder="1" applyAlignment="1" applyProtection="1">
      <alignment horizontal="justify" vertical="center" wrapText="1"/>
      <protection locked="0"/>
    </xf>
    <xf numFmtId="0" fontId="5" fillId="0" borderId="11" xfId="0" applyFont="1" applyFill="1" applyBorder="1" applyAlignment="1">
      <alignment horizontal="center" vertical="center"/>
    </xf>
    <xf numFmtId="0" fontId="5" fillId="2" borderId="11" xfId="0" applyFont="1" applyFill="1" applyBorder="1" applyAlignment="1" applyProtection="1">
      <alignment horizontal="justify" vertical="center" wrapText="1"/>
      <protection locked="0"/>
    </xf>
    <xf numFmtId="0" fontId="5" fillId="2" borderId="2" xfId="0" applyFont="1" applyFill="1" applyBorder="1" applyAlignment="1">
      <alignment horizontal="center" vertical="center" wrapText="1"/>
    </xf>
    <xf numFmtId="0" fontId="61" fillId="2" borderId="11" xfId="0" applyNumberFormat="1" applyFont="1" applyFill="1" applyBorder="1" applyAlignment="1">
      <alignment horizontal="justify" vertical="center"/>
    </xf>
    <xf numFmtId="0" fontId="5" fillId="0" borderId="2" xfId="0" applyFont="1" applyBorder="1" applyAlignment="1">
      <alignment horizontal="center" vertical="center" wrapText="1"/>
    </xf>
    <xf numFmtId="0" fontId="63" fillId="0" borderId="16" xfId="0" applyFont="1" applyFill="1" applyBorder="1" applyAlignment="1">
      <alignment horizontal="justify" vertical="center" wrapText="1"/>
    </xf>
    <xf numFmtId="0" fontId="61" fillId="0" borderId="16" xfId="0" applyFont="1" applyFill="1" applyBorder="1" applyAlignment="1">
      <alignment horizontal="center" vertical="center"/>
    </xf>
    <xf numFmtId="164" fontId="61" fillId="3" borderId="11"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wrapText="1"/>
    </xf>
    <xf numFmtId="0" fontId="61" fillId="0" borderId="2" xfId="0" applyFont="1" applyFill="1" applyBorder="1" applyAlignment="1">
      <alignment horizontal="center" vertical="center" wrapText="1"/>
    </xf>
    <xf numFmtId="0" fontId="61" fillId="2" borderId="2" xfId="0" applyFont="1" applyFill="1" applyBorder="1" applyAlignment="1">
      <alignment horizontal="center" vertical="center" wrapText="1"/>
    </xf>
    <xf numFmtId="0" fontId="61" fillId="0" borderId="20" xfId="0" applyFont="1" applyFill="1" applyBorder="1" applyAlignment="1">
      <alignment horizontal="center" vertical="center" wrapText="1"/>
    </xf>
    <xf numFmtId="0" fontId="13" fillId="24" borderId="11" xfId="0" applyFont="1" applyFill="1" applyBorder="1" applyAlignment="1">
      <alignment horizontal="left" vertical="center" wrapText="1"/>
    </xf>
    <xf numFmtId="0" fontId="5" fillId="24" borderId="11" xfId="0" applyFont="1" applyFill="1" applyBorder="1" applyAlignment="1">
      <alignment horizontal="center" vertical="center" wrapText="1"/>
    </xf>
    <xf numFmtId="164" fontId="5" fillId="24" borderId="11" xfId="0" applyNumberFormat="1" applyFont="1" applyFill="1" applyBorder="1" applyAlignment="1">
      <alignment vertical="center" wrapText="1"/>
    </xf>
    <xf numFmtId="164" fontId="5" fillId="3" borderId="11" xfId="0" applyNumberFormat="1" applyFont="1" applyFill="1" applyBorder="1" applyAlignment="1">
      <alignment horizontal="center" vertical="center" wrapText="1"/>
    </xf>
    <xf numFmtId="164" fontId="5" fillId="0" borderId="13" xfId="0" applyNumberFormat="1" applyFont="1" applyBorder="1" applyAlignment="1">
      <alignment vertical="center" wrapText="1"/>
    </xf>
    <xf numFmtId="164" fontId="61" fillId="3" borderId="11" xfId="0" applyNumberFormat="1" applyFont="1" applyFill="1" applyBorder="1" applyAlignment="1">
      <alignment horizontal="center" vertical="center" wrapText="1"/>
    </xf>
    <xf numFmtId="164" fontId="5" fillId="3" borderId="11" xfId="0" applyNumberFormat="1" applyFont="1" applyFill="1" applyBorder="1" applyAlignment="1">
      <alignment horizontal="center" wrapText="1"/>
    </xf>
    <xf numFmtId="0" fontId="63" fillId="0" borderId="11" xfId="0" applyFont="1" applyBorder="1" applyAlignment="1">
      <alignment horizontal="justify" vertical="center" wrapText="1"/>
    </xf>
    <xf numFmtId="0" fontId="61" fillId="0" borderId="11" xfId="0" applyNumberFormat="1" applyFont="1" applyBorder="1" applyAlignment="1">
      <alignment horizontal="justify" vertical="center" wrapText="1"/>
    </xf>
    <xf numFmtId="164" fontId="5" fillId="3" borderId="11" xfId="0" applyNumberFormat="1" applyFont="1" applyFill="1" applyBorder="1" applyAlignment="1">
      <alignment vertical="center" wrapText="1"/>
    </xf>
    <xf numFmtId="0" fontId="61" fillId="0" borderId="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16" xfId="0" applyFont="1" applyBorder="1" applyAlignment="1">
      <alignment horizontal="center" vertical="center" wrapText="1"/>
    </xf>
    <xf numFmtId="164" fontId="5" fillId="3" borderId="16" xfId="0" applyNumberFormat="1" applyFont="1" applyFill="1" applyBorder="1" applyAlignment="1">
      <alignment vertical="center" wrapText="1"/>
    </xf>
    <xf numFmtId="164" fontId="5" fillId="0" borderId="17" xfId="0" applyNumberFormat="1" applyFont="1" applyBorder="1" applyAlignment="1">
      <alignment vertical="center" wrapText="1"/>
    </xf>
    <xf numFmtId="0" fontId="22" fillId="4" borderId="11" xfId="9" applyFont="1" applyFill="1" applyBorder="1" applyAlignment="1">
      <alignment horizontal="left" vertical="center"/>
    </xf>
    <xf numFmtId="0" fontId="22" fillId="4" borderId="13" xfId="9" applyFont="1" applyFill="1" applyBorder="1" applyAlignment="1">
      <alignment horizontal="left" vertical="center"/>
    </xf>
    <xf numFmtId="0" fontId="22" fillId="4" borderId="16" xfId="9" applyFont="1" applyFill="1" applyBorder="1" applyAlignment="1">
      <alignment horizontal="left" vertical="center"/>
    </xf>
    <xf numFmtId="0" fontId="22" fillId="4" borderId="17" xfId="9" applyFont="1" applyFill="1" applyBorder="1" applyAlignment="1">
      <alignment horizontal="left" vertical="center"/>
    </xf>
    <xf numFmtId="0" fontId="27" fillId="0" borderId="0" xfId="9" applyFont="1" applyAlignment="1">
      <alignment horizontal="center"/>
    </xf>
    <xf numFmtId="0" fontId="4" fillId="0" borderId="0" xfId="9" applyAlignment="1">
      <alignment horizontal="center"/>
    </xf>
    <xf numFmtId="0" fontId="22" fillId="4" borderId="1" xfId="9" applyFont="1" applyFill="1" applyBorder="1" applyAlignment="1">
      <alignment horizontal="left" vertical="center"/>
    </xf>
    <xf numFmtId="0" fontId="22" fillId="4" borderId="15" xfId="9" applyFont="1" applyFill="1" applyBorder="1" applyAlignment="1">
      <alignment horizontal="left" vertical="center"/>
    </xf>
    <xf numFmtId="0" fontId="5" fillId="24" borderId="19" xfId="0" applyFont="1" applyFill="1" applyBorder="1" applyAlignment="1">
      <alignment horizontal="center"/>
    </xf>
    <xf numFmtId="0" fontId="5" fillId="24" borderId="1" xfId="0" applyFont="1" applyFill="1" applyBorder="1" applyAlignment="1">
      <alignment horizontal="center"/>
    </xf>
    <xf numFmtId="0" fontId="5" fillId="24" borderId="2" xfId="0" applyFont="1" applyFill="1" applyBorder="1" applyAlignment="1">
      <alignment horizontal="center"/>
    </xf>
    <xf numFmtId="0" fontId="5" fillId="24" borderId="11" xfId="0" applyFont="1" applyFill="1" applyBorder="1" applyAlignment="1">
      <alignment horizontal="center"/>
    </xf>
    <xf numFmtId="14" fontId="3" fillId="24" borderId="20" xfId="0" applyNumberFormat="1" applyFont="1" applyFill="1" applyBorder="1" applyAlignment="1">
      <alignment horizontal="center"/>
    </xf>
    <xf numFmtId="14" fontId="3" fillId="24" borderId="16" xfId="0" applyNumberFormat="1" applyFont="1" applyFill="1" applyBorder="1" applyAlignment="1">
      <alignment horizontal="center"/>
    </xf>
    <xf numFmtId="0" fontId="60" fillId="0" borderId="0" xfId="0" applyFont="1" applyAlignment="1">
      <alignment horizontal="center" vertical="center" wrapText="1"/>
    </xf>
    <xf numFmtId="0" fontId="59" fillId="0" borderId="0" xfId="0" applyFont="1" applyAlignment="1">
      <alignment horizontal="center" vertical="center" wrapText="1"/>
    </xf>
    <xf numFmtId="49" fontId="1" fillId="0" borderId="0" xfId="0" applyNumberFormat="1" applyFont="1" applyFill="1" applyBorder="1" applyAlignment="1">
      <alignment horizontal="center"/>
    </xf>
    <xf numFmtId="0" fontId="58" fillId="0" borderId="0" xfId="0" applyFont="1" applyAlignment="1">
      <alignment horizontal="center" vertical="center" wrapText="1"/>
    </xf>
    <xf numFmtId="0" fontId="9" fillId="0" borderId="0" xfId="0" applyFont="1" applyAlignment="1">
      <alignment horizontal="left" vertical="center" wrapText="1"/>
    </xf>
    <xf numFmtId="49" fontId="3" fillId="24" borderId="6" xfId="0" applyNumberFormat="1" applyFont="1" applyFill="1" applyBorder="1" applyAlignment="1">
      <alignment horizontal="center" vertical="center"/>
    </xf>
    <xf numFmtId="49" fontId="3" fillId="24" borderId="3" xfId="0" applyNumberFormat="1" applyFont="1" applyFill="1" applyBorder="1" applyAlignment="1">
      <alignment horizontal="center" vertical="center"/>
    </xf>
    <xf numFmtId="0" fontId="3" fillId="24" borderId="42" xfId="0" applyFont="1" applyFill="1" applyBorder="1" applyAlignment="1">
      <alignment horizontal="center" vertical="center"/>
    </xf>
    <xf numFmtId="0" fontId="3" fillId="24" borderId="43" xfId="0" applyFont="1" applyFill="1" applyBorder="1" applyAlignment="1">
      <alignment horizontal="center" vertical="center"/>
    </xf>
    <xf numFmtId="49" fontId="1" fillId="0" borderId="0" xfId="0" applyNumberFormat="1" applyFont="1" applyFill="1" applyBorder="1" applyAlignment="1">
      <alignment horizontal="center" vertical="center"/>
    </xf>
    <xf numFmtId="0" fontId="3" fillId="24" borderId="7" xfId="0" applyFont="1" applyFill="1" applyBorder="1" applyAlignment="1">
      <alignment horizontal="center" vertical="center"/>
    </xf>
    <xf numFmtId="0" fontId="3" fillId="24" borderId="9" xfId="0" applyFont="1" applyFill="1" applyBorder="1" applyAlignment="1">
      <alignment horizontal="center" vertical="center"/>
    </xf>
    <xf numFmtId="0" fontId="3" fillId="24" borderId="7" xfId="0" applyFont="1" applyFill="1" applyBorder="1" applyAlignment="1">
      <alignment horizontal="center" vertical="center" wrapText="1"/>
    </xf>
    <xf numFmtId="0" fontId="3" fillId="24" borderId="9" xfId="0" applyFont="1" applyFill="1" applyBorder="1" applyAlignment="1">
      <alignment horizontal="center" vertical="center" wrapText="1"/>
    </xf>
    <xf numFmtId="3" fontId="3" fillId="24" borderId="8" xfId="0" applyNumberFormat="1" applyFont="1" applyFill="1" applyBorder="1" applyAlignment="1">
      <alignment horizontal="center" vertical="center" wrapText="1"/>
    </xf>
    <xf numFmtId="3" fontId="3" fillId="24" borderId="18" xfId="0" applyNumberFormat="1" applyFont="1" applyFill="1" applyBorder="1" applyAlignment="1">
      <alignment horizontal="center" vertical="center" wrapText="1"/>
    </xf>
    <xf numFmtId="3" fontId="3" fillId="24" borderId="15" xfId="0" applyNumberFormat="1" applyFont="1" applyFill="1" applyBorder="1" applyAlignment="1">
      <alignment horizontal="center" vertical="center" wrapText="1"/>
    </xf>
    <xf numFmtId="3" fontId="3" fillId="24" borderId="13" xfId="0" applyNumberFormat="1" applyFont="1" applyFill="1" applyBorder="1" applyAlignment="1">
      <alignment horizontal="center" vertical="center" wrapText="1"/>
    </xf>
    <xf numFmtId="49" fontId="3" fillId="24" borderId="19" xfId="0" applyNumberFormat="1" applyFont="1" applyFill="1" applyBorder="1" applyAlignment="1">
      <alignment horizontal="center" vertical="center"/>
    </xf>
    <xf numFmtId="49" fontId="3" fillId="24" borderId="2" xfId="0" applyNumberFormat="1" applyFont="1" applyFill="1" applyBorder="1" applyAlignment="1">
      <alignment horizontal="center" vertical="center"/>
    </xf>
    <xf numFmtId="0" fontId="3" fillId="24" borderId="1" xfId="0" applyFont="1" applyFill="1" applyBorder="1" applyAlignment="1">
      <alignment horizontal="center" vertical="center"/>
    </xf>
    <xf numFmtId="0" fontId="3" fillId="24" borderId="11" xfId="0" applyFont="1" applyFill="1" applyBorder="1" applyAlignment="1">
      <alignment horizontal="center" vertical="center"/>
    </xf>
    <xf numFmtId="0" fontId="3" fillId="24" borderId="1" xfId="0" applyFont="1" applyFill="1" applyBorder="1" applyAlignment="1">
      <alignment horizontal="center" vertical="center" wrapText="1"/>
    </xf>
    <xf numFmtId="0" fontId="3" fillId="24" borderId="11" xfId="0" applyFont="1" applyFill="1" applyBorder="1" applyAlignment="1">
      <alignment horizontal="center" vertical="center" wrapText="1"/>
    </xf>
    <xf numFmtId="0" fontId="5" fillId="24" borderId="21" xfId="0" applyFont="1" applyFill="1" applyBorder="1" applyAlignment="1">
      <alignment horizontal="center"/>
    </xf>
    <xf numFmtId="0" fontId="5" fillId="24" borderId="45" xfId="0" applyFont="1" applyFill="1" applyBorder="1" applyAlignment="1">
      <alignment horizontal="center"/>
    </xf>
    <xf numFmtId="0" fontId="5" fillId="24" borderId="24" xfId="0" applyFont="1" applyFill="1" applyBorder="1" applyAlignment="1">
      <alignment horizontal="center"/>
    </xf>
    <xf numFmtId="0" fontId="5" fillId="24" borderId="25" xfId="0" applyFont="1" applyFill="1" applyBorder="1" applyAlignment="1">
      <alignment horizontal="center"/>
    </xf>
    <xf numFmtId="0" fontId="5" fillId="24" borderId="41" xfId="0" applyFont="1" applyFill="1" applyBorder="1" applyAlignment="1">
      <alignment horizontal="center"/>
    </xf>
    <xf numFmtId="0" fontId="5" fillId="24" borderId="26" xfId="0" applyFont="1" applyFill="1" applyBorder="1" applyAlignment="1">
      <alignment horizontal="center"/>
    </xf>
    <xf numFmtId="49" fontId="3" fillId="24" borderId="19" xfId="0" applyNumberFormat="1" applyFont="1" applyFill="1" applyBorder="1" applyAlignment="1">
      <alignment horizontal="center" vertical="center" wrapText="1"/>
    </xf>
    <xf numFmtId="49" fontId="3" fillId="24" borderId="2" xfId="0" applyNumberFormat="1" applyFont="1" applyFill="1" applyBorder="1" applyAlignment="1">
      <alignment horizontal="center" vertical="center" wrapText="1"/>
    </xf>
    <xf numFmtId="0" fontId="61" fillId="0" borderId="3" xfId="0" applyFont="1" applyBorder="1" applyAlignment="1">
      <alignment horizontal="center" vertical="center" wrapText="1"/>
    </xf>
  </cellXfs>
  <cellStyles count="97">
    <cellStyle name="_x000d__x000a_JournalTemplate=C:\COMFO\CTALK\JOURSTD.TPL_x000d__x000a_LbStateAddress=3 3 0 251 1 89 2 311_x000d__x000a_LbStateJou" xfId="10"/>
    <cellStyle name="_CN_252_04  bytový areál   ROZTOKY V SOLNÍKACH silno 00E" xfId="11"/>
    <cellStyle name="_CN_vzor_ROK 2002" xfId="12"/>
    <cellStyle name="_N_07504p" xfId="13"/>
    <cellStyle name="_Polyfunkční dům Slunečnice ELEKTRO UNI &amp;" xfId="14"/>
    <cellStyle name="_Rozpočtové MODULY SILNO 30708" xfId="15"/>
    <cellStyle name="_upr ON 130_05_V1 silno  050415" xfId="16"/>
    <cellStyle name="20% - Accent1" xfId="17"/>
    <cellStyle name="20% - Accent2" xfId="18"/>
    <cellStyle name="20% - Accent3" xfId="19"/>
    <cellStyle name="20% - Accent4" xfId="20"/>
    <cellStyle name="20% - Accent5" xfId="21"/>
    <cellStyle name="20% - Accent6" xfId="22"/>
    <cellStyle name="40% - Accent1" xfId="23"/>
    <cellStyle name="40% - Accent2" xfId="24"/>
    <cellStyle name="40% - Accent3" xfId="25"/>
    <cellStyle name="40% - Accent4" xfId="26"/>
    <cellStyle name="40% - Accent5" xfId="27"/>
    <cellStyle name="40% - Accent6" xfId="28"/>
    <cellStyle name="60% - Accent1" xfId="29"/>
    <cellStyle name="60% - Accent2" xfId="30"/>
    <cellStyle name="60% - Accent3" xfId="31"/>
    <cellStyle name="60% - Accent4" xfId="32"/>
    <cellStyle name="60% - Accent5" xfId="33"/>
    <cellStyle name="60% - Accent6" xfId="34"/>
    <cellStyle name="Accent1" xfId="35"/>
    <cellStyle name="Accent2" xfId="36"/>
    <cellStyle name="Accent3" xfId="37"/>
    <cellStyle name="Accent4" xfId="38"/>
    <cellStyle name="Accent5" xfId="39"/>
    <cellStyle name="Accent6" xfId="40"/>
    <cellStyle name="Bad" xfId="41"/>
    <cellStyle name="Bold 11" xfId="42"/>
    <cellStyle name="Calculation" xfId="43"/>
    <cellStyle name="Comma [0]_9eu2xkjwWrYu0YNRaLvhySkeD" xfId="44"/>
    <cellStyle name="Comma_9eu2xkjwWrYu0YNRaLvhySkeD" xfId="45"/>
    <cellStyle name="Currency (0)" xfId="46"/>
    <cellStyle name="Currency (2)" xfId="47"/>
    <cellStyle name="Currency [0]_3LU9hSJnLyQkkffIimuyOsjVm" xfId="48"/>
    <cellStyle name="Currency_3LU9hSJnLyQkkffIimuyOsjVm" xfId="49"/>
    <cellStyle name="Date" xfId="50"/>
    <cellStyle name="Date-Time" xfId="51"/>
    <cellStyle name="Decimal 1" xfId="52"/>
    <cellStyle name="Decimal 2" xfId="53"/>
    <cellStyle name="Decimal 3" xfId="54"/>
    <cellStyle name="Explanatory Text" xfId="55"/>
    <cellStyle name="Good" xfId="56"/>
    <cellStyle name="Heading 1" xfId="57"/>
    <cellStyle name="Heading 2" xfId="58"/>
    <cellStyle name="Heading 3" xfId="59"/>
    <cellStyle name="Heading 4" xfId="60"/>
    <cellStyle name="Hypertextový odkaz 2" xfId="5"/>
    <cellStyle name="Hypertextový odkaz 2 2" xfId="8"/>
    <cellStyle name="Check Cell" xfId="61"/>
    <cellStyle name="Input" xfId="62"/>
    <cellStyle name="Input %" xfId="63"/>
    <cellStyle name="Input 1" xfId="64"/>
    <cellStyle name="Input 3" xfId="65"/>
    <cellStyle name="Input_AL1A_DZS_VO_vv3005 (09-01-13" xfId="66"/>
    <cellStyle name="Linked Cell" xfId="67"/>
    <cellStyle name="měny" xfId="7" builtinId="4"/>
    <cellStyle name="Month" xfId="68"/>
    <cellStyle name="Neutral" xfId="69"/>
    <cellStyle name="Normal 11" xfId="70"/>
    <cellStyle name="Normal_3LU9hSJnLyQkkffIimuyOsjVm" xfId="71"/>
    <cellStyle name="normální" xfId="0" builtinId="0"/>
    <cellStyle name="Normální 2" xfId="6"/>
    <cellStyle name="normální 2 2" xfId="3"/>
    <cellStyle name="normální 3" xfId="72"/>
    <cellStyle name="normální 4" xfId="73"/>
    <cellStyle name="Normální 5" xfId="74"/>
    <cellStyle name="normální 6" xfId="4"/>
    <cellStyle name="normální 7" xfId="9"/>
    <cellStyle name="Note" xfId="75"/>
    <cellStyle name="Output" xfId="76"/>
    <cellStyle name="Percent ()" xfId="77"/>
    <cellStyle name="Percent (0)" xfId="78"/>
    <cellStyle name="Percent (1)" xfId="79"/>
    <cellStyle name="Percent 1" xfId="80"/>
    <cellStyle name="Percent 2" xfId="81"/>
    <cellStyle name="Percent_Account Detail" xfId="82"/>
    <cellStyle name="procent 2" xfId="83"/>
    <cellStyle name="Shaded" xfId="84"/>
    <cellStyle name="Sledovaný hypertextový odkaz" xfId="1" builtinId="9" hidden="1"/>
    <cellStyle name="Sledovaný hypertextový odkaz" xfId="2" builtinId="9" hidden="1"/>
    <cellStyle name="Styl 1" xfId="85"/>
    <cellStyle name="Sum" xfId="86"/>
    <cellStyle name="Sum %of HV" xfId="87"/>
    <cellStyle name="Thousands (0)" xfId="88"/>
    <cellStyle name="Thousands (1)" xfId="89"/>
    <cellStyle name="time" xfId="90"/>
    <cellStyle name="Title" xfId="91"/>
    <cellStyle name="Total" xfId="92"/>
    <cellStyle name="Underline 2" xfId="93"/>
    <cellStyle name="Warning Text" xfId="94"/>
    <cellStyle name="Year" xfId="95"/>
    <cellStyle name="Zboží" xfId="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oneCellAnchor>
    <xdr:from>
      <xdr:col>10</xdr:col>
      <xdr:colOff>0</xdr:colOff>
      <xdr:row>29</xdr:row>
      <xdr:rowOff>0</xdr:rowOff>
    </xdr:from>
    <xdr:ext cx="184731" cy="264560"/>
    <xdr:sp macro="" textlink="">
      <xdr:nvSpPr>
        <xdr:cNvPr id="2" name="TextovéPole 1"/>
        <xdr:cNvSpPr txBox="1"/>
      </xdr:nvSpPr>
      <xdr:spPr>
        <a:xfrm>
          <a:off x="9610725" y="1153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a:p>
      </xdr:txBody>
    </xdr:sp>
    <xdr:clientData/>
  </xdr:oneCellAnchor>
  <xdr:oneCellAnchor>
    <xdr:from>
      <xdr:col>13</xdr:col>
      <xdr:colOff>533400</xdr:colOff>
      <xdr:row>0</xdr:row>
      <xdr:rowOff>0</xdr:rowOff>
    </xdr:from>
    <xdr:ext cx="184731" cy="264560"/>
    <xdr:sp macro="" textlink="">
      <xdr:nvSpPr>
        <xdr:cNvPr id="3" name="TextovéPole 2"/>
        <xdr:cNvSpPr txBox="1"/>
      </xdr:nvSpPr>
      <xdr:spPr>
        <a:xfrm>
          <a:off x="119729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10</xdr:col>
      <xdr:colOff>0</xdr:colOff>
      <xdr:row>29</xdr:row>
      <xdr:rowOff>0</xdr:rowOff>
    </xdr:from>
    <xdr:ext cx="184731" cy="264560"/>
    <xdr:sp macro="" textlink="">
      <xdr:nvSpPr>
        <xdr:cNvPr id="2" name="TextovéPole 1"/>
        <xdr:cNvSpPr txBox="1"/>
      </xdr:nvSpPr>
      <xdr:spPr>
        <a:xfrm>
          <a:off x="11649075" y="14649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a:p>
      </xdr:txBody>
    </xdr:sp>
    <xdr:clientData/>
  </xdr:oneCellAnchor>
  <xdr:oneCellAnchor>
    <xdr:from>
      <xdr:col>13</xdr:col>
      <xdr:colOff>533400</xdr:colOff>
      <xdr:row>0</xdr:row>
      <xdr:rowOff>0</xdr:rowOff>
    </xdr:from>
    <xdr:ext cx="184731" cy="264560"/>
    <xdr:sp macro="" textlink="">
      <xdr:nvSpPr>
        <xdr:cNvPr id="3" name="TextovéPole 2"/>
        <xdr:cNvSpPr txBox="1"/>
      </xdr:nvSpPr>
      <xdr:spPr>
        <a:xfrm>
          <a:off x="140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10</xdr:col>
      <xdr:colOff>0</xdr:colOff>
      <xdr:row>26</xdr:row>
      <xdr:rowOff>0</xdr:rowOff>
    </xdr:from>
    <xdr:ext cx="184731" cy="264560"/>
    <xdr:sp macro="" textlink="">
      <xdr:nvSpPr>
        <xdr:cNvPr id="2" name="TextovéPole 1"/>
        <xdr:cNvSpPr txBox="1"/>
      </xdr:nvSpPr>
      <xdr:spPr>
        <a:xfrm>
          <a:off x="11649075" y="14478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a:p>
      </xdr:txBody>
    </xdr:sp>
    <xdr:clientData/>
  </xdr:oneCellAnchor>
  <xdr:oneCellAnchor>
    <xdr:from>
      <xdr:col>13</xdr:col>
      <xdr:colOff>533400</xdr:colOff>
      <xdr:row>0</xdr:row>
      <xdr:rowOff>0</xdr:rowOff>
    </xdr:from>
    <xdr:ext cx="184731" cy="264560"/>
    <xdr:sp macro="" textlink="">
      <xdr:nvSpPr>
        <xdr:cNvPr id="3" name="TextovéPole 2"/>
        <xdr:cNvSpPr txBox="1"/>
      </xdr:nvSpPr>
      <xdr:spPr>
        <a:xfrm>
          <a:off x="140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F29"/>
  <sheetViews>
    <sheetView showGridLines="0" workbookViewId="0">
      <selection activeCell="D19" sqref="D19"/>
    </sheetView>
  </sheetViews>
  <sheetFormatPr defaultRowHeight="15"/>
  <cols>
    <col min="1" max="1" width="32.7109375" style="51" customWidth="1"/>
    <col min="2" max="2" width="4.7109375" style="51" customWidth="1"/>
    <col min="3" max="5" width="15.7109375" style="51" customWidth="1"/>
    <col min="6" max="16384" width="9.140625" style="51"/>
  </cols>
  <sheetData>
    <row r="1" spans="1:6">
      <c r="A1" s="217" t="s">
        <v>219</v>
      </c>
      <c r="B1" s="218"/>
      <c r="C1" s="218"/>
      <c r="D1" s="218"/>
      <c r="E1" s="218"/>
    </row>
    <row r="2" spans="1:6" ht="15.75" thickBot="1"/>
    <row r="3" spans="1:6" ht="15.75" thickBot="1">
      <c r="A3" s="52" t="s">
        <v>20</v>
      </c>
      <c r="B3" s="53"/>
      <c r="C3" s="54"/>
      <c r="D3" s="54"/>
      <c r="E3" s="54"/>
    </row>
    <row r="4" spans="1:6">
      <c r="A4" s="55" t="s">
        <v>21</v>
      </c>
      <c r="B4" s="219"/>
      <c r="C4" s="219"/>
      <c r="D4" s="219"/>
      <c r="E4" s="220"/>
    </row>
    <row r="5" spans="1:6">
      <c r="A5" s="55" t="s">
        <v>22</v>
      </c>
      <c r="B5" s="213"/>
      <c r="C5" s="213"/>
      <c r="D5" s="213"/>
      <c r="E5" s="214"/>
    </row>
    <row r="6" spans="1:6">
      <c r="A6" s="55" t="s">
        <v>23</v>
      </c>
      <c r="B6" s="213"/>
      <c r="C6" s="213"/>
      <c r="D6" s="213"/>
      <c r="E6" s="214"/>
    </row>
    <row r="7" spans="1:6">
      <c r="A7" s="55" t="s">
        <v>24</v>
      </c>
      <c r="B7" s="213"/>
      <c r="C7" s="213"/>
      <c r="D7" s="213"/>
      <c r="E7" s="214"/>
      <c r="F7" s="56"/>
    </row>
    <row r="8" spans="1:6">
      <c r="A8" s="55" t="s">
        <v>25</v>
      </c>
      <c r="B8" s="213"/>
      <c r="C8" s="213"/>
      <c r="D8" s="213"/>
      <c r="E8" s="214"/>
    </row>
    <row r="9" spans="1:6">
      <c r="A9" s="55" t="s">
        <v>218</v>
      </c>
      <c r="B9" s="213"/>
      <c r="C9" s="213"/>
      <c r="D9" s="213"/>
      <c r="E9" s="214"/>
      <c r="F9" s="56"/>
    </row>
    <row r="10" spans="1:6" ht="15.75" thickBot="1">
      <c r="A10" s="57" t="s">
        <v>26</v>
      </c>
      <c r="B10" s="215"/>
      <c r="C10" s="215"/>
      <c r="D10" s="215"/>
      <c r="E10" s="216"/>
      <c r="F10" s="56"/>
    </row>
    <row r="11" spans="1:6">
      <c r="A11" s="58"/>
      <c r="B11" s="59"/>
      <c r="C11" s="59"/>
      <c r="D11" s="59"/>
      <c r="E11" s="59"/>
    </row>
    <row r="12" spans="1:6" ht="15.75" thickBot="1">
      <c r="A12" s="54"/>
      <c r="B12" s="54"/>
      <c r="C12" s="60"/>
      <c r="D12" s="60"/>
      <c r="E12" s="60"/>
    </row>
    <row r="13" spans="1:6" ht="15.75" thickBot="1">
      <c r="A13" s="60"/>
      <c r="B13" s="54"/>
      <c r="C13" s="61" t="s">
        <v>217</v>
      </c>
      <c r="D13" s="62" t="s">
        <v>27</v>
      </c>
      <c r="E13" s="63" t="s">
        <v>28</v>
      </c>
      <c r="F13" s="56"/>
    </row>
    <row r="14" spans="1:6" ht="45" customHeight="1">
      <c r="A14" s="64" t="s">
        <v>220</v>
      </c>
      <c r="B14" s="65"/>
      <c r="C14" s="66">
        <f>ZŠ_Hrubeho_JazLab!G32</f>
        <v>0</v>
      </c>
      <c r="D14" s="66">
        <f>C14*0.21</f>
        <v>0</v>
      </c>
      <c r="E14" s="67">
        <f>C14*1.21</f>
        <v>0</v>
      </c>
      <c r="F14" s="56"/>
    </row>
    <row r="15" spans="1:6" ht="45" customHeight="1">
      <c r="A15" s="68" t="s">
        <v>221</v>
      </c>
      <c r="B15" s="80"/>
      <c r="C15" s="66">
        <f>ZŠ_nám_Svobody_Fyzika!G32</f>
        <v>0</v>
      </c>
      <c r="D15" s="66">
        <f t="shared" ref="D15:D19" si="0">C15*0.21</f>
        <v>0</v>
      </c>
      <c r="E15" s="67">
        <f t="shared" ref="E15:E19" si="1">C15*1.21</f>
        <v>0</v>
      </c>
      <c r="F15" s="56"/>
    </row>
    <row r="16" spans="1:6" ht="45" customHeight="1">
      <c r="A16" s="68" t="s">
        <v>222</v>
      </c>
      <c r="B16" s="80"/>
      <c r="C16" s="66">
        <f>ZŠ_nám_Svobody_Chemie!G75</f>
        <v>0</v>
      </c>
      <c r="D16" s="66">
        <f t="shared" si="0"/>
        <v>0</v>
      </c>
      <c r="E16" s="67">
        <f t="shared" si="1"/>
        <v>0</v>
      </c>
      <c r="F16" s="56"/>
    </row>
    <row r="17" spans="1:6" ht="45" customHeight="1">
      <c r="A17" s="68" t="s">
        <v>223</v>
      </c>
      <c r="B17" s="69"/>
      <c r="C17" s="66">
        <f>ZŠ_nám_Svobody_Přírodopis!G73</f>
        <v>0</v>
      </c>
      <c r="D17" s="66">
        <f t="shared" si="0"/>
        <v>0</v>
      </c>
      <c r="E17" s="67">
        <f t="shared" si="1"/>
        <v>0</v>
      </c>
      <c r="F17" s="56"/>
    </row>
    <row r="18" spans="1:6" ht="45" customHeight="1">
      <c r="A18" s="68" t="s">
        <v>224</v>
      </c>
      <c r="B18" s="69"/>
      <c r="C18" s="66">
        <f>ZŠ_Svatoplukova_JazLab!G35</f>
        <v>0</v>
      </c>
      <c r="D18" s="66">
        <f t="shared" si="0"/>
        <v>0</v>
      </c>
      <c r="E18" s="67">
        <f t="shared" si="1"/>
        <v>0</v>
      </c>
      <c r="F18" s="56"/>
    </row>
    <row r="19" spans="1:6" ht="45" customHeight="1">
      <c r="A19" s="68" t="s">
        <v>225</v>
      </c>
      <c r="B19" s="69"/>
      <c r="C19" s="66">
        <f>ZŠ_Svatoplukova_Přírodovědné!G34</f>
        <v>0</v>
      </c>
      <c r="D19" s="66">
        <f t="shared" si="0"/>
        <v>0</v>
      </c>
      <c r="E19" s="67">
        <f t="shared" si="1"/>
        <v>0</v>
      </c>
      <c r="F19" s="56"/>
    </row>
    <row r="20" spans="1:6">
      <c r="A20" s="70"/>
      <c r="B20" s="69"/>
      <c r="C20" s="71"/>
      <c r="D20" s="71"/>
      <c r="E20" s="72"/>
    </row>
    <row r="21" spans="1:6" ht="24.95" customHeight="1" thickBot="1">
      <c r="A21" s="73" t="s">
        <v>29</v>
      </c>
      <c r="B21" s="74"/>
      <c r="C21" s="75">
        <f>SUM(C14:C19)</f>
        <v>0</v>
      </c>
      <c r="D21" s="75">
        <f>SUM(D14:D19)</f>
        <v>0</v>
      </c>
      <c r="E21" s="76">
        <f>SUM(E14:E19)</f>
        <v>0</v>
      </c>
    </row>
    <row r="22" spans="1:6">
      <c r="A22" s="54"/>
      <c r="B22" s="54"/>
      <c r="C22" s="54"/>
      <c r="D22" s="54"/>
      <c r="E22" s="54"/>
    </row>
    <row r="23" spans="1:6">
      <c r="A23" s="54"/>
      <c r="B23" s="54"/>
      <c r="C23" s="54"/>
      <c r="D23" s="54"/>
      <c r="E23" s="54"/>
    </row>
    <row r="24" spans="1:6">
      <c r="A24" s="54"/>
      <c r="B24" s="54"/>
      <c r="C24" s="54"/>
      <c r="D24" s="54"/>
      <c r="E24" s="54"/>
    </row>
    <row r="25" spans="1:6">
      <c r="A25" s="54"/>
      <c r="B25" s="54"/>
      <c r="C25" s="54"/>
      <c r="D25" s="54"/>
      <c r="E25" s="54"/>
    </row>
    <row r="28" spans="1:6">
      <c r="A28" s="77"/>
    </row>
    <row r="29" spans="1:6">
      <c r="A29" s="78" t="s">
        <v>30</v>
      </c>
    </row>
  </sheetData>
  <mergeCells count="8">
    <mergeCell ref="B9:E9"/>
    <mergeCell ref="B10:E10"/>
    <mergeCell ref="A1:E1"/>
    <mergeCell ref="B4:E4"/>
    <mergeCell ref="B5:E5"/>
    <mergeCell ref="B6:E6"/>
    <mergeCell ref="B7:E7"/>
    <mergeCell ref="B8:E8"/>
  </mergeCells>
  <pageMargins left="0.7" right="0.7" top="0.78740157499999996" bottom="0.78740157499999996"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sheetPr>
    <tabColor rgb="FF00B050"/>
  </sheetPr>
  <dimension ref="A1:N261"/>
  <sheetViews>
    <sheetView topLeftCell="A16" zoomScaleNormal="100" workbookViewId="0">
      <selection activeCell="I32" sqref="I32"/>
    </sheetView>
  </sheetViews>
  <sheetFormatPr defaultRowHeight="15"/>
  <cols>
    <col min="1" max="1" width="5.7109375" customWidth="1"/>
    <col min="2" max="2" width="15.7109375" style="30" customWidth="1"/>
    <col min="3" max="3" width="55.7109375" customWidth="1"/>
    <col min="4" max="5" width="7.7109375" customWidth="1"/>
    <col min="6" max="8" width="16.7109375" customWidth="1"/>
    <col min="9" max="9" width="16.7109375" style="31" customWidth="1"/>
    <col min="10" max="10" width="15.28515625" customWidth="1"/>
    <col min="257" max="257" width="2.28515625" customWidth="1"/>
    <col min="258" max="258" width="12" customWidth="1"/>
    <col min="259" max="259" width="57" customWidth="1"/>
    <col min="260" max="260" width="4.7109375" customWidth="1"/>
    <col min="261" max="261" width="12.140625" customWidth="1"/>
    <col min="262" max="262" width="5.85546875" customWidth="1"/>
    <col min="263" max="263" width="12.42578125" customWidth="1"/>
    <col min="264" max="264" width="18.28515625" bestFit="1" customWidth="1"/>
    <col min="265" max="265" width="17.42578125" customWidth="1"/>
    <col min="266" max="266" width="2" customWidth="1"/>
    <col min="513" max="513" width="2.28515625" customWidth="1"/>
    <col min="514" max="514" width="12" customWidth="1"/>
    <col min="515" max="515" width="57" customWidth="1"/>
    <col min="516" max="516" width="4.7109375" customWidth="1"/>
    <col min="517" max="517" width="12.140625" customWidth="1"/>
    <col min="518" max="518" width="5.85546875" customWidth="1"/>
    <col min="519" max="519" width="12.42578125" customWidth="1"/>
    <col min="520" max="520" width="18.28515625" bestFit="1" customWidth="1"/>
    <col min="521" max="521" width="17.42578125" customWidth="1"/>
    <col min="522" max="522" width="2" customWidth="1"/>
    <col min="769" max="769" width="2.28515625" customWidth="1"/>
    <col min="770" max="770" width="12" customWidth="1"/>
    <col min="771" max="771" width="57" customWidth="1"/>
    <col min="772" max="772" width="4.7109375" customWidth="1"/>
    <col min="773" max="773" width="12.140625" customWidth="1"/>
    <col min="774" max="774" width="5.85546875" customWidth="1"/>
    <col min="775" max="775" width="12.42578125" customWidth="1"/>
    <col min="776" max="776" width="18.28515625" bestFit="1" customWidth="1"/>
    <col min="777" max="777" width="17.42578125" customWidth="1"/>
    <col min="778" max="778" width="2" customWidth="1"/>
    <col min="1025" max="1025" width="2.28515625" customWidth="1"/>
    <col min="1026" max="1026" width="12" customWidth="1"/>
    <col min="1027" max="1027" width="57" customWidth="1"/>
    <col min="1028" max="1028" width="4.7109375" customWidth="1"/>
    <col min="1029" max="1029" width="12.140625" customWidth="1"/>
    <col min="1030" max="1030" width="5.85546875" customWidth="1"/>
    <col min="1031" max="1031" width="12.42578125" customWidth="1"/>
    <col min="1032" max="1032" width="18.28515625" bestFit="1" customWidth="1"/>
    <col min="1033" max="1033" width="17.42578125" customWidth="1"/>
    <col min="1034" max="1034" width="2" customWidth="1"/>
    <col min="1281" max="1281" width="2.28515625" customWidth="1"/>
    <col min="1282" max="1282" width="12" customWidth="1"/>
    <col min="1283" max="1283" width="57" customWidth="1"/>
    <col min="1284" max="1284" width="4.7109375" customWidth="1"/>
    <col min="1285" max="1285" width="12.140625" customWidth="1"/>
    <col min="1286" max="1286" width="5.85546875" customWidth="1"/>
    <col min="1287" max="1287" width="12.42578125" customWidth="1"/>
    <col min="1288" max="1288" width="18.28515625" bestFit="1" customWidth="1"/>
    <col min="1289" max="1289" width="17.42578125" customWidth="1"/>
    <col min="1290" max="1290" width="2" customWidth="1"/>
    <col min="1537" max="1537" width="2.28515625" customWidth="1"/>
    <col min="1538" max="1538" width="12" customWidth="1"/>
    <col min="1539" max="1539" width="57" customWidth="1"/>
    <col min="1540" max="1540" width="4.7109375" customWidth="1"/>
    <col min="1541" max="1541" width="12.140625" customWidth="1"/>
    <col min="1542" max="1542" width="5.85546875" customWidth="1"/>
    <col min="1543" max="1543" width="12.42578125" customWidth="1"/>
    <col min="1544" max="1544" width="18.28515625" bestFit="1" customWidth="1"/>
    <col min="1545" max="1545" width="17.42578125" customWidth="1"/>
    <col min="1546" max="1546" width="2" customWidth="1"/>
    <col min="1793" max="1793" width="2.28515625" customWidth="1"/>
    <col min="1794" max="1794" width="12" customWidth="1"/>
    <col min="1795" max="1795" width="57" customWidth="1"/>
    <col min="1796" max="1796" width="4.7109375" customWidth="1"/>
    <col min="1797" max="1797" width="12.140625" customWidth="1"/>
    <col min="1798" max="1798" width="5.85546875" customWidth="1"/>
    <col min="1799" max="1799" width="12.42578125" customWidth="1"/>
    <col min="1800" max="1800" width="18.28515625" bestFit="1" customWidth="1"/>
    <col min="1801" max="1801" width="17.42578125" customWidth="1"/>
    <col min="1802" max="1802" width="2" customWidth="1"/>
    <col min="2049" max="2049" width="2.28515625" customWidth="1"/>
    <col min="2050" max="2050" width="12" customWidth="1"/>
    <col min="2051" max="2051" width="57" customWidth="1"/>
    <col min="2052" max="2052" width="4.7109375" customWidth="1"/>
    <col min="2053" max="2053" width="12.140625" customWidth="1"/>
    <col min="2054" max="2054" width="5.85546875" customWidth="1"/>
    <col min="2055" max="2055" width="12.42578125" customWidth="1"/>
    <col min="2056" max="2056" width="18.28515625" bestFit="1" customWidth="1"/>
    <col min="2057" max="2057" width="17.42578125" customWidth="1"/>
    <col min="2058" max="2058" width="2" customWidth="1"/>
    <col min="2305" max="2305" width="2.28515625" customWidth="1"/>
    <col min="2306" max="2306" width="12" customWidth="1"/>
    <col min="2307" max="2307" width="57" customWidth="1"/>
    <col min="2308" max="2308" width="4.7109375" customWidth="1"/>
    <col min="2309" max="2309" width="12.140625" customWidth="1"/>
    <col min="2310" max="2310" width="5.85546875" customWidth="1"/>
    <col min="2311" max="2311" width="12.42578125" customWidth="1"/>
    <col min="2312" max="2312" width="18.28515625" bestFit="1" customWidth="1"/>
    <col min="2313" max="2313" width="17.42578125" customWidth="1"/>
    <col min="2314" max="2314" width="2" customWidth="1"/>
    <col min="2561" max="2561" width="2.28515625" customWidth="1"/>
    <col min="2562" max="2562" width="12" customWidth="1"/>
    <col min="2563" max="2563" width="57" customWidth="1"/>
    <col min="2564" max="2564" width="4.7109375" customWidth="1"/>
    <col min="2565" max="2565" width="12.140625" customWidth="1"/>
    <col min="2566" max="2566" width="5.85546875" customWidth="1"/>
    <col min="2567" max="2567" width="12.42578125" customWidth="1"/>
    <col min="2568" max="2568" width="18.28515625" bestFit="1" customWidth="1"/>
    <col min="2569" max="2569" width="17.42578125" customWidth="1"/>
    <col min="2570" max="2570" width="2" customWidth="1"/>
    <col min="2817" max="2817" width="2.28515625" customWidth="1"/>
    <col min="2818" max="2818" width="12" customWidth="1"/>
    <col min="2819" max="2819" width="57" customWidth="1"/>
    <col min="2820" max="2820" width="4.7109375" customWidth="1"/>
    <col min="2821" max="2821" width="12.140625" customWidth="1"/>
    <col min="2822" max="2822" width="5.85546875" customWidth="1"/>
    <col min="2823" max="2823" width="12.42578125" customWidth="1"/>
    <col min="2824" max="2824" width="18.28515625" bestFit="1" customWidth="1"/>
    <col min="2825" max="2825" width="17.42578125" customWidth="1"/>
    <col min="2826" max="2826" width="2" customWidth="1"/>
    <col min="3073" max="3073" width="2.28515625" customWidth="1"/>
    <col min="3074" max="3074" width="12" customWidth="1"/>
    <col min="3075" max="3075" width="57" customWidth="1"/>
    <col min="3076" max="3076" width="4.7109375" customWidth="1"/>
    <col min="3077" max="3077" width="12.140625" customWidth="1"/>
    <col min="3078" max="3078" width="5.85546875" customWidth="1"/>
    <col min="3079" max="3079" width="12.42578125" customWidth="1"/>
    <col min="3080" max="3080" width="18.28515625" bestFit="1" customWidth="1"/>
    <col min="3081" max="3081" width="17.42578125" customWidth="1"/>
    <col min="3082" max="3082" width="2" customWidth="1"/>
    <col min="3329" max="3329" width="2.28515625" customWidth="1"/>
    <col min="3330" max="3330" width="12" customWidth="1"/>
    <col min="3331" max="3331" width="57" customWidth="1"/>
    <col min="3332" max="3332" width="4.7109375" customWidth="1"/>
    <col min="3333" max="3333" width="12.140625" customWidth="1"/>
    <col min="3334" max="3334" width="5.85546875" customWidth="1"/>
    <col min="3335" max="3335" width="12.42578125" customWidth="1"/>
    <col min="3336" max="3336" width="18.28515625" bestFit="1" customWidth="1"/>
    <col min="3337" max="3337" width="17.42578125" customWidth="1"/>
    <col min="3338" max="3338" width="2" customWidth="1"/>
    <col min="3585" max="3585" width="2.28515625" customWidth="1"/>
    <col min="3586" max="3586" width="12" customWidth="1"/>
    <col min="3587" max="3587" width="57" customWidth="1"/>
    <col min="3588" max="3588" width="4.7109375" customWidth="1"/>
    <col min="3589" max="3589" width="12.140625" customWidth="1"/>
    <col min="3590" max="3590" width="5.85546875" customWidth="1"/>
    <col min="3591" max="3591" width="12.42578125" customWidth="1"/>
    <col min="3592" max="3592" width="18.28515625" bestFit="1" customWidth="1"/>
    <col min="3593" max="3593" width="17.42578125" customWidth="1"/>
    <col min="3594" max="3594" width="2" customWidth="1"/>
    <col min="3841" max="3841" width="2.28515625" customWidth="1"/>
    <col min="3842" max="3842" width="12" customWidth="1"/>
    <col min="3843" max="3843" width="57" customWidth="1"/>
    <col min="3844" max="3844" width="4.7109375" customWidth="1"/>
    <col min="3845" max="3845" width="12.140625" customWidth="1"/>
    <col min="3846" max="3846" width="5.85546875" customWidth="1"/>
    <col min="3847" max="3847" width="12.42578125" customWidth="1"/>
    <col min="3848" max="3848" width="18.28515625" bestFit="1" customWidth="1"/>
    <col min="3849" max="3849" width="17.42578125" customWidth="1"/>
    <col min="3850" max="3850" width="2" customWidth="1"/>
    <col min="4097" max="4097" width="2.28515625" customWidth="1"/>
    <col min="4098" max="4098" width="12" customWidth="1"/>
    <col min="4099" max="4099" width="57" customWidth="1"/>
    <col min="4100" max="4100" width="4.7109375" customWidth="1"/>
    <col min="4101" max="4101" width="12.140625" customWidth="1"/>
    <col min="4102" max="4102" width="5.85546875" customWidth="1"/>
    <col min="4103" max="4103" width="12.42578125" customWidth="1"/>
    <col min="4104" max="4104" width="18.28515625" bestFit="1" customWidth="1"/>
    <col min="4105" max="4105" width="17.42578125" customWidth="1"/>
    <col min="4106" max="4106" width="2" customWidth="1"/>
    <col min="4353" max="4353" width="2.28515625" customWidth="1"/>
    <col min="4354" max="4354" width="12" customWidth="1"/>
    <col min="4355" max="4355" width="57" customWidth="1"/>
    <col min="4356" max="4356" width="4.7109375" customWidth="1"/>
    <col min="4357" max="4357" width="12.140625" customWidth="1"/>
    <col min="4358" max="4358" width="5.85546875" customWidth="1"/>
    <col min="4359" max="4359" width="12.42578125" customWidth="1"/>
    <col min="4360" max="4360" width="18.28515625" bestFit="1" customWidth="1"/>
    <col min="4361" max="4361" width="17.42578125" customWidth="1"/>
    <col min="4362" max="4362" width="2" customWidth="1"/>
    <col min="4609" max="4609" width="2.28515625" customWidth="1"/>
    <col min="4610" max="4610" width="12" customWidth="1"/>
    <col min="4611" max="4611" width="57" customWidth="1"/>
    <col min="4612" max="4612" width="4.7109375" customWidth="1"/>
    <col min="4613" max="4613" width="12.140625" customWidth="1"/>
    <col min="4614" max="4614" width="5.85546875" customWidth="1"/>
    <col min="4615" max="4615" width="12.42578125" customWidth="1"/>
    <col min="4616" max="4616" width="18.28515625" bestFit="1" customWidth="1"/>
    <col min="4617" max="4617" width="17.42578125" customWidth="1"/>
    <col min="4618" max="4618" width="2" customWidth="1"/>
    <col min="4865" max="4865" width="2.28515625" customWidth="1"/>
    <col min="4866" max="4866" width="12" customWidth="1"/>
    <col min="4867" max="4867" width="57" customWidth="1"/>
    <col min="4868" max="4868" width="4.7109375" customWidth="1"/>
    <col min="4869" max="4869" width="12.140625" customWidth="1"/>
    <col min="4870" max="4870" width="5.85546875" customWidth="1"/>
    <col min="4871" max="4871" width="12.42578125" customWidth="1"/>
    <col min="4872" max="4872" width="18.28515625" bestFit="1" customWidth="1"/>
    <col min="4873" max="4873" width="17.42578125" customWidth="1"/>
    <col min="4874" max="4874" width="2" customWidth="1"/>
    <col min="5121" max="5121" width="2.28515625" customWidth="1"/>
    <col min="5122" max="5122" width="12" customWidth="1"/>
    <col min="5123" max="5123" width="57" customWidth="1"/>
    <col min="5124" max="5124" width="4.7109375" customWidth="1"/>
    <col min="5125" max="5125" width="12.140625" customWidth="1"/>
    <col min="5126" max="5126" width="5.85546875" customWidth="1"/>
    <col min="5127" max="5127" width="12.42578125" customWidth="1"/>
    <col min="5128" max="5128" width="18.28515625" bestFit="1" customWidth="1"/>
    <col min="5129" max="5129" width="17.42578125" customWidth="1"/>
    <col min="5130" max="5130" width="2" customWidth="1"/>
    <col min="5377" max="5377" width="2.28515625" customWidth="1"/>
    <col min="5378" max="5378" width="12" customWidth="1"/>
    <col min="5379" max="5379" width="57" customWidth="1"/>
    <col min="5380" max="5380" width="4.7109375" customWidth="1"/>
    <col min="5381" max="5381" width="12.140625" customWidth="1"/>
    <col min="5382" max="5382" width="5.85546875" customWidth="1"/>
    <col min="5383" max="5383" width="12.42578125" customWidth="1"/>
    <col min="5384" max="5384" width="18.28515625" bestFit="1" customWidth="1"/>
    <col min="5385" max="5385" width="17.42578125" customWidth="1"/>
    <col min="5386" max="5386" width="2" customWidth="1"/>
    <col min="5633" max="5633" width="2.28515625" customWidth="1"/>
    <col min="5634" max="5634" width="12" customWidth="1"/>
    <col min="5635" max="5635" width="57" customWidth="1"/>
    <col min="5636" max="5636" width="4.7109375" customWidth="1"/>
    <col min="5637" max="5637" width="12.140625" customWidth="1"/>
    <col min="5638" max="5638" width="5.85546875" customWidth="1"/>
    <col min="5639" max="5639" width="12.42578125" customWidth="1"/>
    <col min="5640" max="5640" width="18.28515625" bestFit="1" customWidth="1"/>
    <col min="5641" max="5641" width="17.42578125" customWidth="1"/>
    <col min="5642" max="5642" width="2" customWidth="1"/>
    <col min="5889" max="5889" width="2.28515625" customWidth="1"/>
    <col min="5890" max="5890" width="12" customWidth="1"/>
    <col min="5891" max="5891" width="57" customWidth="1"/>
    <col min="5892" max="5892" width="4.7109375" customWidth="1"/>
    <col min="5893" max="5893" width="12.140625" customWidth="1"/>
    <col min="5894" max="5894" width="5.85546875" customWidth="1"/>
    <col min="5895" max="5895" width="12.42578125" customWidth="1"/>
    <col min="5896" max="5896" width="18.28515625" bestFit="1" customWidth="1"/>
    <col min="5897" max="5897" width="17.42578125" customWidth="1"/>
    <col min="5898" max="5898" width="2" customWidth="1"/>
    <col min="6145" max="6145" width="2.28515625" customWidth="1"/>
    <col min="6146" max="6146" width="12" customWidth="1"/>
    <col min="6147" max="6147" width="57" customWidth="1"/>
    <col min="6148" max="6148" width="4.7109375" customWidth="1"/>
    <col min="6149" max="6149" width="12.140625" customWidth="1"/>
    <col min="6150" max="6150" width="5.85546875" customWidth="1"/>
    <col min="6151" max="6151" width="12.42578125" customWidth="1"/>
    <col min="6152" max="6152" width="18.28515625" bestFit="1" customWidth="1"/>
    <col min="6153" max="6153" width="17.42578125" customWidth="1"/>
    <col min="6154" max="6154" width="2" customWidth="1"/>
    <col min="6401" max="6401" width="2.28515625" customWidth="1"/>
    <col min="6402" max="6402" width="12" customWidth="1"/>
    <col min="6403" max="6403" width="57" customWidth="1"/>
    <col min="6404" max="6404" width="4.7109375" customWidth="1"/>
    <col min="6405" max="6405" width="12.140625" customWidth="1"/>
    <col min="6406" max="6406" width="5.85546875" customWidth="1"/>
    <col min="6407" max="6407" width="12.42578125" customWidth="1"/>
    <col min="6408" max="6408" width="18.28515625" bestFit="1" customWidth="1"/>
    <col min="6409" max="6409" width="17.42578125" customWidth="1"/>
    <col min="6410" max="6410" width="2" customWidth="1"/>
    <col min="6657" max="6657" width="2.28515625" customWidth="1"/>
    <col min="6658" max="6658" width="12" customWidth="1"/>
    <col min="6659" max="6659" width="57" customWidth="1"/>
    <col min="6660" max="6660" width="4.7109375" customWidth="1"/>
    <col min="6661" max="6661" width="12.140625" customWidth="1"/>
    <col min="6662" max="6662" width="5.85546875" customWidth="1"/>
    <col min="6663" max="6663" width="12.42578125" customWidth="1"/>
    <col min="6664" max="6664" width="18.28515625" bestFit="1" customWidth="1"/>
    <col min="6665" max="6665" width="17.42578125" customWidth="1"/>
    <col min="6666" max="6666" width="2" customWidth="1"/>
    <col min="6913" max="6913" width="2.28515625" customWidth="1"/>
    <col min="6914" max="6914" width="12" customWidth="1"/>
    <col min="6915" max="6915" width="57" customWidth="1"/>
    <col min="6916" max="6916" width="4.7109375" customWidth="1"/>
    <col min="6917" max="6917" width="12.140625" customWidth="1"/>
    <col min="6918" max="6918" width="5.85546875" customWidth="1"/>
    <col min="6919" max="6919" width="12.42578125" customWidth="1"/>
    <col min="6920" max="6920" width="18.28515625" bestFit="1" customWidth="1"/>
    <col min="6921" max="6921" width="17.42578125" customWidth="1"/>
    <col min="6922" max="6922" width="2" customWidth="1"/>
    <col min="7169" max="7169" width="2.28515625" customWidth="1"/>
    <col min="7170" max="7170" width="12" customWidth="1"/>
    <col min="7171" max="7171" width="57" customWidth="1"/>
    <col min="7172" max="7172" width="4.7109375" customWidth="1"/>
    <col min="7173" max="7173" width="12.140625" customWidth="1"/>
    <col min="7174" max="7174" width="5.85546875" customWidth="1"/>
    <col min="7175" max="7175" width="12.42578125" customWidth="1"/>
    <col min="7176" max="7176" width="18.28515625" bestFit="1" customWidth="1"/>
    <col min="7177" max="7177" width="17.42578125" customWidth="1"/>
    <col min="7178" max="7178" width="2" customWidth="1"/>
    <col min="7425" max="7425" width="2.28515625" customWidth="1"/>
    <col min="7426" max="7426" width="12" customWidth="1"/>
    <col min="7427" max="7427" width="57" customWidth="1"/>
    <col min="7428" max="7428" width="4.7109375" customWidth="1"/>
    <col min="7429" max="7429" width="12.140625" customWidth="1"/>
    <col min="7430" max="7430" width="5.85546875" customWidth="1"/>
    <col min="7431" max="7431" width="12.42578125" customWidth="1"/>
    <col min="7432" max="7432" width="18.28515625" bestFit="1" customWidth="1"/>
    <col min="7433" max="7433" width="17.42578125" customWidth="1"/>
    <col min="7434" max="7434" width="2" customWidth="1"/>
    <col min="7681" max="7681" width="2.28515625" customWidth="1"/>
    <col min="7682" max="7682" width="12" customWidth="1"/>
    <col min="7683" max="7683" width="57" customWidth="1"/>
    <col min="7684" max="7684" width="4.7109375" customWidth="1"/>
    <col min="7685" max="7685" width="12.140625" customWidth="1"/>
    <col min="7686" max="7686" width="5.85546875" customWidth="1"/>
    <col min="7687" max="7687" width="12.42578125" customWidth="1"/>
    <col min="7688" max="7688" width="18.28515625" bestFit="1" customWidth="1"/>
    <col min="7689" max="7689" width="17.42578125" customWidth="1"/>
    <col min="7690" max="7690" width="2" customWidth="1"/>
    <col min="7937" max="7937" width="2.28515625" customWidth="1"/>
    <col min="7938" max="7938" width="12" customWidth="1"/>
    <col min="7939" max="7939" width="57" customWidth="1"/>
    <col min="7940" max="7940" width="4.7109375" customWidth="1"/>
    <col min="7941" max="7941" width="12.140625" customWidth="1"/>
    <col min="7942" max="7942" width="5.85546875" customWidth="1"/>
    <col min="7943" max="7943" width="12.42578125" customWidth="1"/>
    <col min="7944" max="7944" width="18.28515625" bestFit="1" customWidth="1"/>
    <col min="7945" max="7945" width="17.42578125" customWidth="1"/>
    <col min="7946" max="7946" width="2" customWidth="1"/>
    <col min="8193" max="8193" width="2.28515625" customWidth="1"/>
    <col min="8194" max="8194" width="12" customWidth="1"/>
    <col min="8195" max="8195" width="57" customWidth="1"/>
    <col min="8196" max="8196" width="4.7109375" customWidth="1"/>
    <col min="8197" max="8197" width="12.140625" customWidth="1"/>
    <col min="8198" max="8198" width="5.85546875" customWidth="1"/>
    <col min="8199" max="8199" width="12.42578125" customWidth="1"/>
    <col min="8200" max="8200" width="18.28515625" bestFit="1" customWidth="1"/>
    <col min="8201" max="8201" width="17.42578125" customWidth="1"/>
    <col min="8202" max="8202" width="2" customWidth="1"/>
    <col min="8449" max="8449" width="2.28515625" customWidth="1"/>
    <col min="8450" max="8450" width="12" customWidth="1"/>
    <col min="8451" max="8451" width="57" customWidth="1"/>
    <col min="8452" max="8452" width="4.7109375" customWidth="1"/>
    <col min="8453" max="8453" width="12.140625" customWidth="1"/>
    <col min="8454" max="8454" width="5.85546875" customWidth="1"/>
    <col min="8455" max="8455" width="12.42578125" customWidth="1"/>
    <col min="8456" max="8456" width="18.28515625" bestFit="1" customWidth="1"/>
    <col min="8457" max="8457" width="17.42578125" customWidth="1"/>
    <col min="8458" max="8458" width="2" customWidth="1"/>
    <col min="8705" max="8705" width="2.28515625" customWidth="1"/>
    <col min="8706" max="8706" width="12" customWidth="1"/>
    <col min="8707" max="8707" width="57" customWidth="1"/>
    <col min="8708" max="8708" width="4.7109375" customWidth="1"/>
    <col min="8709" max="8709" width="12.140625" customWidth="1"/>
    <col min="8710" max="8710" width="5.85546875" customWidth="1"/>
    <col min="8711" max="8711" width="12.42578125" customWidth="1"/>
    <col min="8712" max="8712" width="18.28515625" bestFit="1" customWidth="1"/>
    <col min="8713" max="8713" width="17.42578125" customWidth="1"/>
    <col min="8714" max="8714" width="2" customWidth="1"/>
    <col min="8961" max="8961" width="2.28515625" customWidth="1"/>
    <col min="8962" max="8962" width="12" customWidth="1"/>
    <col min="8963" max="8963" width="57" customWidth="1"/>
    <col min="8964" max="8964" width="4.7109375" customWidth="1"/>
    <col min="8965" max="8965" width="12.140625" customWidth="1"/>
    <col min="8966" max="8966" width="5.85546875" customWidth="1"/>
    <col min="8967" max="8967" width="12.42578125" customWidth="1"/>
    <col min="8968" max="8968" width="18.28515625" bestFit="1" customWidth="1"/>
    <col min="8969" max="8969" width="17.42578125" customWidth="1"/>
    <col min="8970" max="8970" width="2" customWidth="1"/>
    <col min="9217" max="9217" width="2.28515625" customWidth="1"/>
    <col min="9218" max="9218" width="12" customWidth="1"/>
    <col min="9219" max="9219" width="57" customWidth="1"/>
    <col min="9220" max="9220" width="4.7109375" customWidth="1"/>
    <col min="9221" max="9221" width="12.140625" customWidth="1"/>
    <col min="9222" max="9222" width="5.85546875" customWidth="1"/>
    <col min="9223" max="9223" width="12.42578125" customWidth="1"/>
    <col min="9224" max="9224" width="18.28515625" bestFit="1" customWidth="1"/>
    <col min="9225" max="9225" width="17.42578125" customWidth="1"/>
    <col min="9226" max="9226" width="2" customWidth="1"/>
    <col min="9473" max="9473" width="2.28515625" customWidth="1"/>
    <col min="9474" max="9474" width="12" customWidth="1"/>
    <col min="9475" max="9475" width="57" customWidth="1"/>
    <col min="9476" max="9476" width="4.7109375" customWidth="1"/>
    <col min="9477" max="9477" width="12.140625" customWidth="1"/>
    <col min="9478" max="9478" width="5.85546875" customWidth="1"/>
    <col min="9479" max="9479" width="12.42578125" customWidth="1"/>
    <col min="9480" max="9480" width="18.28515625" bestFit="1" customWidth="1"/>
    <col min="9481" max="9481" width="17.42578125" customWidth="1"/>
    <col min="9482" max="9482" width="2" customWidth="1"/>
    <col min="9729" max="9729" width="2.28515625" customWidth="1"/>
    <col min="9730" max="9730" width="12" customWidth="1"/>
    <col min="9731" max="9731" width="57" customWidth="1"/>
    <col min="9732" max="9732" width="4.7109375" customWidth="1"/>
    <col min="9733" max="9733" width="12.140625" customWidth="1"/>
    <col min="9734" max="9734" width="5.85546875" customWidth="1"/>
    <col min="9735" max="9735" width="12.42578125" customWidth="1"/>
    <col min="9736" max="9736" width="18.28515625" bestFit="1" customWidth="1"/>
    <col min="9737" max="9737" width="17.42578125" customWidth="1"/>
    <col min="9738" max="9738" width="2" customWidth="1"/>
    <col min="9985" max="9985" width="2.28515625" customWidth="1"/>
    <col min="9986" max="9986" width="12" customWidth="1"/>
    <col min="9987" max="9987" width="57" customWidth="1"/>
    <col min="9988" max="9988" width="4.7109375" customWidth="1"/>
    <col min="9989" max="9989" width="12.140625" customWidth="1"/>
    <col min="9990" max="9990" width="5.85546875" customWidth="1"/>
    <col min="9991" max="9991" width="12.42578125" customWidth="1"/>
    <col min="9992" max="9992" width="18.28515625" bestFit="1" customWidth="1"/>
    <col min="9993" max="9993" width="17.42578125" customWidth="1"/>
    <col min="9994" max="9994" width="2" customWidth="1"/>
    <col min="10241" max="10241" width="2.28515625" customWidth="1"/>
    <col min="10242" max="10242" width="12" customWidth="1"/>
    <col min="10243" max="10243" width="57" customWidth="1"/>
    <col min="10244" max="10244" width="4.7109375" customWidth="1"/>
    <col min="10245" max="10245" width="12.140625" customWidth="1"/>
    <col min="10246" max="10246" width="5.85546875" customWidth="1"/>
    <col min="10247" max="10247" width="12.42578125" customWidth="1"/>
    <col min="10248" max="10248" width="18.28515625" bestFit="1" customWidth="1"/>
    <col min="10249" max="10249" width="17.42578125" customWidth="1"/>
    <col min="10250" max="10250" width="2" customWidth="1"/>
    <col min="10497" max="10497" width="2.28515625" customWidth="1"/>
    <col min="10498" max="10498" width="12" customWidth="1"/>
    <col min="10499" max="10499" width="57" customWidth="1"/>
    <col min="10500" max="10500" width="4.7109375" customWidth="1"/>
    <col min="10501" max="10501" width="12.140625" customWidth="1"/>
    <col min="10502" max="10502" width="5.85546875" customWidth="1"/>
    <col min="10503" max="10503" width="12.42578125" customWidth="1"/>
    <col min="10504" max="10504" width="18.28515625" bestFit="1" customWidth="1"/>
    <col min="10505" max="10505" width="17.42578125" customWidth="1"/>
    <col min="10506" max="10506" width="2" customWidth="1"/>
    <col min="10753" max="10753" width="2.28515625" customWidth="1"/>
    <col min="10754" max="10754" width="12" customWidth="1"/>
    <col min="10755" max="10755" width="57" customWidth="1"/>
    <col min="10756" max="10756" width="4.7109375" customWidth="1"/>
    <col min="10757" max="10757" width="12.140625" customWidth="1"/>
    <col min="10758" max="10758" width="5.85546875" customWidth="1"/>
    <col min="10759" max="10759" width="12.42578125" customWidth="1"/>
    <col min="10760" max="10760" width="18.28515625" bestFit="1" customWidth="1"/>
    <col min="10761" max="10761" width="17.42578125" customWidth="1"/>
    <col min="10762" max="10762" width="2" customWidth="1"/>
    <col min="11009" max="11009" width="2.28515625" customWidth="1"/>
    <col min="11010" max="11010" width="12" customWidth="1"/>
    <col min="11011" max="11011" width="57" customWidth="1"/>
    <col min="11012" max="11012" width="4.7109375" customWidth="1"/>
    <col min="11013" max="11013" width="12.140625" customWidth="1"/>
    <col min="11014" max="11014" width="5.85546875" customWidth="1"/>
    <col min="11015" max="11015" width="12.42578125" customWidth="1"/>
    <col min="11016" max="11016" width="18.28515625" bestFit="1" customWidth="1"/>
    <col min="11017" max="11017" width="17.42578125" customWidth="1"/>
    <col min="11018" max="11018" width="2" customWidth="1"/>
    <col min="11265" max="11265" width="2.28515625" customWidth="1"/>
    <col min="11266" max="11266" width="12" customWidth="1"/>
    <col min="11267" max="11267" width="57" customWidth="1"/>
    <col min="11268" max="11268" width="4.7109375" customWidth="1"/>
    <col min="11269" max="11269" width="12.140625" customWidth="1"/>
    <col min="11270" max="11270" width="5.85546875" customWidth="1"/>
    <col min="11271" max="11271" width="12.42578125" customWidth="1"/>
    <col min="11272" max="11272" width="18.28515625" bestFit="1" customWidth="1"/>
    <col min="11273" max="11273" width="17.42578125" customWidth="1"/>
    <col min="11274" max="11274" width="2" customWidth="1"/>
    <col min="11521" max="11521" width="2.28515625" customWidth="1"/>
    <col min="11522" max="11522" width="12" customWidth="1"/>
    <col min="11523" max="11523" width="57" customWidth="1"/>
    <col min="11524" max="11524" width="4.7109375" customWidth="1"/>
    <col min="11525" max="11525" width="12.140625" customWidth="1"/>
    <col min="11526" max="11526" width="5.85546875" customWidth="1"/>
    <col min="11527" max="11527" width="12.42578125" customWidth="1"/>
    <col min="11528" max="11528" width="18.28515625" bestFit="1" customWidth="1"/>
    <col min="11529" max="11529" width="17.42578125" customWidth="1"/>
    <col min="11530" max="11530" width="2" customWidth="1"/>
    <col min="11777" max="11777" width="2.28515625" customWidth="1"/>
    <col min="11778" max="11778" width="12" customWidth="1"/>
    <col min="11779" max="11779" width="57" customWidth="1"/>
    <col min="11780" max="11780" width="4.7109375" customWidth="1"/>
    <col min="11781" max="11781" width="12.140625" customWidth="1"/>
    <col min="11782" max="11782" width="5.85546875" customWidth="1"/>
    <col min="11783" max="11783" width="12.42578125" customWidth="1"/>
    <col min="11784" max="11784" width="18.28515625" bestFit="1" customWidth="1"/>
    <col min="11785" max="11785" width="17.42578125" customWidth="1"/>
    <col min="11786" max="11786" width="2" customWidth="1"/>
    <col min="12033" max="12033" width="2.28515625" customWidth="1"/>
    <col min="12034" max="12034" width="12" customWidth="1"/>
    <col min="12035" max="12035" width="57" customWidth="1"/>
    <col min="12036" max="12036" width="4.7109375" customWidth="1"/>
    <col min="12037" max="12037" width="12.140625" customWidth="1"/>
    <col min="12038" max="12038" width="5.85546875" customWidth="1"/>
    <col min="12039" max="12039" width="12.42578125" customWidth="1"/>
    <col min="12040" max="12040" width="18.28515625" bestFit="1" customWidth="1"/>
    <col min="12041" max="12041" width="17.42578125" customWidth="1"/>
    <col min="12042" max="12042" width="2" customWidth="1"/>
    <col min="12289" max="12289" width="2.28515625" customWidth="1"/>
    <col min="12290" max="12290" width="12" customWidth="1"/>
    <col min="12291" max="12291" width="57" customWidth="1"/>
    <col min="12292" max="12292" width="4.7109375" customWidth="1"/>
    <col min="12293" max="12293" width="12.140625" customWidth="1"/>
    <col min="12294" max="12294" width="5.85546875" customWidth="1"/>
    <col min="12295" max="12295" width="12.42578125" customWidth="1"/>
    <col min="12296" max="12296" width="18.28515625" bestFit="1" customWidth="1"/>
    <col min="12297" max="12297" width="17.42578125" customWidth="1"/>
    <col min="12298" max="12298" width="2" customWidth="1"/>
    <col min="12545" max="12545" width="2.28515625" customWidth="1"/>
    <col min="12546" max="12546" width="12" customWidth="1"/>
    <col min="12547" max="12547" width="57" customWidth="1"/>
    <col min="12548" max="12548" width="4.7109375" customWidth="1"/>
    <col min="12549" max="12549" width="12.140625" customWidth="1"/>
    <col min="12550" max="12550" width="5.85546875" customWidth="1"/>
    <col min="12551" max="12551" width="12.42578125" customWidth="1"/>
    <col min="12552" max="12552" width="18.28515625" bestFit="1" customWidth="1"/>
    <col min="12553" max="12553" width="17.42578125" customWidth="1"/>
    <col min="12554" max="12554" width="2" customWidth="1"/>
    <col min="12801" max="12801" width="2.28515625" customWidth="1"/>
    <col min="12802" max="12802" width="12" customWidth="1"/>
    <col min="12803" max="12803" width="57" customWidth="1"/>
    <col min="12804" max="12804" width="4.7109375" customWidth="1"/>
    <col min="12805" max="12805" width="12.140625" customWidth="1"/>
    <col min="12806" max="12806" width="5.85546875" customWidth="1"/>
    <col min="12807" max="12807" width="12.42578125" customWidth="1"/>
    <col min="12808" max="12808" width="18.28515625" bestFit="1" customWidth="1"/>
    <col min="12809" max="12809" width="17.42578125" customWidth="1"/>
    <col min="12810" max="12810" width="2" customWidth="1"/>
    <col min="13057" max="13057" width="2.28515625" customWidth="1"/>
    <col min="13058" max="13058" width="12" customWidth="1"/>
    <col min="13059" max="13059" width="57" customWidth="1"/>
    <col min="13060" max="13060" width="4.7109375" customWidth="1"/>
    <col min="13061" max="13061" width="12.140625" customWidth="1"/>
    <col min="13062" max="13062" width="5.85546875" customWidth="1"/>
    <col min="13063" max="13063" width="12.42578125" customWidth="1"/>
    <col min="13064" max="13064" width="18.28515625" bestFit="1" customWidth="1"/>
    <col min="13065" max="13065" width="17.42578125" customWidth="1"/>
    <col min="13066" max="13066" width="2" customWidth="1"/>
    <col min="13313" max="13313" width="2.28515625" customWidth="1"/>
    <col min="13314" max="13314" width="12" customWidth="1"/>
    <col min="13315" max="13315" width="57" customWidth="1"/>
    <col min="13316" max="13316" width="4.7109375" customWidth="1"/>
    <col min="13317" max="13317" width="12.140625" customWidth="1"/>
    <col min="13318" max="13318" width="5.85546875" customWidth="1"/>
    <col min="13319" max="13319" width="12.42578125" customWidth="1"/>
    <col min="13320" max="13320" width="18.28515625" bestFit="1" customWidth="1"/>
    <col min="13321" max="13321" width="17.42578125" customWidth="1"/>
    <col min="13322" max="13322" width="2" customWidth="1"/>
    <col min="13569" max="13569" width="2.28515625" customWidth="1"/>
    <col min="13570" max="13570" width="12" customWidth="1"/>
    <col min="13571" max="13571" width="57" customWidth="1"/>
    <col min="13572" max="13572" width="4.7109375" customWidth="1"/>
    <col min="13573" max="13573" width="12.140625" customWidth="1"/>
    <col min="13574" max="13574" width="5.85546875" customWidth="1"/>
    <col min="13575" max="13575" width="12.42578125" customWidth="1"/>
    <col min="13576" max="13576" width="18.28515625" bestFit="1" customWidth="1"/>
    <col min="13577" max="13577" width="17.42578125" customWidth="1"/>
    <col min="13578" max="13578" width="2" customWidth="1"/>
    <col min="13825" max="13825" width="2.28515625" customWidth="1"/>
    <col min="13826" max="13826" width="12" customWidth="1"/>
    <col min="13827" max="13827" width="57" customWidth="1"/>
    <col min="13828" max="13828" width="4.7109375" customWidth="1"/>
    <col min="13829" max="13829" width="12.140625" customWidth="1"/>
    <col min="13830" max="13830" width="5.85546875" customWidth="1"/>
    <col min="13831" max="13831" width="12.42578125" customWidth="1"/>
    <col min="13832" max="13832" width="18.28515625" bestFit="1" customWidth="1"/>
    <col min="13833" max="13833" width="17.42578125" customWidth="1"/>
    <col min="13834" max="13834" width="2" customWidth="1"/>
    <col min="14081" max="14081" width="2.28515625" customWidth="1"/>
    <col min="14082" max="14082" width="12" customWidth="1"/>
    <col min="14083" max="14083" width="57" customWidth="1"/>
    <col min="14084" max="14084" width="4.7109375" customWidth="1"/>
    <col min="14085" max="14085" width="12.140625" customWidth="1"/>
    <col min="14086" max="14086" width="5.85546875" customWidth="1"/>
    <col min="14087" max="14087" width="12.42578125" customWidth="1"/>
    <col min="14088" max="14088" width="18.28515625" bestFit="1" customWidth="1"/>
    <col min="14089" max="14089" width="17.42578125" customWidth="1"/>
    <col min="14090" max="14090" width="2" customWidth="1"/>
    <col min="14337" max="14337" width="2.28515625" customWidth="1"/>
    <col min="14338" max="14338" width="12" customWidth="1"/>
    <col min="14339" max="14339" width="57" customWidth="1"/>
    <col min="14340" max="14340" width="4.7109375" customWidth="1"/>
    <col min="14341" max="14341" width="12.140625" customWidth="1"/>
    <col min="14342" max="14342" width="5.85546875" customWidth="1"/>
    <col min="14343" max="14343" width="12.42578125" customWidth="1"/>
    <col min="14344" max="14344" width="18.28515625" bestFit="1" customWidth="1"/>
    <col min="14345" max="14345" width="17.42578125" customWidth="1"/>
    <col min="14346" max="14346" width="2" customWidth="1"/>
    <col min="14593" max="14593" width="2.28515625" customWidth="1"/>
    <col min="14594" max="14594" width="12" customWidth="1"/>
    <col min="14595" max="14595" width="57" customWidth="1"/>
    <col min="14596" max="14596" width="4.7109375" customWidth="1"/>
    <col min="14597" max="14597" width="12.140625" customWidth="1"/>
    <col min="14598" max="14598" width="5.85546875" customWidth="1"/>
    <col min="14599" max="14599" width="12.42578125" customWidth="1"/>
    <col min="14600" max="14600" width="18.28515625" bestFit="1" customWidth="1"/>
    <col min="14601" max="14601" width="17.42578125" customWidth="1"/>
    <col min="14602" max="14602" width="2" customWidth="1"/>
    <col min="14849" max="14849" width="2.28515625" customWidth="1"/>
    <col min="14850" max="14850" width="12" customWidth="1"/>
    <col min="14851" max="14851" width="57" customWidth="1"/>
    <col min="14852" max="14852" width="4.7109375" customWidth="1"/>
    <col min="14853" max="14853" width="12.140625" customWidth="1"/>
    <col min="14854" max="14854" width="5.85546875" customWidth="1"/>
    <col min="14855" max="14855" width="12.42578125" customWidth="1"/>
    <col min="14856" max="14856" width="18.28515625" bestFit="1" customWidth="1"/>
    <col min="14857" max="14857" width="17.42578125" customWidth="1"/>
    <col min="14858" max="14858" width="2" customWidth="1"/>
    <col min="15105" max="15105" width="2.28515625" customWidth="1"/>
    <col min="15106" max="15106" width="12" customWidth="1"/>
    <col min="15107" max="15107" width="57" customWidth="1"/>
    <col min="15108" max="15108" width="4.7109375" customWidth="1"/>
    <col min="15109" max="15109" width="12.140625" customWidth="1"/>
    <col min="15110" max="15110" width="5.85546875" customWidth="1"/>
    <col min="15111" max="15111" width="12.42578125" customWidth="1"/>
    <col min="15112" max="15112" width="18.28515625" bestFit="1" customWidth="1"/>
    <col min="15113" max="15113" width="17.42578125" customWidth="1"/>
    <col min="15114" max="15114" width="2" customWidth="1"/>
    <col min="15361" max="15361" width="2.28515625" customWidth="1"/>
    <col min="15362" max="15362" width="12" customWidth="1"/>
    <col min="15363" max="15363" width="57" customWidth="1"/>
    <col min="15364" max="15364" width="4.7109375" customWidth="1"/>
    <col min="15365" max="15365" width="12.140625" customWidth="1"/>
    <col min="15366" max="15366" width="5.85546875" customWidth="1"/>
    <col min="15367" max="15367" width="12.42578125" customWidth="1"/>
    <col min="15368" max="15368" width="18.28515625" bestFit="1" customWidth="1"/>
    <col min="15369" max="15369" width="17.42578125" customWidth="1"/>
    <col min="15370" max="15370" width="2" customWidth="1"/>
    <col min="15617" max="15617" width="2.28515625" customWidth="1"/>
    <col min="15618" max="15618" width="12" customWidth="1"/>
    <col min="15619" max="15619" width="57" customWidth="1"/>
    <col min="15620" max="15620" width="4.7109375" customWidth="1"/>
    <col min="15621" max="15621" width="12.140625" customWidth="1"/>
    <col min="15622" max="15622" width="5.85546875" customWidth="1"/>
    <col min="15623" max="15623" width="12.42578125" customWidth="1"/>
    <col min="15624" max="15624" width="18.28515625" bestFit="1" customWidth="1"/>
    <col min="15625" max="15625" width="17.42578125" customWidth="1"/>
    <col min="15626" max="15626" width="2" customWidth="1"/>
    <col min="15873" max="15873" width="2.28515625" customWidth="1"/>
    <col min="15874" max="15874" width="12" customWidth="1"/>
    <col min="15875" max="15875" width="57" customWidth="1"/>
    <col min="15876" max="15876" width="4.7109375" customWidth="1"/>
    <col min="15877" max="15877" width="12.140625" customWidth="1"/>
    <col min="15878" max="15878" width="5.85546875" customWidth="1"/>
    <col min="15879" max="15879" width="12.42578125" customWidth="1"/>
    <col min="15880" max="15880" width="18.28515625" bestFit="1" customWidth="1"/>
    <col min="15881" max="15881" width="17.42578125" customWidth="1"/>
    <col min="15882" max="15882" width="2" customWidth="1"/>
    <col min="16129" max="16129" width="2.28515625" customWidth="1"/>
    <col min="16130" max="16130" width="12" customWidth="1"/>
    <col min="16131" max="16131" width="57" customWidth="1"/>
    <col min="16132" max="16132" width="4.7109375" customWidth="1"/>
    <col min="16133" max="16133" width="12.140625" customWidth="1"/>
    <col min="16134" max="16134" width="5.85546875" customWidth="1"/>
    <col min="16135" max="16135" width="12.42578125" customWidth="1"/>
    <col min="16136" max="16136" width="18.28515625" bestFit="1" customWidth="1"/>
    <col min="16137" max="16137" width="17.42578125" customWidth="1"/>
    <col min="16138" max="16138" width="2" customWidth="1"/>
  </cols>
  <sheetData>
    <row r="1" spans="1:10" s="1" customFormat="1" ht="12.75">
      <c r="B1" s="2"/>
      <c r="C1" s="3"/>
      <c r="D1" s="3"/>
      <c r="E1" s="79"/>
      <c r="F1" s="3"/>
      <c r="G1" s="3"/>
      <c r="H1" s="3"/>
      <c r="I1" s="3"/>
      <c r="J1" s="4"/>
    </row>
    <row r="2" spans="1:10" s="1" customFormat="1" ht="21">
      <c r="B2" s="2"/>
      <c r="C2" s="227" t="s">
        <v>226</v>
      </c>
      <c r="D2" s="227"/>
      <c r="E2" s="227"/>
      <c r="F2" s="227"/>
      <c r="G2" s="227"/>
      <c r="H2" s="227"/>
      <c r="I2" s="227"/>
      <c r="J2" s="4"/>
    </row>
    <row r="3" spans="1:10" s="1" customFormat="1" ht="21">
      <c r="B3" s="2"/>
      <c r="C3" s="228" t="s">
        <v>227</v>
      </c>
      <c r="D3" s="228"/>
      <c r="E3" s="228"/>
      <c r="F3" s="228"/>
      <c r="G3" s="228"/>
      <c r="H3" s="228"/>
      <c r="I3" s="228"/>
      <c r="J3" s="4"/>
    </row>
    <row r="4" spans="1:10" s="1" customFormat="1" ht="21">
      <c r="B4" s="5"/>
      <c r="C4" s="230" t="s">
        <v>228</v>
      </c>
      <c r="D4" s="230"/>
      <c r="E4" s="230"/>
      <c r="F4" s="230"/>
      <c r="G4" s="230"/>
      <c r="H4" s="230"/>
      <c r="I4" s="230"/>
      <c r="J4" s="4"/>
    </row>
    <row r="5" spans="1:10" s="1" customFormat="1" ht="12.75">
      <c r="B5" s="5"/>
      <c r="C5" s="231"/>
      <c r="D5" s="231"/>
      <c r="E5" s="231"/>
      <c r="F5" s="231"/>
      <c r="G5" s="231"/>
      <c r="H5" s="231"/>
      <c r="I5" s="231"/>
      <c r="J5" s="4"/>
    </row>
    <row r="6" spans="1:10" s="1" customFormat="1" ht="13.5" thickBot="1">
      <c r="B6" s="5"/>
      <c r="C6" s="81"/>
      <c r="D6" s="81"/>
      <c r="E6" s="81"/>
      <c r="F6" s="81"/>
      <c r="G6" s="81"/>
      <c r="H6" s="81"/>
      <c r="I6" s="81"/>
      <c r="J6" s="81"/>
    </row>
    <row r="7" spans="1:10" s="1" customFormat="1" ht="15" customHeight="1">
      <c r="B7" s="232" t="s">
        <v>0</v>
      </c>
      <c r="C7" s="234" t="s">
        <v>238</v>
      </c>
      <c r="D7" s="237" t="s">
        <v>229</v>
      </c>
      <c r="E7" s="237" t="s">
        <v>232</v>
      </c>
      <c r="F7" s="239" t="s">
        <v>230</v>
      </c>
      <c r="G7" s="239" t="s">
        <v>231</v>
      </c>
      <c r="H7" s="239" t="s">
        <v>233</v>
      </c>
      <c r="I7" s="241" t="s">
        <v>234</v>
      </c>
      <c r="J7" s="86"/>
    </row>
    <row r="8" spans="1:10" s="1" customFormat="1" ht="15.75" customHeight="1">
      <c r="B8" s="233"/>
      <c r="C8" s="235"/>
      <c r="D8" s="238"/>
      <c r="E8" s="238"/>
      <c r="F8" s="240"/>
      <c r="G8" s="240"/>
      <c r="H8" s="240"/>
      <c r="I8" s="242"/>
      <c r="J8" s="86"/>
    </row>
    <row r="9" spans="1:10" s="1" customFormat="1" ht="12.75">
      <c r="B9" s="112"/>
      <c r="C9" s="114" t="s">
        <v>1</v>
      </c>
      <c r="D9" s="114"/>
      <c r="E9" s="114"/>
      <c r="F9" s="114"/>
      <c r="G9" s="114"/>
      <c r="H9" s="115"/>
      <c r="I9" s="117"/>
      <c r="J9" s="86"/>
    </row>
    <row r="10" spans="1:10" s="1" customFormat="1" ht="76.5">
      <c r="A10" s="6"/>
      <c r="B10" s="7" t="s">
        <v>251</v>
      </c>
      <c r="C10" s="113" t="s">
        <v>16</v>
      </c>
      <c r="D10" s="84">
        <v>1</v>
      </c>
      <c r="E10" s="84" t="s">
        <v>182</v>
      </c>
      <c r="F10" s="90"/>
      <c r="G10" s="87">
        <f>SUM(F10*1.21)</f>
        <v>0</v>
      </c>
      <c r="H10" s="88">
        <f>SUM(F10*D10)</f>
        <v>0</v>
      </c>
      <c r="I10" s="116">
        <f t="shared" ref="I10:I22" si="0">SUM(G10*D10)</f>
        <v>0</v>
      </c>
      <c r="J10" s="86"/>
    </row>
    <row r="11" spans="1:10" s="1" customFormat="1" ht="140.25">
      <c r="A11" s="6"/>
      <c r="B11" s="7" t="s">
        <v>239</v>
      </c>
      <c r="C11" s="119" t="s">
        <v>17</v>
      </c>
      <c r="D11" s="84">
        <v>1</v>
      </c>
      <c r="E11" s="84" t="s">
        <v>182</v>
      </c>
      <c r="F11" s="120"/>
      <c r="G11" s="87">
        <f t="shared" ref="G11:G22" si="1">SUM(F11*1.21)</f>
        <v>0</v>
      </c>
      <c r="H11" s="88">
        <f t="shared" ref="H11:H22" si="2">SUM(F11*D11)</f>
        <v>0</v>
      </c>
      <c r="I11" s="89">
        <f t="shared" si="0"/>
        <v>0</v>
      </c>
      <c r="J11" s="86"/>
    </row>
    <row r="12" spans="1:10" s="1" customFormat="1" ht="38.25">
      <c r="A12" s="6"/>
      <c r="B12" s="7" t="s">
        <v>240</v>
      </c>
      <c r="C12" s="121" t="s">
        <v>2</v>
      </c>
      <c r="D12" s="84">
        <v>17</v>
      </c>
      <c r="E12" s="84" t="s">
        <v>182</v>
      </c>
      <c r="F12" s="120"/>
      <c r="G12" s="87">
        <f t="shared" si="1"/>
        <v>0</v>
      </c>
      <c r="H12" s="88">
        <f t="shared" si="2"/>
        <v>0</v>
      </c>
      <c r="I12" s="89">
        <f t="shared" si="0"/>
        <v>0</v>
      </c>
      <c r="J12" s="86"/>
    </row>
    <row r="13" spans="1:10" s="1" customFormat="1" ht="102">
      <c r="A13" s="6"/>
      <c r="B13" s="7" t="s">
        <v>252</v>
      </c>
      <c r="C13" s="121" t="s">
        <v>3</v>
      </c>
      <c r="D13" s="84">
        <v>16</v>
      </c>
      <c r="E13" s="84" t="s">
        <v>182</v>
      </c>
      <c r="F13" s="120"/>
      <c r="G13" s="87">
        <f t="shared" si="1"/>
        <v>0</v>
      </c>
      <c r="H13" s="88">
        <f t="shared" si="2"/>
        <v>0</v>
      </c>
      <c r="I13" s="89">
        <f t="shared" si="0"/>
        <v>0</v>
      </c>
      <c r="J13" s="86"/>
    </row>
    <row r="14" spans="1:10" s="1" customFormat="1" ht="25.5">
      <c r="A14" s="6"/>
      <c r="B14" s="7" t="s">
        <v>241</v>
      </c>
      <c r="C14" s="121" t="s">
        <v>4</v>
      </c>
      <c r="D14" s="84">
        <v>1</v>
      </c>
      <c r="E14" s="84" t="s">
        <v>182</v>
      </c>
      <c r="F14" s="120"/>
      <c r="G14" s="87">
        <f t="shared" si="1"/>
        <v>0</v>
      </c>
      <c r="H14" s="88">
        <f t="shared" si="2"/>
        <v>0</v>
      </c>
      <c r="I14" s="89">
        <f t="shared" si="0"/>
        <v>0</v>
      </c>
      <c r="J14" s="86"/>
    </row>
    <row r="15" spans="1:10" s="1" customFormat="1" ht="12.75">
      <c r="A15" s="6"/>
      <c r="B15" s="7" t="s">
        <v>242</v>
      </c>
      <c r="C15" s="121" t="s">
        <v>5</v>
      </c>
      <c r="D15" s="84">
        <v>16</v>
      </c>
      <c r="E15" s="84" t="s">
        <v>182</v>
      </c>
      <c r="F15" s="120"/>
      <c r="G15" s="87">
        <f t="shared" si="1"/>
        <v>0</v>
      </c>
      <c r="H15" s="88">
        <f t="shared" si="2"/>
        <v>0</v>
      </c>
      <c r="I15" s="89">
        <f t="shared" si="0"/>
        <v>0</v>
      </c>
      <c r="J15" s="86"/>
    </row>
    <row r="16" spans="1:10" s="1" customFormat="1" ht="38.25">
      <c r="A16" s="6"/>
      <c r="B16" s="7" t="s">
        <v>242</v>
      </c>
      <c r="C16" s="121" t="s">
        <v>6</v>
      </c>
      <c r="D16" s="84">
        <v>16</v>
      </c>
      <c r="E16" s="84" t="s">
        <v>182</v>
      </c>
      <c r="F16" s="120"/>
      <c r="G16" s="87">
        <f t="shared" si="1"/>
        <v>0</v>
      </c>
      <c r="H16" s="88">
        <f t="shared" si="2"/>
        <v>0</v>
      </c>
      <c r="I16" s="89">
        <f t="shared" si="0"/>
        <v>0</v>
      </c>
      <c r="J16" s="86"/>
    </row>
    <row r="17" spans="1:14" s="1" customFormat="1" ht="140.25">
      <c r="A17" s="6"/>
      <c r="B17" s="7" t="s">
        <v>243</v>
      </c>
      <c r="C17" s="122" t="s">
        <v>15</v>
      </c>
      <c r="D17" s="84">
        <v>1</v>
      </c>
      <c r="E17" s="84" t="s">
        <v>182</v>
      </c>
      <c r="F17" s="120"/>
      <c r="G17" s="87">
        <f t="shared" si="1"/>
        <v>0</v>
      </c>
      <c r="H17" s="88">
        <f t="shared" si="2"/>
        <v>0</v>
      </c>
      <c r="I17" s="89">
        <f t="shared" si="0"/>
        <v>0</v>
      </c>
      <c r="J17" s="86"/>
    </row>
    <row r="18" spans="1:14" s="1" customFormat="1" ht="38.25">
      <c r="A18" s="6"/>
      <c r="B18" s="7" t="s">
        <v>244</v>
      </c>
      <c r="C18" s="121" t="s">
        <v>14</v>
      </c>
      <c r="D18" s="84">
        <v>1</v>
      </c>
      <c r="E18" s="84" t="s">
        <v>182</v>
      </c>
      <c r="F18" s="90"/>
      <c r="G18" s="87">
        <f t="shared" si="1"/>
        <v>0</v>
      </c>
      <c r="H18" s="88">
        <f t="shared" si="2"/>
        <v>0</v>
      </c>
      <c r="I18" s="89">
        <f t="shared" si="0"/>
        <v>0</v>
      </c>
      <c r="J18" s="86"/>
    </row>
    <row r="19" spans="1:14" s="1" customFormat="1" ht="127.5">
      <c r="A19" s="6"/>
      <c r="B19" s="7" t="s">
        <v>180</v>
      </c>
      <c r="C19" s="121" t="s">
        <v>253</v>
      </c>
      <c r="D19" s="84">
        <v>16</v>
      </c>
      <c r="E19" s="84" t="s">
        <v>182</v>
      </c>
      <c r="F19" s="90"/>
      <c r="G19" s="87">
        <f t="shared" si="1"/>
        <v>0</v>
      </c>
      <c r="H19" s="88">
        <f t="shared" si="2"/>
        <v>0</v>
      </c>
      <c r="I19" s="89">
        <f t="shared" si="0"/>
        <v>0</v>
      </c>
      <c r="J19" s="86"/>
    </row>
    <row r="20" spans="1:14" s="1" customFormat="1" ht="12.75">
      <c r="A20" s="6"/>
      <c r="B20" s="7" t="s">
        <v>245</v>
      </c>
      <c r="C20" s="121" t="s">
        <v>7</v>
      </c>
      <c r="D20" s="84">
        <v>1</v>
      </c>
      <c r="E20" s="84" t="s">
        <v>182</v>
      </c>
      <c r="F20" s="90"/>
      <c r="G20" s="87">
        <f t="shared" si="1"/>
        <v>0</v>
      </c>
      <c r="H20" s="88">
        <f t="shared" si="2"/>
        <v>0</v>
      </c>
      <c r="I20" s="89">
        <f t="shared" si="0"/>
        <v>0</v>
      </c>
      <c r="J20" s="86"/>
    </row>
    <row r="21" spans="1:14" s="1" customFormat="1" ht="63.75">
      <c r="A21" s="6"/>
      <c r="B21" s="7" t="s">
        <v>246</v>
      </c>
      <c r="C21" s="82" t="s">
        <v>8</v>
      </c>
      <c r="D21" s="84">
        <v>2</v>
      </c>
      <c r="E21" s="84" t="s">
        <v>182</v>
      </c>
      <c r="F21" s="90"/>
      <c r="G21" s="87">
        <f t="shared" si="1"/>
        <v>0</v>
      </c>
      <c r="H21" s="88">
        <f t="shared" si="2"/>
        <v>0</v>
      </c>
      <c r="I21" s="89">
        <f t="shared" si="0"/>
        <v>0</v>
      </c>
      <c r="J21" s="86"/>
    </row>
    <row r="22" spans="1:14" s="1" customFormat="1" ht="38.25">
      <c r="A22" s="6"/>
      <c r="B22" s="7" t="s">
        <v>247</v>
      </c>
      <c r="C22" s="121" t="s">
        <v>9</v>
      </c>
      <c r="D22" s="84">
        <v>1</v>
      </c>
      <c r="E22" s="84" t="s">
        <v>182</v>
      </c>
      <c r="F22" s="90"/>
      <c r="G22" s="87">
        <f t="shared" si="1"/>
        <v>0</v>
      </c>
      <c r="H22" s="88">
        <f t="shared" si="2"/>
        <v>0</v>
      </c>
      <c r="I22" s="89">
        <f t="shared" si="0"/>
        <v>0</v>
      </c>
      <c r="J22" s="86"/>
    </row>
    <row r="23" spans="1:14" s="1" customFormat="1" ht="12.75">
      <c r="B23" s="130"/>
      <c r="C23" s="109" t="s">
        <v>10</v>
      </c>
      <c r="D23" s="99"/>
      <c r="E23" s="99"/>
      <c r="F23" s="100"/>
      <c r="G23" s="101"/>
      <c r="H23" s="101"/>
      <c r="I23" s="102"/>
      <c r="J23" s="86"/>
    </row>
    <row r="24" spans="1:14" s="1" customFormat="1" ht="63.75">
      <c r="B24" s="7" t="s">
        <v>31</v>
      </c>
      <c r="C24" s="123" t="s">
        <v>19</v>
      </c>
      <c r="D24" s="85">
        <v>1</v>
      </c>
      <c r="E24" s="85" t="s">
        <v>182</v>
      </c>
      <c r="F24" s="90"/>
      <c r="G24" s="91">
        <f t="shared" ref="G24:G28" si="3">SUM(F24*1.21)</f>
        <v>0</v>
      </c>
      <c r="H24" s="92">
        <f t="shared" ref="H24:H28" si="4">SUM(F24*D24)</f>
        <v>0</v>
      </c>
      <c r="I24" s="93">
        <f>SUM(G24*D24)</f>
        <v>0</v>
      </c>
      <c r="J24" s="86"/>
    </row>
    <row r="25" spans="1:14" s="1" customFormat="1" ht="51">
      <c r="B25" s="7" t="s">
        <v>248</v>
      </c>
      <c r="C25" s="123" t="s">
        <v>18</v>
      </c>
      <c r="D25" s="85">
        <v>1</v>
      </c>
      <c r="E25" s="85" t="s">
        <v>182</v>
      </c>
      <c r="F25" s="90"/>
      <c r="G25" s="91">
        <f t="shared" si="3"/>
        <v>0</v>
      </c>
      <c r="H25" s="92">
        <f t="shared" si="4"/>
        <v>0</v>
      </c>
      <c r="I25" s="93">
        <f>SUM(G25*D25)</f>
        <v>0</v>
      </c>
      <c r="J25" s="86"/>
    </row>
    <row r="26" spans="1:14" s="1" customFormat="1" ht="12.75">
      <c r="B26" s="7" t="s">
        <v>249</v>
      </c>
      <c r="C26" s="83" t="s">
        <v>11</v>
      </c>
      <c r="D26" s="85">
        <v>1</v>
      </c>
      <c r="E26" s="85" t="s">
        <v>182</v>
      </c>
      <c r="F26" s="90"/>
      <c r="G26" s="91">
        <f t="shared" si="3"/>
        <v>0</v>
      </c>
      <c r="H26" s="92">
        <f t="shared" si="4"/>
        <v>0</v>
      </c>
      <c r="I26" s="93">
        <f>SUM(G26*D26)</f>
        <v>0</v>
      </c>
      <c r="J26" s="86"/>
    </row>
    <row r="27" spans="1:14" s="1" customFormat="1" ht="12.75">
      <c r="B27" s="7" t="s">
        <v>247</v>
      </c>
      <c r="C27" s="83" t="s">
        <v>12</v>
      </c>
      <c r="D27" s="85">
        <v>1</v>
      </c>
      <c r="E27" s="85" t="s">
        <v>182</v>
      </c>
      <c r="F27" s="90"/>
      <c r="G27" s="91">
        <f t="shared" si="3"/>
        <v>0</v>
      </c>
      <c r="H27" s="92">
        <f t="shared" si="4"/>
        <v>0</v>
      </c>
      <c r="I27" s="93">
        <f>SUM(G27*D27)</f>
        <v>0</v>
      </c>
      <c r="J27" s="86"/>
    </row>
    <row r="28" spans="1:14" s="1" customFormat="1" ht="13.5" thickBot="1">
      <c r="B28" s="111" t="s">
        <v>250</v>
      </c>
      <c r="C28" s="110" t="s">
        <v>13</v>
      </c>
      <c r="D28" s="94">
        <v>1</v>
      </c>
      <c r="E28" s="94" t="s">
        <v>182</v>
      </c>
      <c r="F28" s="95"/>
      <c r="G28" s="96">
        <f t="shared" si="3"/>
        <v>0</v>
      </c>
      <c r="H28" s="97">
        <f t="shared" si="4"/>
        <v>0</v>
      </c>
      <c r="I28" s="98">
        <f>SUM(G28*D28)</f>
        <v>0</v>
      </c>
      <c r="J28" s="86"/>
    </row>
    <row r="29" spans="1:14" s="1" customFormat="1" ht="12.75">
      <c r="B29" s="4"/>
      <c r="C29" s="124"/>
      <c r="D29" s="125"/>
      <c r="E29" s="125"/>
      <c r="F29" s="126"/>
      <c r="G29" s="127"/>
      <c r="H29" s="128"/>
      <c r="I29" s="128"/>
      <c r="J29" s="4"/>
      <c r="L29" s="32"/>
      <c r="N29" s="32"/>
    </row>
    <row r="30" spans="1:14" s="8" customFormat="1" ht="15" customHeight="1">
      <c r="B30" s="9"/>
      <c r="C30" s="4"/>
      <c r="D30" s="10"/>
      <c r="E30" s="10"/>
      <c r="F30" s="10"/>
      <c r="G30" s="10"/>
      <c r="H30" s="10"/>
      <c r="I30" s="10"/>
      <c r="J30" s="11"/>
    </row>
    <row r="31" spans="1:14" s="8" customFormat="1" ht="15" customHeight="1" thickBot="1">
      <c r="B31" s="9"/>
      <c r="C31" s="4"/>
      <c r="D31" s="10"/>
      <c r="E31" s="10"/>
      <c r="F31" s="10"/>
      <c r="G31" s="10"/>
      <c r="H31" s="10"/>
      <c r="I31" s="10"/>
      <c r="J31" s="11"/>
    </row>
    <row r="32" spans="1:14" s="8" customFormat="1" ht="15" customHeight="1">
      <c r="B32" s="9"/>
      <c r="C32" s="129"/>
      <c r="D32" s="221" t="s">
        <v>235</v>
      </c>
      <c r="E32" s="222"/>
      <c r="F32" s="222"/>
      <c r="G32" s="106">
        <f>SUM(H10:H28)</f>
        <v>0</v>
      </c>
      <c r="H32" s="104"/>
      <c r="I32" s="10"/>
      <c r="J32" s="11"/>
    </row>
    <row r="33" spans="2:10" s="8" customFormat="1" ht="15" customHeight="1">
      <c r="B33" s="9"/>
      <c r="C33" s="129"/>
      <c r="D33" s="223" t="s">
        <v>237</v>
      </c>
      <c r="E33" s="224"/>
      <c r="F33" s="224"/>
      <c r="G33" s="107">
        <f>G32*0.21</f>
        <v>0</v>
      </c>
      <c r="H33" s="104"/>
      <c r="I33" s="10"/>
      <c r="J33" s="11"/>
    </row>
    <row r="34" spans="2:10" s="8" customFormat="1" ht="15" customHeight="1" thickBot="1">
      <c r="B34" s="9"/>
      <c r="C34" s="129"/>
      <c r="D34" s="225" t="s">
        <v>236</v>
      </c>
      <c r="E34" s="226"/>
      <c r="F34" s="226"/>
      <c r="G34" s="108">
        <f>G32*1.21</f>
        <v>0</v>
      </c>
      <c r="H34" s="105"/>
      <c r="I34" s="4"/>
      <c r="J34" s="13"/>
    </row>
    <row r="35" spans="2:10" s="8" customFormat="1" ht="15" customHeight="1">
      <c r="B35" s="9"/>
      <c r="C35" s="12"/>
      <c r="D35" s="4"/>
      <c r="E35" s="4"/>
      <c r="F35" s="4"/>
      <c r="G35" s="13"/>
      <c r="H35" s="13"/>
      <c r="I35" s="13"/>
      <c r="J35" s="13"/>
    </row>
    <row r="36" spans="2:10" s="8" customFormat="1" ht="15" customHeight="1">
      <c r="B36" s="9"/>
      <c r="C36" s="12"/>
      <c r="D36" s="4"/>
      <c r="E36" s="4"/>
      <c r="F36" s="4"/>
      <c r="G36" s="13"/>
      <c r="H36" s="13"/>
      <c r="I36" s="13"/>
      <c r="J36" s="13"/>
    </row>
    <row r="37" spans="2:10" s="8" customFormat="1" ht="15" customHeight="1">
      <c r="B37" s="9"/>
      <c r="C37" s="12"/>
      <c r="D37" s="4"/>
      <c r="E37" s="4"/>
      <c r="F37" s="4"/>
      <c r="G37" s="13"/>
      <c r="H37" s="13"/>
      <c r="I37" s="13"/>
      <c r="J37" s="13"/>
    </row>
    <row r="38" spans="2:10" s="8" customFormat="1" ht="15" customHeight="1">
      <c r="B38" s="9"/>
      <c r="C38" s="12"/>
      <c r="D38" s="4"/>
      <c r="E38" s="4"/>
      <c r="F38" s="4"/>
      <c r="G38" s="13"/>
      <c r="H38" s="13"/>
      <c r="I38" s="13"/>
      <c r="J38" s="13"/>
    </row>
    <row r="39" spans="2:10" s="8" customFormat="1" ht="15" customHeight="1">
      <c r="B39" s="9"/>
      <c r="C39" s="12"/>
      <c r="D39" s="4"/>
      <c r="E39" s="4"/>
      <c r="F39" s="4"/>
      <c r="G39" s="13"/>
      <c r="H39" s="13"/>
      <c r="I39" s="13"/>
      <c r="J39" s="13"/>
    </row>
    <row r="40" spans="2:10" s="8" customFormat="1" ht="15" customHeight="1">
      <c r="B40" s="9"/>
      <c r="C40" s="12"/>
      <c r="D40" s="4"/>
      <c r="E40" s="4"/>
      <c r="F40" s="4"/>
      <c r="G40" s="13"/>
      <c r="H40" s="13"/>
      <c r="I40" s="13"/>
      <c r="J40" s="13"/>
    </row>
    <row r="41" spans="2:10" s="8" customFormat="1" ht="15" customHeight="1">
      <c r="B41" s="9"/>
      <c r="C41" s="4"/>
      <c r="D41" s="4"/>
      <c r="E41" s="4"/>
      <c r="F41" s="4"/>
      <c r="G41" s="13"/>
      <c r="H41" s="13"/>
      <c r="I41" s="13"/>
      <c r="J41" s="13"/>
    </row>
    <row r="42" spans="2:10" s="8" customFormat="1" ht="15" customHeight="1">
      <c r="B42" s="4"/>
      <c r="C42" s="4"/>
      <c r="D42" s="4"/>
      <c r="E42" s="4"/>
      <c r="F42" s="4"/>
      <c r="G42" s="13"/>
      <c r="H42" s="13"/>
      <c r="I42" s="13"/>
      <c r="J42" s="13"/>
    </row>
    <row r="43" spans="2:10" s="8" customFormat="1" ht="15" customHeight="1">
      <c r="B43" s="4"/>
      <c r="C43" s="4"/>
      <c r="D43" s="4"/>
      <c r="E43" s="4"/>
      <c r="F43" s="13"/>
      <c r="G43" s="13"/>
      <c r="H43" s="13"/>
      <c r="I43" s="14"/>
      <c r="J43" s="13"/>
    </row>
    <row r="44" spans="2:10" s="8" customFormat="1" ht="15" customHeight="1">
      <c r="B44" s="4"/>
      <c r="C44" s="15"/>
      <c r="D44" s="16"/>
      <c r="E44" s="16"/>
      <c r="F44" s="17"/>
      <c r="G44" s="17"/>
      <c r="H44" s="17"/>
      <c r="I44" s="14"/>
      <c r="J44" s="13"/>
    </row>
    <row r="45" spans="2:10" s="8" customFormat="1" ht="15" customHeight="1">
      <c r="B45" s="13"/>
      <c r="C45" s="18"/>
      <c r="D45" s="17"/>
      <c r="E45" s="17"/>
      <c r="F45" s="17"/>
      <c r="G45" s="17"/>
      <c r="H45" s="17"/>
      <c r="I45" s="14"/>
      <c r="J45" s="13"/>
    </row>
    <row r="46" spans="2:10" s="8" customFormat="1" ht="15" customHeight="1">
      <c r="B46" s="13"/>
      <c r="C46" s="19"/>
      <c r="D46" s="17"/>
      <c r="E46" s="17"/>
      <c r="F46" s="17"/>
      <c r="G46" s="17"/>
      <c r="H46" s="17"/>
      <c r="I46" s="14"/>
      <c r="J46" s="13"/>
    </row>
    <row r="47" spans="2:10" s="8" customFormat="1" ht="15" customHeight="1">
      <c r="B47" s="13"/>
      <c r="C47" s="19"/>
      <c r="D47" s="17"/>
      <c r="E47" s="17"/>
      <c r="F47" s="17"/>
      <c r="G47" s="17"/>
      <c r="H47" s="17"/>
      <c r="I47" s="14"/>
      <c r="J47" s="13"/>
    </row>
    <row r="48" spans="2:10" s="8" customFormat="1" ht="15" customHeight="1">
      <c r="B48" s="13"/>
      <c r="C48" s="19"/>
      <c r="D48" s="17"/>
      <c r="E48" s="17"/>
      <c r="F48" s="17"/>
      <c r="G48" s="17"/>
      <c r="H48" s="17"/>
      <c r="I48" s="14"/>
      <c r="J48" s="13"/>
    </row>
    <row r="49" spans="2:10" s="8" customFormat="1" ht="15" customHeight="1">
      <c r="B49" s="13"/>
      <c r="C49" s="19"/>
      <c r="D49" s="17"/>
      <c r="E49" s="17"/>
      <c r="F49" s="17"/>
      <c r="G49" s="17"/>
      <c r="H49" s="17"/>
      <c r="I49" s="14"/>
      <c r="J49" s="13"/>
    </row>
    <row r="50" spans="2:10" s="24" customFormat="1" ht="12.75">
      <c r="B50" s="20"/>
      <c r="C50" s="21"/>
      <c r="D50" s="15"/>
      <c r="E50" s="15"/>
      <c r="F50" s="22"/>
      <c r="G50" s="22"/>
      <c r="H50" s="22"/>
      <c r="I50" s="23"/>
      <c r="J50" s="20"/>
    </row>
    <row r="51" spans="2:10" s="24" customFormat="1" ht="12.75">
      <c r="B51" s="9"/>
      <c r="C51" s="4"/>
      <c r="D51" s="25"/>
      <c r="E51" s="25"/>
      <c r="F51" s="10"/>
      <c r="G51" s="10"/>
      <c r="H51" s="10"/>
      <c r="I51" s="23"/>
      <c r="J51" s="9"/>
    </row>
    <row r="52" spans="2:10" s="1" customFormat="1" ht="12.75">
      <c r="B52" s="9"/>
      <c r="C52" s="4"/>
      <c r="D52" s="25"/>
      <c r="E52" s="25"/>
      <c r="F52" s="10"/>
      <c r="G52" s="10"/>
      <c r="H52" s="10"/>
      <c r="I52" s="26"/>
      <c r="J52" s="9"/>
    </row>
    <row r="53" spans="2:10" s="24" customFormat="1" ht="12.75">
      <c r="B53" s="9"/>
      <c r="C53" s="4"/>
      <c r="D53" s="10"/>
      <c r="E53" s="10"/>
      <c r="F53" s="10"/>
      <c r="G53" s="10"/>
      <c r="H53" s="10"/>
      <c r="I53" s="26"/>
      <c r="J53" s="4"/>
    </row>
    <row r="54" spans="2:10">
      <c r="B54" s="236"/>
      <c r="C54" s="236"/>
      <c r="D54" s="236"/>
      <c r="E54" s="236"/>
      <c r="F54" s="236"/>
      <c r="G54" s="236"/>
      <c r="H54" s="236"/>
      <c r="I54" s="236"/>
    </row>
    <row r="55" spans="2:10">
      <c r="B55" s="229"/>
      <c r="C55" s="229"/>
      <c r="D55" s="229"/>
      <c r="E55" s="229"/>
      <c r="F55" s="229"/>
      <c r="G55" s="229"/>
      <c r="H55" s="229"/>
      <c r="I55" s="229"/>
    </row>
    <row r="56" spans="2:10">
      <c r="B56" s="27"/>
      <c r="C56" s="28"/>
      <c r="D56" s="28"/>
      <c r="E56" s="28"/>
      <c r="F56" s="28"/>
      <c r="G56" s="28"/>
      <c r="H56" s="28"/>
      <c r="I56" s="29"/>
    </row>
    <row r="57" spans="2:10">
      <c r="B57" s="27"/>
      <c r="C57" s="28"/>
      <c r="D57" s="28"/>
      <c r="E57" s="28"/>
      <c r="F57" s="28"/>
      <c r="G57" s="28"/>
      <c r="H57" s="28"/>
      <c r="I57" s="29"/>
    </row>
    <row r="58" spans="2:10">
      <c r="B58" s="27"/>
      <c r="C58" s="28"/>
      <c r="D58" s="28"/>
      <c r="E58" s="28"/>
      <c r="F58" s="28"/>
      <c r="G58" s="28"/>
      <c r="H58" s="28"/>
      <c r="I58" s="29"/>
    </row>
    <row r="59" spans="2:10">
      <c r="B59" s="27"/>
      <c r="C59" s="28"/>
      <c r="D59" s="28"/>
      <c r="E59" s="28"/>
      <c r="F59" s="28"/>
      <c r="G59" s="28"/>
      <c r="H59" s="28"/>
      <c r="I59" s="29"/>
    </row>
    <row r="60" spans="2:10">
      <c r="B60" s="27"/>
      <c r="C60" s="28"/>
      <c r="D60" s="28"/>
      <c r="E60" s="28"/>
      <c r="F60" s="28"/>
      <c r="G60" s="28"/>
      <c r="H60" s="28"/>
      <c r="I60" s="29"/>
    </row>
    <row r="61" spans="2:10">
      <c r="B61" s="27"/>
      <c r="C61" s="28"/>
      <c r="D61" s="28"/>
      <c r="E61" s="28"/>
      <c r="F61" s="28"/>
      <c r="G61" s="28"/>
      <c r="H61" s="28"/>
      <c r="I61" s="29"/>
    </row>
    <row r="62" spans="2:10">
      <c r="B62" s="27"/>
      <c r="C62" s="28"/>
      <c r="D62" s="28"/>
      <c r="E62" s="28"/>
      <c r="F62" s="28"/>
      <c r="G62" s="28"/>
      <c r="H62" s="28"/>
      <c r="I62" s="29"/>
    </row>
    <row r="63" spans="2:10">
      <c r="B63" s="27"/>
      <c r="C63" s="28"/>
      <c r="D63" s="28"/>
      <c r="E63" s="28"/>
      <c r="F63" s="28"/>
      <c r="G63" s="28"/>
      <c r="H63" s="28"/>
      <c r="I63" s="29"/>
    </row>
    <row r="64" spans="2:10">
      <c r="B64" s="27"/>
      <c r="C64" s="28"/>
      <c r="D64" s="28"/>
      <c r="E64" s="28"/>
      <c r="F64" s="28"/>
      <c r="G64" s="28"/>
      <c r="H64" s="28"/>
      <c r="I64" s="29"/>
    </row>
    <row r="65" spans="2:9">
      <c r="B65" s="27"/>
      <c r="C65" s="28"/>
      <c r="D65" s="28"/>
      <c r="E65" s="28"/>
      <c r="F65" s="28"/>
      <c r="G65" s="28"/>
      <c r="H65" s="28"/>
      <c r="I65" s="29"/>
    </row>
    <row r="66" spans="2:9">
      <c r="B66" s="27"/>
      <c r="C66" s="28"/>
      <c r="D66" s="28"/>
      <c r="E66" s="28"/>
      <c r="F66" s="28"/>
      <c r="G66" s="28"/>
      <c r="H66" s="28"/>
      <c r="I66" s="29"/>
    </row>
    <row r="67" spans="2:9">
      <c r="B67" s="27"/>
      <c r="C67" s="28"/>
      <c r="D67" s="28"/>
      <c r="E67" s="28"/>
      <c r="F67" s="28"/>
      <c r="G67" s="28"/>
      <c r="H67" s="28"/>
      <c r="I67" s="29"/>
    </row>
    <row r="68" spans="2:9">
      <c r="B68" s="27"/>
      <c r="C68" s="28"/>
      <c r="D68" s="28"/>
      <c r="E68" s="28"/>
      <c r="F68" s="28"/>
      <c r="G68" s="28"/>
      <c r="H68" s="28"/>
      <c r="I68" s="29"/>
    </row>
    <row r="69" spans="2:9">
      <c r="B69" s="27"/>
      <c r="C69" s="28"/>
      <c r="D69" s="28"/>
      <c r="E69" s="28"/>
      <c r="F69" s="28"/>
      <c r="G69" s="28"/>
      <c r="H69" s="28"/>
      <c r="I69" s="29"/>
    </row>
    <row r="70" spans="2:9">
      <c r="B70" s="27"/>
      <c r="C70" s="28"/>
      <c r="D70" s="28"/>
      <c r="E70" s="28"/>
      <c r="F70" s="28"/>
      <c r="G70" s="28"/>
      <c r="H70" s="28"/>
      <c r="I70" s="29"/>
    </row>
    <row r="71" spans="2:9">
      <c r="B71" s="27"/>
      <c r="C71" s="28"/>
      <c r="D71" s="28"/>
      <c r="E71" s="28"/>
      <c r="F71" s="28"/>
      <c r="G71" s="28"/>
      <c r="H71" s="28"/>
      <c r="I71" s="29"/>
    </row>
    <row r="72" spans="2:9">
      <c r="B72" s="27"/>
      <c r="C72" s="28"/>
      <c r="D72" s="28"/>
      <c r="E72" s="28"/>
      <c r="F72" s="28"/>
      <c r="G72" s="28"/>
      <c r="H72" s="28"/>
      <c r="I72" s="29"/>
    </row>
    <row r="73" spans="2:9">
      <c r="B73" s="27"/>
      <c r="C73" s="28"/>
      <c r="D73" s="28"/>
      <c r="E73" s="28"/>
      <c r="F73" s="28"/>
      <c r="G73" s="28"/>
      <c r="H73" s="28"/>
      <c r="I73" s="29"/>
    </row>
    <row r="74" spans="2:9">
      <c r="B74" s="27"/>
      <c r="C74" s="28"/>
      <c r="D74" s="28"/>
      <c r="E74" s="28"/>
      <c r="F74" s="28"/>
      <c r="G74" s="28"/>
      <c r="H74" s="28"/>
      <c r="I74" s="29"/>
    </row>
    <row r="75" spans="2:9">
      <c r="B75" s="27"/>
      <c r="C75" s="28"/>
      <c r="D75" s="28"/>
      <c r="E75" s="28"/>
      <c r="F75" s="28"/>
      <c r="G75" s="28"/>
      <c r="H75" s="28"/>
      <c r="I75" s="29"/>
    </row>
    <row r="76" spans="2:9">
      <c r="B76" s="27"/>
      <c r="C76" s="28"/>
      <c r="D76" s="28"/>
      <c r="E76" s="28"/>
      <c r="F76" s="28"/>
      <c r="G76" s="28"/>
      <c r="H76" s="28"/>
      <c r="I76" s="29"/>
    </row>
    <row r="77" spans="2:9">
      <c r="B77" s="27"/>
      <c r="C77" s="28"/>
      <c r="D77" s="28"/>
      <c r="E77" s="28"/>
      <c r="F77" s="28"/>
      <c r="G77" s="28"/>
      <c r="H77" s="28"/>
      <c r="I77" s="29"/>
    </row>
    <row r="78" spans="2:9">
      <c r="B78" s="27"/>
      <c r="C78" s="28"/>
      <c r="D78" s="28"/>
      <c r="E78" s="28"/>
      <c r="F78" s="28"/>
      <c r="G78" s="28"/>
      <c r="H78" s="28"/>
      <c r="I78" s="29"/>
    </row>
    <row r="79" spans="2:9">
      <c r="B79" s="27"/>
      <c r="C79" s="28"/>
      <c r="D79" s="28"/>
      <c r="E79" s="28"/>
      <c r="F79" s="28"/>
      <c r="G79" s="28"/>
      <c r="H79" s="28"/>
      <c r="I79" s="29"/>
    </row>
    <row r="80" spans="2:9">
      <c r="B80" s="27"/>
      <c r="C80" s="28"/>
      <c r="D80" s="28"/>
      <c r="E80" s="28"/>
      <c r="F80" s="28"/>
      <c r="G80" s="28"/>
      <c r="H80" s="28"/>
      <c r="I80" s="29"/>
    </row>
    <row r="81" spans="2:9">
      <c r="B81" s="27"/>
      <c r="C81" s="28"/>
      <c r="D81" s="28"/>
      <c r="E81" s="28"/>
      <c r="F81" s="28"/>
      <c r="G81" s="28"/>
      <c r="H81" s="28"/>
      <c r="I81" s="29"/>
    </row>
    <row r="82" spans="2:9">
      <c r="B82" s="27"/>
      <c r="C82" s="28"/>
      <c r="D82" s="28"/>
      <c r="E82" s="28"/>
      <c r="F82" s="28"/>
      <c r="G82" s="28"/>
      <c r="H82" s="28"/>
      <c r="I82" s="29"/>
    </row>
    <row r="83" spans="2:9">
      <c r="B83" s="27"/>
      <c r="C83" s="28"/>
      <c r="D83" s="28"/>
      <c r="E83" s="28"/>
      <c r="F83" s="28"/>
      <c r="G83" s="28"/>
      <c r="H83" s="28"/>
      <c r="I83" s="29"/>
    </row>
    <row r="84" spans="2:9">
      <c r="B84" s="27"/>
      <c r="C84" s="28"/>
      <c r="D84" s="28"/>
      <c r="E84" s="28"/>
      <c r="F84" s="28"/>
      <c r="G84" s="28"/>
      <c r="H84" s="28"/>
      <c r="I84" s="29"/>
    </row>
    <row r="85" spans="2:9">
      <c r="B85" s="27"/>
      <c r="C85" s="28"/>
      <c r="D85" s="28"/>
      <c r="E85" s="28"/>
      <c r="F85" s="28"/>
      <c r="G85" s="28"/>
      <c r="H85" s="28"/>
      <c r="I85" s="29"/>
    </row>
    <row r="86" spans="2:9">
      <c r="B86" s="27"/>
      <c r="C86" s="28"/>
      <c r="D86" s="28"/>
      <c r="E86" s="28"/>
      <c r="F86" s="28"/>
      <c r="G86" s="28"/>
      <c r="H86" s="28"/>
      <c r="I86" s="29"/>
    </row>
    <row r="87" spans="2:9">
      <c r="B87" s="27"/>
      <c r="C87" s="28"/>
      <c r="D87" s="28"/>
      <c r="E87" s="28"/>
      <c r="F87" s="28"/>
      <c r="G87" s="28"/>
      <c r="H87" s="28"/>
      <c r="I87" s="29"/>
    </row>
    <row r="88" spans="2:9">
      <c r="B88" s="27"/>
      <c r="C88" s="28"/>
      <c r="D88" s="28"/>
      <c r="E88" s="28"/>
      <c r="F88" s="28"/>
      <c r="G88" s="28"/>
      <c r="H88" s="28"/>
      <c r="I88" s="29"/>
    </row>
    <row r="89" spans="2:9">
      <c r="B89" s="27"/>
      <c r="C89" s="28"/>
      <c r="D89" s="28"/>
      <c r="E89" s="28"/>
      <c r="F89" s="28"/>
      <c r="G89" s="28"/>
      <c r="H89" s="28"/>
      <c r="I89" s="29"/>
    </row>
    <row r="90" spans="2:9">
      <c r="B90" s="27"/>
      <c r="C90" s="28"/>
      <c r="D90" s="28"/>
      <c r="E90" s="28"/>
      <c r="F90" s="28"/>
      <c r="G90" s="28"/>
      <c r="H90" s="28"/>
      <c r="I90" s="29"/>
    </row>
    <row r="91" spans="2:9">
      <c r="B91" s="27"/>
      <c r="C91" s="28"/>
      <c r="D91" s="28"/>
      <c r="E91" s="28"/>
      <c r="F91" s="28"/>
      <c r="G91" s="28"/>
      <c r="H91" s="28"/>
      <c r="I91" s="29"/>
    </row>
    <row r="92" spans="2:9">
      <c r="B92" s="27"/>
      <c r="C92" s="28"/>
      <c r="D92" s="28"/>
      <c r="E92" s="28"/>
      <c r="F92" s="28"/>
      <c r="G92" s="28"/>
      <c r="H92" s="28"/>
      <c r="I92" s="29"/>
    </row>
    <row r="93" spans="2:9">
      <c r="B93" s="27"/>
      <c r="C93" s="28"/>
      <c r="D93" s="28"/>
      <c r="E93" s="28"/>
      <c r="F93" s="28"/>
      <c r="G93" s="28"/>
      <c r="H93" s="28"/>
      <c r="I93" s="29"/>
    </row>
    <row r="94" spans="2:9">
      <c r="B94" s="27"/>
      <c r="C94" s="28"/>
      <c r="D94" s="28"/>
      <c r="E94" s="28"/>
      <c r="F94" s="28"/>
      <c r="G94" s="28"/>
      <c r="H94" s="28"/>
      <c r="I94" s="29"/>
    </row>
    <row r="95" spans="2:9">
      <c r="B95" s="27"/>
      <c r="C95" s="28"/>
      <c r="D95" s="28"/>
      <c r="E95" s="28"/>
      <c r="F95" s="28"/>
      <c r="G95" s="28"/>
      <c r="H95" s="28"/>
      <c r="I95" s="29"/>
    </row>
    <row r="96" spans="2:9">
      <c r="B96" s="27"/>
      <c r="C96" s="28"/>
      <c r="D96" s="28"/>
      <c r="E96" s="28"/>
      <c r="F96" s="28"/>
      <c r="G96" s="28"/>
      <c r="H96" s="28"/>
      <c r="I96" s="29"/>
    </row>
    <row r="97" spans="2:9">
      <c r="B97" s="27"/>
      <c r="C97" s="28"/>
      <c r="D97" s="28"/>
      <c r="E97" s="28"/>
      <c r="F97" s="28"/>
      <c r="G97" s="28"/>
      <c r="H97" s="28"/>
      <c r="I97" s="29"/>
    </row>
    <row r="98" spans="2:9">
      <c r="B98" s="27"/>
      <c r="C98" s="28"/>
      <c r="D98" s="28"/>
      <c r="E98" s="28"/>
      <c r="F98" s="28"/>
      <c r="G98" s="28"/>
      <c r="H98" s="28"/>
      <c r="I98" s="29"/>
    </row>
    <row r="99" spans="2:9">
      <c r="B99" s="27"/>
      <c r="C99" s="28"/>
      <c r="D99" s="28"/>
      <c r="E99" s="28"/>
      <c r="F99" s="28"/>
      <c r="G99" s="28"/>
      <c r="H99" s="28"/>
      <c r="I99" s="29"/>
    </row>
    <row r="100" spans="2:9">
      <c r="B100" s="27"/>
      <c r="C100" s="28"/>
      <c r="D100" s="28"/>
      <c r="E100" s="28"/>
      <c r="F100" s="28"/>
      <c r="G100" s="28"/>
      <c r="H100" s="28"/>
      <c r="I100" s="29"/>
    </row>
    <row r="101" spans="2:9">
      <c r="B101" s="27"/>
      <c r="C101" s="28"/>
      <c r="D101" s="28"/>
      <c r="E101" s="28"/>
      <c r="F101" s="28"/>
      <c r="G101" s="28"/>
      <c r="H101" s="28"/>
      <c r="I101" s="29"/>
    </row>
    <row r="102" spans="2:9">
      <c r="B102" s="27"/>
      <c r="C102" s="28"/>
      <c r="D102" s="28"/>
      <c r="E102" s="28"/>
      <c r="F102" s="28"/>
      <c r="G102" s="28"/>
      <c r="H102" s="28"/>
      <c r="I102" s="29"/>
    </row>
    <row r="103" spans="2:9">
      <c r="B103" s="27"/>
      <c r="C103" s="28"/>
      <c r="D103" s="28"/>
      <c r="E103" s="28"/>
      <c r="F103" s="28"/>
      <c r="G103" s="28"/>
      <c r="H103" s="28"/>
      <c r="I103" s="29"/>
    </row>
    <row r="104" spans="2:9">
      <c r="B104" s="27"/>
      <c r="C104" s="28"/>
      <c r="D104" s="28"/>
      <c r="E104" s="28"/>
      <c r="F104" s="28"/>
      <c r="G104" s="28"/>
      <c r="H104" s="28"/>
      <c r="I104" s="29"/>
    </row>
    <row r="105" spans="2:9">
      <c r="B105" s="27"/>
      <c r="C105" s="28"/>
      <c r="D105" s="28"/>
      <c r="E105" s="28"/>
      <c r="F105" s="28"/>
      <c r="G105" s="28"/>
      <c r="H105" s="28"/>
      <c r="I105" s="29"/>
    </row>
    <row r="106" spans="2:9">
      <c r="B106" s="27"/>
      <c r="C106" s="28"/>
      <c r="D106" s="28"/>
      <c r="E106" s="28"/>
      <c r="F106" s="28"/>
      <c r="G106" s="28"/>
      <c r="H106" s="28"/>
      <c r="I106" s="29"/>
    </row>
    <row r="107" spans="2:9">
      <c r="B107" s="27"/>
      <c r="C107" s="28"/>
      <c r="D107" s="28"/>
      <c r="E107" s="28"/>
      <c r="F107" s="28"/>
      <c r="G107" s="28"/>
      <c r="H107" s="28"/>
      <c r="I107" s="29"/>
    </row>
    <row r="108" spans="2:9">
      <c r="B108" s="27"/>
      <c r="C108" s="28"/>
      <c r="D108" s="28"/>
      <c r="E108" s="28"/>
      <c r="F108" s="28"/>
      <c r="G108" s="28"/>
      <c r="H108" s="28"/>
      <c r="I108" s="29"/>
    </row>
    <row r="109" spans="2:9">
      <c r="B109" s="27"/>
      <c r="C109" s="28"/>
      <c r="D109" s="28"/>
      <c r="E109" s="28"/>
      <c r="F109" s="28"/>
      <c r="G109" s="28"/>
      <c r="H109" s="28"/>
      <c r="I109" s="29"/>
    </row>
    <row r="110" spans="2:9">
      <c r="B110" s="27"/>
      <c r="C110" s="28"/>
      <c r="D110" s="28"/>
      <c r="E110" s="28"/>
      <c r="F110" s="28"/>
      <c r="G110" s="28"/>
      <c r="H110" s="28"/>
      <c r="I110" s="29"/>
    </row>
    <row r="111" spans="2:9">
      <c r="B111" s="27"/>
      <c r="C111" s="28"/>
      <c r="D111" s="28"/>
      <c r="E111" s="28"/>
      <c r="F111" s="28"/>
      <c r="G111" s="28"/>
      <c r="H111" s="28"/>
      <c r="I111" s="29"/>
    </row>
    <row r="112" spans="2:9">
      <c r="B112" s="27"/>
      <c r="C112" s="28"/>
      <c r="D112" s="28"/>
      <c r="E112" s="28"/>
      <c r="F112" s="28"/>
      <c r="G112" s="28"/>
      <c r="H112" s="28"/>
      <c r="I112" s="29"/>
    </row>
    <row r="113" spans="2:9">
      <c r="B113" s="27"/>
      <c r="C113" s="28"/>
      <c r="D113" s="28"/>
      <c r="E113" s="28"/>
      <c r="F113" s="28"/>
      <c r="G113" s="28"/>
      <c r="H113" s="28"/>
      <c r="I113" s="29"/>
    </row>
    <row r="114" spans="2:9">
      <c r="B114" s="27"/>
      <c r="C114" s="28"/>
      <c r="D114" s="28"/>
      <c r="E114" s="28"/>
      <c r="F114" s="28"/>
      <c r="G114" s="28"/>
      <c r="H114" s="28"/>
      <c r="I114" s="29"/>
    </row>
    <row r="115" spans="2:9">
      <c r="B115" s="27"/>
      <c r="C115" s="28"/>
      <c r="D115" s="28"/>
      <c r="E115" s="28"/>
      <c r="F115" s="28"/>
      <c r="G115" s="28"/>
      <c r="H115" s="28"/>
      <c r="I115" s="29"/>
    </row>
    <row r="116" spans="2:9">
      <c r="B116" s="27"/>
      <c r="C116" s="28"/>
      <c r="D116" s="28"/>
      <c r="E116" s="28"/>
      <c r="F116" s="28"/>
      <c r="G116" s="28"/>
      <c r="H116" s="28"/>
      <c r="I116" s="29"/>
    </row>
    <row r="117" spans="2:9">
      <c r="B117" s="27"/>
      <c r="C117" s="28"/>
      <c r="D117" s="28"/>
      <c r="E117" s="28"/>
      <c r="F117" s="28"/>
      <c r="G117" s="28"/>
      <c r="H117" s="28"/>
      <c r="I117" s="29"/>
    </row>
    <row r="118" spans="2:9">
      <c r="B118" s="27"/>
      <c r="C118" s="28"/>
      <c r="D118" s="28"/>
      <c r="E118" s="28"/>
      <c r="F118" s="28"/>
      <c r="G118" s="28"/>
      <c r="H118" s="28"/>
      <c r="I118" s="29"/>
    </row>
    <row r="119" spans="2:9">
      <c r="B119" s="27"/>
      <c r="C119" s="28"/>
      <c r="D119" s="28"/>
      <c r="E119" s="28"/>
      <c r="F119" s="28"/>
      <c r="G119" s="28"/>
      <c r="H119" s="28"/>
      <c r="I119" s="29"/>
    </row>
    <row r="120" spans="2:9">
      <c r="B120" s="27"/>
      <c r="C120" s="28"/>
      <c r="D120" s="28"/>
      <c r="E120" s="28"/>
      <c r="F120" s="28"/>
      <c r="G120" s="28"/>
      <c r="H120" s="28"/>
      <c r="I120" s="29"/>
    </row>
    <row r="121" spans="2:9">
      <c r="B121" s="27"/>
      <c r="C121" s="28"/>
      <c r="D121" s="28"/>
      <c r="E121" s="28"/>
      <c r="F121" s="28"/>
      <c r="G121" s="28"/>
      <c r="H121" s="28"/>
      <c r="I121" s="29"/>
    </row>
    <row r="122" spans="2:9">
      <c r="B122" s="27"/>
      <c r="C122" s="28"/>
      <c r="D122" s="28"/>
      <c r="E122" s="28"/>
      <c r="F122" s="28"/>
      <c r="G122" s="28"/>
      <c r="H122" s="28"/>
      <c r="I122" s="29"/>
    </row>
    <row r="123" spans="2:9">
      <c r="B123" s="27"/>
      <c r="C123" s="28"/>
      <c r="D123" s="28"/>
      <c r="E123" s="28"/>
      <c r="F123" s="28"/>
      <c r="G123" s="28"/>
      <c r="H123" s="28"/>
      <c r="I123" s="29"/>
    </row>
    <row r="124" spans="2:9">
      <c r="B124" s="27"/>
      <c r="C124" s="28"/>
      <c r="D124" s="28"/>
      <c r="E124" s="28"/>
      <c r="F124" s="28"/>
      <c r="G124" s="28"/>
      <c r="H124" s="28"/>
      <c r="I124" s="29"/>
    </row>
    <row r="125" spans="2:9">
      <c r="B125" s="27"/>
      <c r="C125" s="28"/>
      <c r="D125" s="28"/>
      <c r="E125" s="28"/>
      <c r="F125" s="28"/>
      <c r="G125" s="28"/>
      <c r="H125" s="28"/>
      <c r="I125" s="29"/>
    </row>
    <row r="126" spans="2:9">
      <c r="B126" s="27"/>
      <c r="C126" s="28"/>
      <c r="D126" s="28"/>
      <c r="E126" s="28"/>
      <c r="F126" s="28"/>
      <c r="G126" s="28"/>
      <c r="H126" s="28"/>
      <c r="I126" s="29"/>
    </row>
    <row r="127" spans="2:9">
      <c r="B127" s="27"/>
      <c r="C127" s="28"/>
      <c r="D127" s="28"/>
      <c r="E127" s="28"/>
      <c r="F127" s="28"/>
      <c r="G127" s="28"/>
      <c r="H127" s="28"/>
      <c r="I127" s="29"/>
    </row>
    <row r="128" spans="2:9">
      <c r="B128" s="27"/>
      <c r="C128" s="28"/>
      <c r="D128" s="28"/>
      <c r="E128" s="28"/>
      <c r="F128" s="28"/>
      <c r="G128" s="28"/>
      <c r="H128" s="28"/>
      <c r="I128" s="29"/>
    </row>
    <row r="129" spans="2:9">
      <c r="B129" s="27"/>
      <c r="C129" s="28"/>
      <c r="D129" s="28"/>
      <c r="E129" s="28"/>
      <c r="F129" s="28"/>
      <c r="G129" s="28"/>
      <c r="H129" s="28"/>
      <c r="I129" s="29"/>
    </row>
    <row r="130" spans="2:9">
      <c r="B130" s="27"/>
      <c r="C130" s="28"/>
      <c r="D130" s="28"/>
      <c r="E130" s="28"/>
      <c r="F130" s="28"/>
      <c r="G130" s="28"/>
      <c r="H130" s="28"/>
      <c r="I130" s="29"/>
    </row>
    <row r="131" spans="2:9">
      <c r="B131" s="27"/>
      <c r="C131" s="28"/>
      <c r="D131" s="28"/>
      <c r="E131" s="28"/>
      <c r="F131" s="28"/>
      <c r="G131" s="28"/>
      <c r="H131" s="28"/>
      <c r="I131" s="29"/>
    </row>
    <row r="132" spans="2:9">
      <c r="B132" s="27"/>
      <c r="C132" s="28"/>
      <c r="D132" s="28"/>
      <c r="E132" s="28"/>
      <c r="F132" s="28"/>
      <c r="G132" s="28"/>
      <c r="H132" s="28"/>
      <c r="I132" s="29"/>
    </row>
    <row r="133" spans="2:9">
      <c r="B133" s="27"/>
      <c r="C133" s="28"/>
      <c r="D133" s="28"/>
      <c r="E133" s="28"/>
      <c r="F133" s="28"/>
      <c r="G133" s="28"/>
      <c r="H133" s="28"/>
      <c r="I133" s="29"/>
    </row>
    <row r="134" spans="2:9">
      <c r="B134" s="27"/>
      <c r="C134" s="28"/>
      <c r="D134" s="28"/>
      <c r="E134" s="28"/>
      <c r="F134" s="28"/>
      <c r="G134" s="28"/>
      <c r="H134" s="28"/>
      <c r="I134" s="29"/>
    </row>
    <row r="135" spans="2:9">
      <c r="B135" s="27"/>
      <c r="C135" s="28"/>
      <c r="D135" s="28"/>
      <c r="E135" s="28"/>
      <c r="F135" s="28"/>
      <c r="G135" s="28"/>
      <c r="H135" s="28"/>
      <c r="I135" s="29"/>
    </row>
    <row r="136" spans="2:9">
      <c r="B136" s="27"/>
      <c r="C136" s="28"/>
      <c r="D136" s="28"/>
      <c r="E136" s="28"/>
      <c r="F136" s="28"/>
      <c r="G136" s="28"/>
      <c r="H136" s="28"/>
      <c r="I136" s="29"/>
    </row>
    <row r="137" spans="2:9">
      <c r="B137" s="27"/>
      <c r="C137" s="28"/>
      <c r="D137" s="28"/>
      <c r="E137" s="28"/>
      <c r="F137" s="28"/>
      <c r="G137" s="28"/>
      <c r="H137" s="28"/>
      <c r="I137" s="29"/>
    </row>
    <row r="138" spans="2:9">
      <c r="B138" s="27"/>
      <c r="C138" s="28"/>
      <c r="D138" s="28"/>
      <c r="E138" s="28"/>
      <c r="F138" s="28"/>
      <c r="G138" s="28"/>
      <c r="H138" s="28"/>
      <c r="I138" s="29"/>
    </row>
    <row r="139" spans="2:9">
      <c r="B139" s="27"/>
      <c r="C139" s="28"/>
      <c r="D139" s="28"/>
      <c r="E139" s="28"/>
      <c r="F139" s="28"/>
      <c r="G139" s="28"/>
      <c r="H139" s="28"/>
      <c r="I139" s="29"/>
    </row>
    <row r="140" spans="2:9">
      <c r="B140" s="27"/>
      <c r="C140" s="28"/>
      <c r="D140" s="28"/>
      <c r="E140" s="28"/>
      <c r="F140" s="28"/>
      <c r="G140" s="28"/>
      <c r="H140" s="28"/>
      <c r="I140" s="29"/>
    </row>
    <row r="141" spans="2:9">
      <c r="B141" s="27"/>
      <c r="C141" s="28"/>
      <c r="D141" s="28"/>
      <c r="E141" s="28"/>
      <c r="F141" s="28"/>
      <c r="G141" s="28"/>
      <c r="H141" s="28"/>
      <c r="I141" s="29"/>
    </row>
    <row r="142" spans="2:9">
      <c r="B142" s="27"/>
      <c r="C142" s="28"/>
      <c r="D142" s="28"/>
      <c r="E142" s="28"/>
      <c r="F142" s="28"/>
      <c r="G142" s="28"/>
      <c r="H142" s="28"/>
      <c r="I142" s="29"/>
    </row>
    <row r="143" spans="2:9">
      <c r="B143" s="27"/>
      <c r="C143" s="28"/>
      <c r="D143" s="28"/>
      <c r="E143" s="28"/>
      <c r="F143" s="28"/>
      <c r="G143" s="28"/>
      <c r="H143" s="28"/>
      <c r="I143" s="29"/>
    </row>
    <row r="144" spans="2:9">
      <c r="B144" s="27"/>
      <c r="C144" s="28"/>
      <c r="D144" s="28"/>
      <c r="E144" s="28"/>
      <c r="F144" s="28"/>
      <c r="G144" s="28"/>
      <c r="H144" s="28"/>
      <c r="I144" s="29"/>
    </row>
    <row r="145" spans="2:9">
      <c r="B145" s="27"/>
      <c r="C145" s="28"/>
      <c r="D145" s="28"/>
      <c r="E145" s="28"/>
      <c r="F145" s="28"/>
      <c r="G145" s="28"/>
      <c r="H145" s="28"/>
      <c r="I145" s="29"/>
    </row>
    <row r="146" spans="2:9">
      <c r="B146" s="27"/>
      <c r="C146" s="28"/>
      <c r="D146" s="28"/>
      <c r="E146" s="28"/>
      <c r="F146" s="28"/>
      <c r="G146" s="28"/>
      <c r="H146" s="28"/>
      <c r="I146" s="29"/>
    </row>
    <row r="147" spans="2:9">
      <c r="B147" s="27"/>
      <c r="C147" s="28"/>
      <c r="D147" s="28"/>
      <c r="E147" s="28"/>
      <c r="F147" s="28"/>
      <c r="G147" s="28"/>
      <c r="H147" s="28"/>
      <c r="I147" s="29"/>
    </row>
    <row r="148" spans="2:9">
      <c r="B148" s="27"/>
      <c r="C148" s="28"/>
      <c r="D148" s="28"/>
      <c r="E148" s="28"/>
      <c r="F148" s="28"/>
      <c r="G148" s="28"/>
      <c r="H148" s="28"/>
      <c r="I148" s="29"/>
    </row>
    <row r="149" spans="2:9">
      <c r="B149" s="27"/>
      <c r="C149" s="28"/>
      <c r="D149" s="28"/>
      <c r="E149" s="28"/>
      <c r="F149" s="28"/>
      <c r="G149" s="28"/>
      <c r="H149" s="28"/>
      <c r="I149" s="29"/>
    </row>
    <row r="150" spans="2:9">
      <c r="B150" s="27"/>
      <c r="C150" s="28"/>
      <c r="D150" s="28"/>
      <c r="E150" s="28"/>
      <c r="F150" s="28"/>
      <c r="G150" s="28"/>
      <c r="H150" s="28"/>
      <c r="I150" s="29"/>
    </row>
    <row r="151" spans="2:9">
      <c r="B151" s="27"/>
      <c r="C151" s="28"/>
      <c r="D151" s="28"/>
      <c r="E151" s="28"/>
      <c r="F151" s="28"/>
      <c r="G151" s="28"/>
      <c r="H151" s="28"/>
      <c r="I151" s="29"/>
    </row>
    <row r="152" spans="2:9">
      <c r="B152" s="27"/>
      <c r="C152" s="28"/>
      <c r="D152" s="28"/>
      <c r="E152" s="28"/>
      <c r="F152" s="28"/>
      <c r="G152" s="28"/>
      <c r="H152" s="28"/>
      <c r="I152" s="29"/>
    </row>
    <row r="153" spans="2:9">
      <c r="B153" s="27"/>
      <c r="C153" s="28"/>
      <c r="D153" s="28"/>
      <c r="E153" s="28"/>
      <c r="F153" s="28"/>
      <c r="G153" s="28"/>
      <c r="H153" s="28"/>
      <c r="I153" s="29"/>
    </row>
    <row r="154" spans="2:9">
      <c r="B154" s="27"/>
      <c r="C154" s="28"/>
      <c r="D154" s="28"/>
      <c r="E154" s="28"/>
      <c r="F154" s="28"/>
      <c r="G154" s="28"/>
      <c r="H154" s="28"/>
      <c r="I154" s="29"/>
    </row>
    <row r="155" spans="2:9">
      <c r="B155" s="27"/>
      <c r="C155" s="28"/>
      <c r="D155" s="28"/>
      <c r="E155" s="28"/>
      <c r="F155" s="28"/>
      <c r="G155" s="28"/>
      <c r="H155" s="28"/>
      <c r="I155" s="29"/>
    </row>
    <row r="156" spans="2:9">
      <c r="B156" s="27"/>
      <c r="C156" s="28"/>
      <c r="D156" s="28"/>
      <c r="E156" s="28"/>
      <c r="F156" s="28"/>
      <c r="G156" s="28"/>
      <c r="H156" s="28"/>
      <c r="I156" s="29"/>
    </row>
    <row r="157" spans="2:9">
      <c r="B157" s="27"/>
      <c r="C157" s="28"/>
      <c r="D157" s="28"/>
      <c r="E157" s="28"/>
      <c r="F157" s="28"/>
      <c r="G157" s="28"/>
      <c r="H157" s="28"/>
      <c r="I157" s="29"/>
    </row>
    <row r="158" spans="2:9">
      <c r="B158" s="27"/>
      <c r="C158" s="28"/>
      <c r="D158" s="28"/>
      <c r="E158" s="28"/>
      <c r="F158" s="28"/>
      <c r="G158" s="28"/>
      <c r="H158" s="28"/>
      <c r="I158" s="29"/>
    </row>
    <row r="159" spans="2:9">
      <c r="B159" s="27"/>
      <c r="C159" s="28"/>
      <c r="D159" s="28"/>
      <c r="E159" s="28"/>
      <c r="F159" s="28"/>
      <c r="G159" s="28"/>
      <c r="H159" s="28"/>
      <c r="I159" s="29"/>
    </row>
    <row r="160" spans="2:9">
      <c r="B160" s="27"/>
      <c r="C160" s="28"/>
      <c r="D160" s="28"/>
      <c r="E160" s="28"/>
      <c r="F160" s="28"/>
      <c r="G160" s="28"/>
      <c r="H160" s="28"/>
      <c r="I160" s="29"/>
    </row>
    <row r="161" spans="2:9">
      <c r="B161" s="27"/>
      <c r="C161" s="28"/>
      <c r="D161" s="28"/>
      <c r="E161" s="28"/>
      <c r="F161" s="28"/>
      <c r="G161" s="28"/>
      <c r="H161" s="28"/>
      <c r="I161" s="29"/>
    </row>
    <row r="162" spans="2:9">
      <c r="B162" s="27"/>
      <c r="C162" s="28"/>
      <c r="D162" s="28"/>
      <c r="E162" s="28"/>
      <c r="F162" s="28"/>
      <c r="G162" s="28"/>
      <c r="H162" s="28"/>
      <c r="I162" s="29"/>
    </row>
    <row r="163" spans="2:9">
      <c r="B163" s="27"/>
      <c r="C163" s="28"/>
      <c r="D163" s="28"/>
      <c r="E163" s="28"/>
      <c r="F163" s="28"/>
      <c r="G163" s="28"/>
      <c r="H163" s="28"/>
      <c r="I163" s="29"/>
    </row>
    <row r="164" spans="2:9">
      <c r="B164" s="27"/>
      <c r="C164" s="28"/>
      <c r="D164" s="28"/>
      <c r="E164" s="28"/>
      <c r="F164" s="28"/>
      <c r="G164" s="28"/>
      <c r="H164" s="28"/>
      <c r="I164" s="29"/>
    </row>
    <row r="165" spans="2:9">
      <c r="B165" s="27"/>
      <c r="C165" s="28"/>
      <c r="D165" s="28"/>
      <c r="E165" s="28"/>
      <c r="F165" s="28"/>
      <c r="G165" s="28"/>
      <c r="H165" s="28"/>
      <c r="I165" s="29"/>
    </row>
    <row r="166" spans="2:9">
      <c r="B166" s="27"/>
      <c r="C166" s="28"/>
      <c r="D166" s="28"/>
      <c r="E166" s="28"/>
      <c r="F166" s="28"/>
      <c r="G166" s="28"/>
      <c r="H166" s="28"/>
      <c r="I166" s="29"/>
    </row>
    <row r="167" spans="2:9">
      <c r="B167" s="27"/>
      <c r="C167" s="28"/>
      <c r="D167" s="28"/>
      <c r="E167" s="28"/>
      <c r="F167" s="28"/>
      <c r="G167" s="28"/>
      <c r="H167" s="28"/>
      <c r="I167" s="29"/>
    </row>
    <row r="168" spans="2:9">
      <c r="B168" s="27"/>
      <c r="C168" s="28"/>
      <c r="D168" s="28"/>
      <c r="E168" s="28"/>
      <c r="F168" s="28"/>
      <c r="G168" s="28"/>
      <c r="H168" s="28"/>
      <c r="I168" s="29"/>
    </row>
    <row r="169" spans="2:9">
      <c r="B169" s="27"/>
      <c r="C169" s="28"/>
      <c r="D169" s="28"/>
      <c r="E169" s="28"/>
      <c r="F169" s="28"/>
      <c r="G169" s="28"/>
      <c r="H169" s="28"/>
      <c r="I169" s="29"/>
    </row>
    <row r="170" spans="2:9">
      <c r="B170" s="27"/>
      <c r="C170" s="28"/>
      <c r="D170" s="28"/>
      <c r="E170" s="28"/>
      <c r="F170" s="28"/>
      <c r="G170" s="28"/>
      <c r="H170" s="28"/>
      <c r="I170" s="29"/>
    </row>
    <row r="171" spans="2:9">
      <c r="B171" s="27"/>
      <c r="C171" s="28"/>
      <c r="D171" s="28"/>
      <c r="E171" s="28"/>
      <c r="F171" s="28"/>
      <c r="G171" s="28"/>
      <c r="H171" s="28"/>
      <c r="I171" s="29"/>
    </row>
    <row r="172" spans="2:9">
      <c r="B172" s="27"/>
      <c r="C172" s="28"/>
      <c r="D172" s="28"/>
      <c r="E172" s="28"/>
      <c r="F172" s="28"/>
      <c r="G172" s="28"/>
      <c r="H172" s="28"/>
      <c r="I172" s="29"/>
    </row>
    <row r="173" spans="2:9">
      <c r="B173" s="27"/>
      <c r="C173" s="28"/>
      <c r="D173" s="28"/>
      <c r="E173" s="28"/>
      <c r="F173" s="28"/>
      <c r="G173" s="28"/>
      <c r="H173" s="28"/>
      <c r="I173" s="29"/>
    </row>
    <row r="174" spans="2:9">
      <c r="B174" s="27"/>
      <c r="C174" s="28"/>
      <c r="D174" s="28"/>
      <c r="E174" s="28"/>
      <c r="F174" s="28"/>
      <c r="G174" s="28"/>
      <c r="H174" s="28"/>
      <c r="I174" s="29"/>
    </row>
    <row r="175" spans="2:9">
      <c r="B175" s="27"/>
      <c r="C175" s="28"/>
      <c r="D175" s="28"/>
      <c r="E175" s="28"/>
      <c r="F175" s="28"/>
      <c r="G175" s="28"/>
      <c r="H175" s="28"/>
      <c r="I175" s="29"/>
    </row>
    <row r="176" spans="2:9">
      <c r="B176" s="27"/>
      <c r="C176" s="28"/>
      <c r="D176" s="28"/>
      <c r="E176" s="28"/>
      <c r="F176" s="28"/>
      <c r="G176" s="28"/>
      <c r="H176" s="28"/>
      <c r="I176" s="29"/>
    </row>
    <row r="177" spans="2:9">
      <c r="B177" s="27"/>
      <c r="C177" s="28"/>
      <c r="D177" s="28"/>
      <c r="E177" s="28"/>
      <c r="F177" s="28"/>
      <c r="G177" s="28"/>
      <c r="H177" s="28"/>
      <c r="I177" s="29"/>
    </row>
    <row r="178" spans="2:9">
      <c r="B178" s="27"/>
      <c r="C178" s="28"/>
      <c r="D178" s="28"/>
      <c r="E178" s="28"/>
      <c r="F178" s="28"/>
      <c r="G178" s="28"/>
      <c r="H178" s="28"/>
      <c r="I178" s="29"/>
    </row>
    <row r="179" spans="2:9">
      <c r="B179" s="27"/>
      <c r="C179" s="28"/>
      <c r="D179" s="28"/>
      <c r="E179" s="28"/>
      <c r="F179" s="28"/>
      <c r="G179" s="28"/>
      <c r="H179" s="28"/>
      <c r="I179" s="29"/>
    </row>
    <row r="180" spans="2:9">
      <c r="B180" s="27"/>
      <c r="C180" s="28"/>
      <c r="D180" s="28"/>
      <c r="E180" s="28"/>
      <c r="F180" s="28"/>
      <c r="G180" s="28"/>
      <c r="H180" s="28"/>
      <c r="I180" s="29"/>
    </row>
    <row r="181" spans="2:9">
      <c r="B181" s="27"/>
      <c r="C181" s="28"/>
      <c r="D181" s="28"/>
      <c r="E181" s="28"/>
      <c r="F181" s="28"/>
      <c r="G181" s="28"/>
      <c r="H181" s="28"/>
      <c r="I181" s="29"/>
    </row>
    <row r="182" spans="2:9">
      <c r="B182" s="27"/>
      <c r="C182" s="28"/>
      <c r="D182" s="28"/>
      <c r="E182" s="28"/>
      <c r="F182" s="28"/>
      <c r="G182" s="28"/>
      <c r="H182" s="28"/>
      <c r="I182" s="29"/>
    </row>
    <row r="183" spans="2:9">
      <c r="B183" s="27"/>
      <c r="C183" s="28"/>
      <c r="D183" s="28"/>
      <c r="E183" s="28"/>
      <c r="F183" s="28"/>
      <c r="G183" s="28"/>
      <c r="H183" s="28"/>
      <c r="I183" s="29"/>
    </row>
    <row r="184" spans="2:9">
      <c r="B184" s="27"/>
      <c r="C184" s="28"/>
      <c r="D184" s="28"/>
      <c r="E184" s="28"/>
      <c r="F184" s="28"/>
      <c r="G184" s="28"/>
      <c r="H184" s="28"/>
      <c r="I184" s="29"/>
    </row>
    <row r="185" spans="2:9">
      <c r="B185" s="27"/>
      <c r="C185" s="28"/>
      <c r="D185" s="28"/>
      <c r="E185" s="28"/>
      <c r="F185" s="28"/>
      <c r="G185" s="28"/>
      <c r="H185" s="28"/>
      <c r="I185" s="29"/>
    </row>
    <row r="186" spans="2:9">
      <c r="B186" s="27"/>
      <c r="C186" s="28"/>
      <c r="D186" s="28"/>
      <c r="E186" s="28"/>
      <c r="F186" s="28"/>
      <c r="G186" s="28"/>
      <c r="H186" s="28"/>
      <c r="I186" s="29"/>
    </row>
    <row r="187" spans="2:9">
      <c r="B187" s="27"/>
      <c r="C187" s="28"/>
      <c r="D187" s="28"/>
      <c r="E187" s="28"/>
      <c r="F187" s="28"/>
      <c r="G187" s="28"/>
      <c r="H187" s="28"/>
      <c r="I187" s="29"/>
    </row>
    <row r="188" spans="2:9">
      <c r="B188" s="27"/>
      <c r="C188" s="28"/>
      <c r="D188" s="28"/>
      <c r="E188" s="28"/>
      <c r="F188" s="28"/>
      <c r="G188" s="28"/>
      <c r="H188" s="28"/>
      <c r="I188" s="29"/>
    </row>
    <row r="189" spans="2:9">
      <c r="B189" s="27"/>
      <c r="C189" s="28"/>
      <c r="D189" s="28"/>
      <c r="E189" s="28"/>
      <c r="F189" s="28"/>
      <c r="G189" s="28"/>
      <c r="H189" s="28"/>
      <c r="I189" s="29"/>
    </row>
    <row r="190" spans="2:9">
      <c r="B190" s="27"/>
      <c r="C190" s="28"/>
      <c r="D190" s="28"/>
      <c r="E190" s="28"/>
      <c r="F190" s="28"/>
      <c r="G190" s="28"/>
      <c r="H190" s="28"/>
      <c r="I190" s="29"/>
    </row>
    <row r="191" spans="2:9">
      <c r="B191" s="27"/>
      <c r="C191" s="28"/>
      <c r="D191" s="28"/>
      <c r="E191" s="28"/>
      <c r="F191" s="28"/>
      <c r="G191" s="28"/>
      <c r="H191" s="28"/>
      <c r="I191" s="29"/>
    </row>
    <row r="192" spans="2:9">
      <c r="B192" s="27"/>
      <c r="C192" s="28"/>
      <c r="D192" s="28"/>
      <c r="E192" s="28"/>
      <c r="F192" s="28"/>
      <c r="G192" s="28"/>
      <c r="H192" s="28"/>
      <c r="I192" s="29"/>
    </row>
    <row r="193" spans="2:9">
      <c r="B193" s="27"/>
      <c r="C193" s="28"/>
      <c r="D193" s="28"/>
      <c r="E193" s="28"/>
      <c r="F193" s="28"/>
      <c r="G193" s="28"/>
      <c r="H193" s="28"/>
      <c r="I193" s="29"/>
    </row>
    <row r="194" spans="2:9">
      <c r="B194" s="27"/>
      <c r="C194" s="28"/>
      <c r="D194" s="28"/>
      <c r="E194" s="28"/>
      <c r="F194" s="28"/>
      <c r="G194" s="28"/>
      <c r="H194" s="28"/>
      <c r="I194" s="29"/>
    </row>
    <row r="195" spans="2:9">
      <c r="B195" s="27"/>
      <c r="C195" s="28"/>
      <c r="D195" s="28"/>
      <c r="E195" s="28"/>
      <c r="F195" s="28"/>
      <c r="G195" s="28"/>
      <c r="H195" s="28"/>
      <c r="I195" s="29"/>
    </row>
    <row r="196" spans="2:9">
      <c r="B196" s="27"/>
      <c r="C196" s="28"/>
      <c r="D196" s="28"/>
      <c r="E196" s="28"/>
      <c r="F196" s="28"/>
      <c r="G196" s="28"/>
      <c r="H196" s="28"/>
      <c r="I196" s="29"/>
    </row>
    <row r="197" spans="2:9">
      <c r="B197" s="27"/>
      <c r="C197" s="28"/>
      <c r="D197" s="28"/>
      <c r="E197" s="28"/>
      <c r="F197" s="28"/>
      <c r="G197" s="28"/>
      <c r="H197" s="28"/>
      <c r="I197" s="29"/>
    </row>
    <row r="198" spans="2:9">
      <c r="B198" s="27"/>
      <c r="C198" s="28"/>
      <c r="D198" s="28"/>
      <c r="E198" s="28"/>
      <c r="F198" s="28"/>
      <c r="G198" s="28"/>
      <c r="H198" s="28"/>
      <c r="I198" s="29"/>
    </row>
    <row r="199" spans="2:9">
      <c r="B199" s="27"/>
      <c r="C199" s="28"/>
      <c r="D199" s="28"/>
      <c r="E199" s="28"/>
      <c r="F199" s="28"/>
      <c r="G199" s="28"/>
      <c r="H199" s="28"/>
      <c r="I199" s="29"/>
    </row>
    <row r="200" spans="2:9">
      <c r="B200" s="27"/>
      <c r="C200" s="28"/>
      <c r="D200" s="28"/>
      <c r="E200" s="28"/>
      <c r="F200" s="28"/>
      <c r="G200" s="28"/>
      <c r="H200" s="28"/>
      <c r="I200" s="29"/>
    </row>
    <row r="201" spans="2:9">
      <c r="B201" s="27"/>
      <c r="C201" s="28"/>
      <c r="D201" s="28"/>
      <c r="E201" s="28"/>
      <c r="F201" s="28"/>
      <c r="G201" s="28"/>
      <c r="H201" s="28"/>
      <c r="I201" s="29"/>
    </row>
    <row r="202" spans="2:9">
      <c r="B202" s="27"/>
      <c r="C202" s="28"/>
      <c r="D202" s="28"/>
      <c r="E202" s="28"/>
      <c r="F202" s="28"/>
      <c r="G202" s="28"/>
      <c r="H202" s="28"/>
      <c r="I202" s="29"/>
    </row>
    <row r="203" spans="2:9">
      <c r="B203" s="27"/>
      <c r="C203" s="28"/>
      <c r="D203" s="28"/>
      <c r="E203" s="28"/>
      <c r="F203" s="28"/>
      <c r="G203" s="28"/>
      <c r="H203" s="28"/>
      <c r="I203" s="29"/>
    </row>
    <row r="204" spans="2:9">
      <c r="B204" s="27"/>
      <c r="C204" s="28"/>
      <c r="D204" s="28"/>
      <c r="E204" s="28"/>
      <c r="F204" s="28"/>
      <c r="G204" s="28"/>
      <c r="H204" s="28"/>
      <c r="I204" s="29"/>
    </row>
    <row r="205" spans="2:9">
      <c r="B205" s="27"/>
      <c r="C205" s="28"/>
      <c r="D205" s="28"/>
      <c r="E205" s="28"/>
      <c r="F205" s="28"/>
      <c r="G205" s="28"/>
      <c r="H205" s="28"/>
      <c r="I205" s="29"/>
    </row>
    <row r="206" spans="2:9">
      <c r="B206" s="27"/>
      <c r="C206" s="28"/>
      <c r="D206" s="28"/>
      <c r="E206" s="28"/>
      <c r="F206" s="28"/>
      <c r="G206" s="28"/>
      <c r="H206" s="28"/>
      <c r="I206" s="29"/>
    </row>
    <row r="207" spans="2:9">
      <c r="B207" s="27"/>
      <c r="C207" s="28"/>
      <c r="D207" s="28"/>
      <c r="E207" s="28"/>
      <c r="F207" s="28"/>
      <c r="G207" s="28"/>
      <c r="H207" s="28"/>
      <c r="I207" s="29"/>
    </row>
    <row r="208" spans="2:9">
      <c r="B208" s="27"/>
      <c r="C208" s="28"/>
      <c r="D208" s="28"/>
      <c r="E208" s="28"/>
      <c r="F208" s="28"/>
      <c r="G208" s="28"/>
      <c r="H208" s="28"/>
      <c r="I208" s="29"/>
    </row>
    <row r="209" spans="2:9">
      <c r="B209" s="27"/>
      <c r="C209" s="28"/>
      <c r="D209" s="28"/>
      <c r="E209" s="28"/>
      <c r="F209" s="28"/>
      <c r="G209" s="28"/>
      <c r="H209" s="28"/>
      <c r="I209" s="29"/>
    </row>
    <row r="210" spans="2:9">
      <c r="B210" s="27"/>
      <c r="C210" s="28"/>
      <c r="D210" s="28"/>
      <c r="E210" s="28"/>
      <c r="F210" s="28"/>
      <c r="G210" s="28"/>
      <c r="H210" s="28"/>
      <c r="I210" s="29"/>
    </row>
    <row r="211" spans="2:9">
      <c r="B211" s="27"/>
      <c r="C211" s="28"/>
      <c r="D211" s="28"/>
      <c r="E211" s="28"/>
      <c r="F211" s="28"/>
      <c r="G211" s="28"/>
      <c r="H211" s="28"/>
      <c r="I211" s="29"/>
    </row>
    <row r="212" spans="2:9">
      <c r="B212" s="27"/>
      <c r="C212" s="28"/>
      <c r="D212" s="28"/>
      <c r="E212" s="28"/>
      <c r="F212" s="28"/>
      <c r="G212" s="28"/>
      <c r="H212" s="28"/>
      <c r="I212" s="29"/>
    </row>
    <row r="213" spans="2:9">
      <c r="B213" s="27"/>
      <c r="C213" s="28"/>
      <c r="D213" s="28"/>
      <c r="E213" s="28"/>
      <c r="F213" s="28"/>
      <c r="G213" s="28"/>
      <c r="H213" s="28"/>
      <c r="I213" s="29"/>
    </row>
    <row r="214" spans="2:9">
      <c r="B214" s="27"/>
      <c r="C214" s="28"/>
      <c r="D214" s="28"/>
      <c r="E214" s="28"/>
      <c r="F214" s="28"/>
      <c r="G214" s="28"/>
      <c r="H214" s="28"/>
      <c r="I214" s="29"/>
    </row>
    <row r="215" spans="2:9">
      <c r="B215" s="27"/>
      <c r="C215" s="28"/>
      <c r="D215" s="28"/>
      <c r="E215" s="28"/>
      <c r="F215" s="28"/>
      <c r="G215" s="28"/>
      <c r="H215" s="28"/>
      <c r="I215" s="29"/>
    </row>
    <row r="216" spans="2:9">
      <c r="B216" s="27"/>
      <c r="C216" s="28"/>
      <c r="D216" s="28"/>
      <c r="E216" s="28"/>
      <c r="F216" s="28"/>
      <c r="G216" s="28"/>
      <c r="H216" s="28"/>
      <c r="I216" s="29"/>
    </row>
    <row r="217" spans="2:9">
      <c r="B217" s="27"/>
      <c r="C217" s="28"/>
      <c r="D217" s="28"/>
      <c r="E217" s="28"/>
      <c r="F217" s="28"/>
      <c r="G217" s="28"/>
      <c r="H217" s="28"/>
      <c r="I217" s="29"/>
    </row>
    <row r="218" spans="2:9">
      <c r="B218" s="27"/>
      <c r="C218" s="28"/>
      <c r="D218" s="28"/>
      <c r="E218" s="28"/>
      <c r="F218" s="28"/>
      <c r="G218" s="28"/>
      <c r="H218" s="28"/>
      <c r="I218" s="29"/>
    </row>
    <row r="219" spans="2:9">
      <c r="B219" s="27"/>
      <c r="C219" s="28"/>
      <c r="D219" s="28"/>
      <c r="E219" s="28"/>
      <c r="F219" s="28"/>
      <c r="G219" s="28"/>
      <c r="H219" s="28"/>
      <c r="I219" s="29"/>
    </row>
    <row r="220" spans="2:9">
      <c r="B220" s="27"/>
      <c r="C220" s="28"/>
      <c r="D220" s="28"/>
      <c r="E220" s="28"/>
      <c r="F220" s="28"/>
      <c r="G220" s="28"/>
      <c r="H220" s="28"/>
      <c r="I220" s="29"/>
    </row>
    <row r="221" spans="2:9">
      <c r="B221" s="27"/>
      <c r="C221" s="28"/>
      <c r="D221" s="28"/>
      <c r="E221" s="28"/>
      <c r="F221" s="28"/>
      <c r="G221" s="28"/>
      <c r="H221" s="28"/>
      <c r="I221" s="29"/>
    </row>
    <row r="222" spans="2:9">
      <c r="B222" s="27"/>
      <c r="C222" s="28"/>
      <c r="D222" s="28"/>
      <c r="E222" s="28"/>
      <c r="F222" s="28"/>
      <c r="G222" s="28"/>
      <c r="H222" s="28"/>
      <c r="I222" s="29"/>
    </row>
    <row r="223" spans="2:9">
      <c r="B223" s="27"/>
      <c r="C223" s="28"/>
      <c r="D223" s="28"/>
      <c r="E223" s="28"/>
      <c r="F223" s="28"/>
      <c r="G223" s="28"/>
      <c r="H223" s="28"/>
      <c r="I223" s="29"/>
    </row>
    <row r="224" spans="2:9">
      <c r="B224" s="27"/>
      <c r="C224" s="28"/>
      <c r="D224" s="28"/>
      <c r="E224" s="28"/>
      <c r="F224" s="28"/>
      <c r="G224" s="28"/>
      <c r="H224" s="28"/>
      <c r="I224" s="29"/>
    </row>
    <row r="225" spans="2:9">
      <c r="B225" s="27"/>
      <c r="C225" s="28"/>
      <c r="D225" s="28"/>
      <c r="E225" s="28"/>
      <c r="F225" s="28"/>
      <c r="G225" s="28"/>
      <c r="H225" s="28"/>
      <c r="I225" s="29"/>
    </row>
    <row r="226" spans="2:9">
      <c r="B226" s="27"/>
      <c r="C226" s="28"/>
      <c r="D226" s="28"/>
      <c r="E226" s="28"/>
      <c r="F226" s="28"/>
      <c r="G226" s="28"/>
      <c r="H226" s="28"/>
      <c r="I226" s="29"/>
    </row>
    <row r="227" spans="2:9">
      <c r="B227" s="27"/>
      <c r="C227" s="28"/>
      <c r="D227" s="28"/>
      <c r="E227" s="28"/>
      <c r="F227" s="28"/>
      <c r="G227" s="28"/>
      <c r="H227" s="28"/>
      <c r="I227" s="29"/>
    </row>
    <row r="228" spans="2:9">
      <c r="B228" s="27"/>
      <c r="C228" s="28"/>
      <c r="D228" s="28"/>
      <c r="E228" s="28"/>
      <c r="F228" s="28"/>
      <c r="G228" s="28"/>
      <c r="H228" s="28"/>
      <c r="I228" s="29"/>
    </row>
    <row r="229" spans="2:9">
      <c r="B229" s="27"/>
      <c r="C229" s="28"/>
      <c r="D229" s="28"/>
      <c r="E229" s="28"/>
      <c r="F229" s="28"/>
      <c r="G229" s="28"/>
      <c r="H229" s="28"/>
      <c r="I229" s="29"/>
    </row>
    <row r="230" spans="2:9">
      <c r="B230" s="27"/>
      <c r="C230" s="28"/>
      <c r="D230" s="28"/>
      <c r="E230" s="28"/>
      <c r="F230" s="28"/>
      <c r="G230" s="28"/>
      <c r="H230" s="28"/>
      <c r="I230" s="29"/>
    </row>
    <row r="231" spans="2:9">
      <c r="B231" s="27"/>
      <c r="C231" s="28"/>
      <c r="D231" s="28"/>
      <c r="E231" s="28"/>
      <c r="F231" s="28"/>
      <c r="G231" s="28"/>
      <c r="H231" s="28"/>
      <c r="I231" s="29"/>
    </row>
    <row r="232" spans="2:9">
      <c r="B232" s="27"/>
      <c r="C232" s="28"/>
      <c r="D232" s="28"/>
      <c r="E232" s="28"/>
      <c r="F232" s="28"/>
      <c r="G232" s="28"/>
      <c r="H232" s="28"/>
      <c r="I232" s="29"/>
    </row>
    <row r="233" spans="2:9">
      <c r="B233" s="27"/>
      <c r="C233" s="28"/>
      <c r="D233" s="28"/>
      <c r="E233" s="28"/>
      <c r="F233" s="28"/>
      <c r="G233" s="28"/>
      <c r="H233" s="28"/>
      <c r="I233" s="29"/>
    </row>
    <row r="234" spans="2:9">
      <c r="B234" s="27"/>
      <c r="C234" s="28"/>
      <c r="D234" s="28"/>
      <c r="E234" s="28"/>
      <c r="F234" s="28"/>
      <c r="G234" s="28"/>
      <c r="H234" s="28"/>
      <c r="I234" s="29"/>
    </row>
    <row r="235" spans="2:9">
      <c r="B235" s="27"/>
      <c r="C235" s="28"/>
      <c r="D235" s="28"/>
      <c r="E235" s="28"/>
      <c r="F235" s="28"/>
      <c r="G235" s="28"/>
      <c r="H235" s="28"/>
      <c r="I235" s="29"/>
    </row>
    <row r="236" spans="2:9">
      <c r="B236" s="27"/>
      <c r="C236" s="28"/>
      <c r="D236" s="28"/>
      <c r="E236" s="28"/>
      <c r="F236" s="28"/>
      <c r="G236" s="28"/>
      <c r="H236" s="28"/>
      <c r="I236" s="29"/>
    </row>
    <row r="237" spans="2:9">
      <c r="B237" s="27"/>
      <c r="C237" s="28"/>
      <c r="D237" s="28"/>
      <c r="E237" s="28"/>
      <c r="F237" s="28"/>
      <c r="G237" s="28"/>
      <c r="H237" s="28"/>
      <c r="I237" s="29"/>
    </row>
    <row r="238" spans="2:9">
      <c r="B238" s="27"/>
      <c r="C238" s="28"/>
      <c r="D238" s="28"/>
      <c r="E238" s="28"/>
      <c r="F238" s="28"/>
      <c r="G238" s="28"/>
      <c r="H238" s="28"/>
      <c r="I238" s="29"/>
    </row>
    <row r="239" spans="2:9">
      <c r="B239" s="27"/>
      <c r="C239" s="28"/>
      <c r="D239" s="28"/>
      <c r="E239" s="28"/>
      <c r="F239" s="28"/>
      <c r="G239" s="28"/>
      <c r="H239" s="28"/>
      <c r="I239" s="29"/>
    </row>
    <row r="240" spans="2:9">
      <c r="B240" s="27"/>
      <c r="C240" s="28"/>
      <c r="D240" s="28"/>
      <c r="E240" s="28"/>
      <c r="F240" s="28"/>
      <c r="G240" s="28"/>
      <c r="H240" s="28"/>
      <c r="I240" s="29"/>
    </row>
    <row r="241" spans="2:9">
      <c r="B241" s="27"/>
      <c r="C241" s="28"/>
      <c r="D241" s="28"/>
      <c r="E241" s="28"/>
      <c r="F241" s="28"/>
      <c r="G241" s="28"/>
      <c r="H241" s="28"/>
      <c r="I241" s="29"/>
    </row>
    <row r="242" spans="2:9">
      <c r="B242" s="27"/>
      <c r="C242" s="28"/>
      <c r="D242" s="28"/>
      <c r="E242" s="28"/>
      <c r="F242" s="28"/>
      <c r="G242" s="28"/>
      <c r="H242" s="28"/>
      <c r="I242" s="29"/>
    </row>
    <row r="243" spans="2:9">
      <c r="B243" s="27"/>
      <c r="C243" s="28"/>
      <c r="D243" s="28"/>
      <c r="E243" s="28"/>
      <c r="F243" s="28"/>
      <c r="G243" s="28"/>
      <c r="H243" s="28"/>
      <c r="I243" s="29"/>
    </row>
    <row r="244" spans="2:9">
      <c r="B244" s="27"/>
      <c r="C244" s="28"/>
      <c r="D244" s="28"/>
      <c r="E244" s="28"/>
      <c r="F244" s="28"/>
      <c r="G244" s="28"/>
      <c r="H244" s="28"/>
      <c r="I244" s="29"/>
    </row>
    <row r="245" spans="2:9">
      <c r="B245" s="27"/>
      <c r="C245" s="28"/>
      <c r="D245" s="28"/>
      <c r="E245" s="28"/>
      <c r="F245" s="28"/>
      <c r="G245" s="28"/>
      <c r="H245" s="28"/>
      <c r="I245" s="29"/>
    </row>
    <row r="246" spans="2:9">
      <c r="B246" s="27"/>
      <c r="C246" s="28"/>
      <c r="D246" s="28"/>
      <c r="E246" s="28"/>
      <c r="F246" s="28"/>
      <c r="G246" s="28"/>
      <c r="H246" s="28"/>
      <c r="I246" s="29"/>
    </row>
    <row r="247" spans="2:9">
      <c r="B247" s="27"/>
      <c r="C247" s="28"/>
      <c r="D247" s="28"/>
      <c r="E247" s="28"/>
      <c r="F247" s="28"/>
      <c r="G247" s="28"/>
      <c r="H247" s="28"/>
      <c r="I247" s="29"/>
    </row>
    <row r="248" spans="2:9">
      <c r="B248" s="27"/>
      <c r="C248" s="28"/>
      <c r="D248" s="28"/>
      <c r="E248" s="28"/>
      <c r="F248" s="28"/>
      <c r="G248" s="28"/>
      <c r="H248" s="28"/>
      <c r="I248" s="29"/>
    </row>
    <row r="249" spans="2:9">
      <c r="B249" s="27"/>
      <c r="C249" s="28"/>
      <c r="D249" s="28"/>
      <c r="E249" s="28"/>
      <c r="F249" s="28"/>
      <c r="G249" s="28"/>
      <c r="H249" s="28"/>
      <c r="I249" s="29"/>
    </row>
    <row r="250" spans="2:9">
      <c r="B250" s="27"/>
      <c r="C250" s="28"/>
      <c r="D250" s="28"/>
      <c r="E250" s="28"/>
      <c r="F250" s="28"/>
      <c r="G250" s="28"/>
      <c r="H250" s="28"/>
      <c r="I250" s="29"/>
    </row>
    <row r="251" spans="2:9">
      <c r="B251" s="27"/>
      <c r="C251" s="28"/>
      <c r="D251" s="28"/>
      <c r="E251" s="28"/>
      <c r="F251" s="28"/>
      <c r="G251" s="28"/>
      <c r="H251" s="28"/>
      <c r="I251" s="29"/>
    </row>
    <row r="252" spans="2:9">
      <c r="B252" s="27"/>
      <c r="C252" s="28"/>
      <c r="D252" s="28"/>
      <c r="E252" s="28"/>
      <c r="F252" s="28"/>
      <c r="G252" s="28"/>
      <c r="H252" s="28"/>
      <c r="I252" s="29"/>
    </row>
    <row r="253" spans="2:9">
      <c r="B253" s="27"/>
      <c r="C253" s="28"/>
      <c r="D253" s="28"/>
      <c r="E253" s="28"/>
      <c r="F253" s="28"/>
      <c r="G253" s="28"/>
      <c r="H253" s="28"/>
      <c r="I253" s="29"/>
    </row>
    <row r="254" spans="2:9">
      <c r="B254" s="27"/>
      <c r="C254" s="28"/>
      <c r="D254" s="28"/>
      <c r="E254" s="28"/>
      <c r="F254" s="28"/>
      <c r="G254" s="28"/>
      <c r="H254" s="28"/>
      <c r="I254" s="29"/>
    </row>
    <row r="255" spans="2:9">
      <c r="B255" s="27"/>
      <c r="C255" s="28"/>
      <c r="D255" s="28"/>
      <c r="E255" s="28"/>
      <c r="F255" s="28"/>
      <c r="G255" s="28"/>
      <c r="H255" s="28"/>
      <c r="I255" s="29"/>
    </row>
    <row r="256" spans="2:9">
      <c r="B256" s="27"/>
      <c r="C256" s="28"/>
      <c r="D256" s="28"/>
      <c r="E256" s="28"/>
      <c r="F256" s="28"/>
      <c r="G256" s="28"/>
      <c r="H256" s="28"/>
      <c r="I256" s="29"/>
    </row>
    <row r="257" spans="2:9">
      <c r="B257" s="27"/>
      <c r="C257" s="28"/>
      <c r="D257" s="28"/>
      <c r="E257" s="28"/>
      <c r="F257" s="28"/>
      <c r="G257" s="28"/>
      <c r="H257" s="28"/>
      <c r="I257" s="29"/>
    </row>
    <row r="258" spans="2:9">
      <c r="B258" s="27"/>
      <c r="C258" s="28"/>
      <c r="D258" s="28"/>
      <c r="E258" s="28"/>
      <c r="F258" s="28"/>
      <c r="G258" s="28"/>
      <c r="H258" s="28"/>
      <c r="I258" s="29"/>
    </row>
    <row r="259" spans="2:9">
      <c r="B259" s="27"/>
      <c r="C259" s="28"/>
      <c r="D259" s="28"/>
      <c r="E259" s="28"/>
      <c r="F259" s="28"/>
      <c r="G259" s="28"/>
      <c r="H259" s="28"/>
      <c r="I259" s="29"/>
    </row>
    <row r="260" spans="2:9">
      <c r="B260" s="27"/>
      <c r="C260" s="28"/>
      <c r="D260" s="28"/>
      <c r="E260" s="28"/>
      <c r="F260" s="28"/>
      <c r="G260" s="28"/>
      <c r="H260" s="28"/>
      <c r="I260" s="29"/>
    </row>
    <row r="261" spans="2:9">
      <c r="B261" s="27"/>
      <c r="C261" s="28"/>
      <c r="D261" s="28"/>
      <c r="E261" s="28"/>
      <c r="F261" s="28"/>
      <c r="G261" s="28"/>
      <c r="H261" s="28"/>
      <c r="I261" s="29"/>
    </row>
  </sheetData>
  <mergeCells count="17">
    <mergeCell ref="B55:I55"/>
    <mergeCell ref="C4:I4"/>
    <mergeCell ref="C5:I5"/>
    <mergeCell ref="B7:B8"/>
    <mergeCell ref="C7:C8"/>
    <mergeCell ref="B54:I54"/>
    <mergeCell ref="D7:D8"/>
    <mergeCell ref="F7:F8"/>
    <mergeCell ref="G7:G8"/>
    <mergeCell ref="E7:E8"/>
    <mergeCell ref="H7:H8"/>
    <mergeCell ref="I7:I8"/>
    <mergeCell ref="D32:F32"/>
    <mergeCell ref="D33:F33"/>
    <mergeCell ref="D34:F34"/>
    <mergeCell ref="C2:I2"/>
    <mergeCell ref="C3:I3"/>
  </mergeCells>
  <pageMargins left="0.70866141732283472" right="0.70866141732283472" top="0.78740157480314965" bottom="0.78740157480314965" header="0.31496062992125984" footer="0.31496062992125984"/>
  <pageSetup paperSize="9" scale="50" orientation="portrait" verticalDpi="4294967293" r:id="rId1"/>
  <drawing r:id="rId2"/>
</worksheet>
</file>

<file path=xl/worksheets/sheet3.xml><?xml version="1.0" encoding="utf-8"?>
<worksheet xmlns="http://schemas.openxmlformats.org/spreadsheetml/2006/main" xmlns:r="http://schemas.openxmlformats.org/officeDocument/2006/relationships">
  <sheetPr>
    <tabColor theme="3" tint="0.39997558519241921"/>
  </sheetPr>
  <dimension ref="B2:R35"/>
  <sheetViews>
    <sheetView topLeftCell="A25" zoomScaleNormal="100" workbookViewId="0">
      <selection activeCell="C27" sqref="C27"/>
    </sheetView>
  </sheetViews>
  <sheetFormatPr defaultRowHeight="15"/>
  <cols>
    <col min="1" max="1" width="5.7109375" customWidth="1"/>
    <col min="2" max="2" width="15.7109375" customWidth="1"/>
    <col min="3" max="3" width="55.7109375" customWidth="1"/>
    <col min="4" max="5" width="7.7109375" customWidth="1"/>
    <col min="6" max="7" width="16.7109375" customWidth="1"/>
    <col min="8" max="8" width="16.7109375" style="43" customWidth="1"/>
    <col min="9" max="9" width="16.7109375" customWidth="1"/>
    <col min="10" max="10" width="35.7109375" customWidth="1"/>
    <col min="11" max="11" width="12.85546875" bestFit="1" customWidth="1"/>
    <col min="12" max="12" width="12.28515625" bestFit="1" customWidth="1"/>
  </cols>
  <sheetData>
    <row r="2" spans="2:18" ht="21">
      <c r="C2" s="227" t="s">
        <v>255</v>
      </c>
      <c r="D2" s="227"/>
      <c r="E2" s="227"/>
      <c r="F2" s="227"/>
      <c r="G2" s="227"/>
      <c r="H2" s="227"/>
      <c r="I2" s="227"/>
    </row>
    <row r="3" spans="2:18" ht="21">
      <c r="C3" s="228" t="s">
        <v>227</v>
      </c>
      <c r="D3" s="228"/>
      <c r="E3" s="228"/>
      <c r="F3" s="228"/>
      <c r="G3" s="228"/>
      <c r="H3" s="228"/>
      <c r="I3" s="228"/>
    </row>
    <row r="4" spans="2:18" ht="21">
      <c r="C4" s="230" t="s">
        <v>254</v>
      </c>
      <c r="D4" s="230"/>
      <c r="E4" s="230"/>
      <c r="F4" s="230"/>
      <c r="G4" s="230"/>
      <c r="H4" s="230"/>
      <c r="I4" s="230"/>
    </row>
    <row r="5" spans="2:18" ht="15.75" thickBot="1"/>
    <row r="6" spans="2:18">
      <c r="B6" s="232" t="s">
        <v>0</v>
      </c>
      <c r="C6" s="234" t="s">
        <v>238</v>
      </c>
      <c r="D6" s="237" t="s">
        <v>229</v>
      </c>
      <c r="E6" s="237" t="s">
        <v>232</v>
      </c>
      <c r="F6" s="239" t="s">
        <v>230</v>
      </c>
      <c r="G6" s="239" t="s">
        <v>231</v>
      </c>
      <c r="H6" s="239" t="s">
        <v>233</v>
      </c>
      <c r="I6" s="241" t="s">
        <v>234</v>
      </c>
      <c r="J6" s="48"/>
    </row>
    <row r="7" spans="2:18">
      <c r="B7" s="233"/>
      <c r="C7" s="235"/>
      <c r="D7" s="238"/>
      <c r="E7" s="238"/>
      <c r="F7" s="240"/>
      <c r="G7" s="240"/>
      <c r="H7" s="240"/>
      <c r="I7" s="242"/>
    </row>
    <row r="8" spans="2:18" ht="63" customHeight="1">
      <c r="B8" s="195" t="s">
        <v>31</v>
      </c>
      <c r="C8" s="132" t="s">
        <v>32</v>
      </c>
      <c r="D8" s="133">
        <v>1</v>
      </c>
      <c r="E8" s="144" t="s">
        <v>182</v>
      </c>
      <c r="F8" s="152"/>
      <c r="G8" s="153">
        <f>F8*1.21</f>
        <v>0</v>
      </c>
      <c r="H8" s="150">
        <f>D8*F8</f>
        <v>0</v>
      </c>
      <c r="I8" s="151">
        <f>H8*1.21</f>
        <v>0</v>
      </c>
      <c r="J8" s="33"/>
    </row>
    <row r="9" spans="2:18" ht="63" customHeight="1">
      <c r="B9" s="195" t="s">
        <v>33</v>
      </c>
      <c r="C9" s="132" t="s">
        <v>34</v>
      </c>
      <c r="D9" s="133">
        <v>1</v>
      </c>
      <c r="E9" s="144" t="s">
        <v>182</v>
      </c>
      <c r="F9" s="152"/>
      <c r="G9" s="153">
        <f t="shared" ref="G9:G28" si="0">F9*1.21</f>
        <v>0</v>
      </c>
      <c r="H9" s="150">
        <f t="shared" ref="H9:H28" si="1">D9*F9</f>
        <v>0</v>
      </c>
      <c r="I9" s="151">
        <f t="shared" ref="I9:I28" si="2">H9*1.21</f>
        <v>0</v>
      </c>
      <c r="J9" s="33"/>
    </row>
    <row r="10" spans="2:18" ht="68.25" customHeight="1">
      <c r="B10" s="195" t="s">
        <v>35</v>
      </c>
      <c r="C10" s="134" t="s">
        <v>36</v>
      </c>
      <c r="D10" s="133">
        <v>1</v>
      </c>
      <c r="E10" s="144" t="s">
        <v>182</v>
      </c>
      <c r="F10" s="152"/>
      <c r="G10" s="153">
        <f t="shared" si="0"/>
        <v>0</v>
      </c>
      <c r="H10" s="150">
        <f t="shared" si="1"/>
        <v>0</v>
      </c>
      <c r="I10" s="151">
        <f t="shared" si="2"/>
        <v>0</v>
      </c>
      <c r="J10" s="33"/>
      <c r="L10" s="35"/>
      <c r="M10" s="36"/>
      <c r="N10" s="37"/>
      <c r="O10" s="38"/>
      <c r="P10" s="39"/>
      <c r="Q10" s="37"/>
      <c r="R10" s="37"/>
    </row>
    <row r="11" spans="2:18" ht="68.25" customHeight="1">
      <c r="B11" s="195" t="s">
        <v>37</v>
      </c>
      <c r="C11" s="134" t="s">
        <v>38</v>
      </c>
      <c r="D11" s="133">
        <v>1</v>
      </c>
      <c r="E11" s="144" t="s">
        <v>182</v>
      </c>
      <c r="F11" s="154"/>
      <c r="G11" s="153">
        <f t="shared" si="0"/>
        <v>0</v>
      </c>
      <c r="H11" s="150">
        <f t="shared" si="1"/>
        <v>0</v>
      </c>
      <c r="I11" s="151">
        <f t="shared" si="2"/>
        <v>0</v>
      </c>
      <c r="J11" s="33"/>
      <c r="L11" s="35"/>
      <c r="M11" s="36"/>
      <c r="N11" s="37"/>
      <c r="O11" s="38"/>
      <c r="P11" s="39"/>
      <c r="Q11" s="37"/>
      <c r="R11" s="37"/>
    </row>
    <row r="12" spans="2:18" ht="73.5" customHeight="1">
      <c r="B12" s="195" t="s">
        <v>39</v>
      </c>
      <c r="C12" s="134" t="s">
        <v>40</v>
      </c>
      <c r="D12" s="133">
        <v>1</v>
      </c>
      <c r="E12" s="144" t="s">
        <v>182</v>
      </c>
      <c r="F12" s="152"/>
      <c r="G12" s="153">
        <f t="shared" si="0"/>
        <v>0</v>
      </c>
      <c r="H12" s="150">
        <f t="shared" si="1"/>
        <v>0</v>
      </c>
      <c r="I12" s="151">
        <f t="shared" si="2"/>
        <v>0</v>
      </c>
      <c r="J12" s="33"/>
      <c r="L12" s="35"/>
      <c r="M12" s="36"/>
      <c r="N12" s="37"/>
      <c r="O12" s="38"/>
      <c r="P12" s="39"/>
      <c r="Q12" s="37"/>
      <c r="R12" s="37"/>
    </row>
    <row r="13" spans="2:18" ht="88.5" customHeight="1">
      <c r="B13" s="196" t="s">
        <v>41</v>
      </c>
      <c r="C13" s="135" t="s">
        <v>42</v>
      </c>
      <c r="D13" s="133">
        <v>1</v>
      </c>
      <c r="E13" s="144" t="s">
        <v>182</v>
      </c>
      <c r="F13" s="152"/>
      <c r="G13" s="153">
        <f t="shared" si="0"/>
        <v>0</v>
      </c>
      <c r="H13" s="150">
        <f t="shared" si="1"/>
        <v>0</v>
      </c>
      <c r="I13" s="151">
        <f t="shared" si="2"/>
        <v>0</v>
      </c>
      <c r="J13" s="33"/>
      <c r="L13" s="40"/>
      <c r="M13" s="36"/>
      <c r="N13" s="37"/>
      <c r="O13" s="38"/>
      <c r="P13" s="39"/>
      <c r="Q13" s="37"/>
      <c r="R13" s="37"/>
    </row>
    <row r="14" spans="2:18" ht="88.5" customHeight="1">
      <c r="B14" s="195" t="s">
        <v>43</v>
      </c>
      <c r="C14" s="149" t="s">
        <v>15</v>
      </c>
      <c r="D14" s="133">
        <v>1</v>
      </c>
      <c r="E14" s="144" t="s">
        <v>182</v>
      </c>
      <c r="F14" s="152"/>
      <c r="G14" s="153">
        <f t="shared" si="0"/>
        <v>0</v>
      </c>
      <c r="H14" s="150">
        <f t="shared" si="1"/>
        <v>0</v>
      </c>
      <c r="I14" s="151">
        <f t="shared" si="2"/>
        <v>0</v>
      </c>
      <c r="J14" s="33"/>
      <c r="L14" s="40"/>
      <c r="M14" s="36"/>
      <c r="N14" s="37"/>
      <c r="O14" s="38"/>
      <c r="P14" s="39"/>
      <c r="Q14" s="37"/>
      <c r="R14" s="37"/>
    </row>
    <row r="15" spans="2:18" ht="90.75" customHeight="1">
      <c r="B15" s="195" t="s">
        <v>44</v>
      </c>
      <c r="C15" s="136" t="s">
        <v>45</v>
      </c>
      <c r="D15" s="133">
        <v>1</v>
      </c>
      <c r="E15" s="144" t="s">
        <v>182</v>
      </c>
      <c r="F15" s="152"/>
      <c r="G15" s="153">
        <f t="shared" si="0"/>
        <v>0</v>
      </c>
      <c r="H15" s="150">
        <f t="shared" si="1"/>
        <v>0</v>
      </c>
      <c r="I15" s="151">
        <f t="shared" si="2"/>
        <v>0</v>
      </c>
      <c r="J15" s="33"/>
      <c r="L15" s="40"/>
      <c r="M15" s="36"/>
      <c r="N15" s="37"/>
      <c r="O15" s="38"/>
      <c r="P15" s="39"/>
      <c r="Q15" s="37"/>
      <c r="R15" s="37"/>
    </row>
    <row r="16" spans="2:18" ht="80.25" customHeight="1">
      <c r="B16" s="195" t="s">
        <v>46</v>
      </c>
      <c r="C16" s="137" t="s">
        <v>47</v>
      </c>
      <c r="D16" s="133">
        <v>1</v>
      </c>
      <c r="E16" s="144" t="s">
        <v>182</v>
      </c>
      <c r="F16" s="152"/>
      <c r="G16" s="153">
        <f t="shared" si="0"/>
        <v>0</v>
      </c>
      <c r="H16" s="150">
        <f t="shared" si="1"/>
        <v>0</v>
      </c>
      <c r="I16" s="151">
        <f t="shared" si="2"/>
        <v>0</v>
      </c>
      <c r="J16" s="33"/>
      <c r="L16" s="40"/>
      <c r="M16" s="36"/>
      <c r="N16" s="37"/>
      <c r="O16" s="38"/>
      <c r="P16" s="39"/>
      <c r="Q16" s="37"/>
      <c r="R16" s="37"/>
    </row>
    <row r="17" spans="2:12" ht="62.25" customHeight="1">
      <c r="B17" s="259" t="s">
        <v>48</v>
      </c>
      <c r="C17" s="138" t="s">
        <v>49</v>
      </c>
      <c r="D17" s="139">
        <v>1</v>
      </c>
      <c r="E17" s="144" t="s">
        <v>182</v>
      </c>
      <c r="F17" s="154"/>
      <c r="G17" s="153">
        <f t="shared" si="0"/>
        <v>0</v>
      </c>
      <c r="H17" s="150">
        <f t="shared" si="1"/>
        <v>0</v>
      </c>
      <c r="I17" s="151">
        <f t="shared" si="2"/>
        <v>0</v>
      </c>
      <c r="J17" s="33"/>
      <c r="L17" s="41"/>
    </row>
    <row r="18" spans="2:12" ht="110.25" customHeight="1">
      <c r="B18" s="259" t="s">
        <v>50</v>
      </c>
      <c r="C18" s="140" t="s">
        <v>51</v>
      </c>
      <c r="D18" s="139">
        <v>10</v>
      </c>
      <c r="E18" s="144" t="s">
        <v>182</v>
      </c>
      <c r="F18" s="155"/>
      <c r="G18" s="153">
        <f t="shared" si="0"/>
        <v>0</v>
      </c>
      <c r="H18" s="150">
        <f t="shared" si="1"/>
        <v>0</v>
      </c>
      <c r="I18" s="151">
        <f t="shared" si="2"/>
        <v>0</v>
      </c>
      <c r="J18" s="33"/>
      <c r="L18" s="41"/>
    </row>
    <row r="19" spans="2:12" ht="204">
      <c r="B19" s="259" t="s">
        <v>52</v>
      </c>
      <c r="C19" s="141" t="s">
        <v>53</v>
      </c>
      <c r="D19" s="139">
        <v>5</v>
      </c>
      <c r="E19" s="144" t="s">
        <v>182</v>
      </c>
      <c r="F19" s="154"/>
      <c r="G19" s="153">
        <f t="shared" si="0"/>
        <v>0</v>
      </c>
      <c r="H19" s="150">
        <f t="shared" si="1"/>
        <v>0</v>
      </c>
      <c r="I19" s="151">
        <f t="shared" si="2"/>
        <v>0</v>
      </c>
      <c r="J19" s="33"/>
      <c r="L19" s="41"/>
    </row>
    <row r="20" spans="2:12" ht="63.75">
      <c r="B20" s="259" t="s">
        <v>54</v>
      </c>
      <c r="C20" s="141" t="s">
        <v>55</v>
      </c>
      <c r="D20" s="139">
        <v>1</v>
      </c>
      <c r="E20" s="144" t="s">
        <v>182</v>
      </c>
      <c r="F20" s="155"/>
      <c r="G20" s="153">
        <f t="shared" si="0"/>
        <v>0</v>
      </c>
      <c r="H20" s="150">
        <f t="shared" si="1"/>
        <v>0</v>
      </c>
      <c r="I20" s="151">
        <f t="shared" si="2"/>
        <v>0</v>
      </c>
      <c r="J20" s="33"/>
      <c r="L20" s="41"/>
    </row>
    <row r="21" spans="2:12" ht="62.25" customHeight="1">
      <c r="B21" s="259" t="s">
        <v>56</v>
      </c>
      <c r="C21" s="142" t="s">
        <v>57</v>
      </c>
      <c r="D21" s="139">
        <v>1</v>
      </c>
      <c r="E21" s="144" t="s">
        <v>182</v>
      </c>
      <c r="F21" s="154"/>
      <c r="G21" s="153">
        <f t="shared" si="0"/>
        <v>0</v>
      </c>
      <c r="H21" s="150">
        <f t="shared" si="1"/>
        <v>0</v>
      </c>
      <c r="I21" s="151">
        <f t="shared" si="2"/>
        <v>0</v>
      </c>
      <c r="J21" s="33"/>
    </row>
    <row r="22" spans="2:12" ht="62.25" customHeight="1">
      <c r="B22" s="208" t="s">
        <v>48</v>
      </c>
      <c r="C22" s="143" t="s">
        <v>58</v>
      </c>
      <c r="D22" s="144">
        <v>1</v>
      </c>
      <c r="E22" s="144" t="s">
        <v>182</v>
      </c>
      <c r="F22" s="154"/>
      <c r="G22" s="153">
        <f t="shared" si="0"/>
        <v>0</v>
      </c>
      <c r="H22" s="150">
        <f t="shared" si="1"/>
        <v>0</v>
      </c>
      <c r="I22" s="151">
        <f t="shared" si="2"/>
        <v>0</v>
      </c>
      <c r="J22" s="33"/>
    </row>
    <row r="23" spans="2:12" ht="62.25" customHeight="1">
      <c r="B23" s="208" t="s">
        <v>56</v>
      </c>
      <c r="C23" s="143" t="s">
        <v>59</v>
      </c>
      <c r="D23" s="144">
        <v>1</v>
      </c>
      <c r="E23" s="144" t="s">
        <v>182</v>
      </c>
      <c r="F23" s="154"/>
      <c r="G23" s="153">
        <f t="shared" si="0"/>
        <v>0</v>
      </c>
      <c r="H23" s="150">
        <f t="shared" si="1"/>
        <v>0</v>
      </c>
      <c r="I23" s="151">
        <f t="shared" si="2"/>
        <v>0</v>
      </c>
      <c r="J23" s="33"/>
    </row>
    <row r="24" spans="2:12" ht="62.25" customHeight="1">
      <c r="B24" s="208" t="s">
        <v>48</v>
      </c>
      <c r="C24" s="145" t="s">
        <v>60</v>
      </c>
      <c r="D24" s="144">
        <v>1</v>
      </c>
      <c r="E24" s="144" t="s">
        <v>182</v>
      </c>
      <c r="F24" s="156"/>
      <c r="G24" s="153">
        <f t="shared" si="0"/>
        <v>0</v>
      </c>
      <c r="H24" s="150">
        <f t="shared" si="1"/>
        <v>0</v>
      </c>
      <c r="I24" s="151">
        <f t="shared" si="2"/>
        <v>0</v>
      </c>
      <c r="J24" s="33"/>
    </row>
    <row r="25" spans="2:12" ht="62.25" customHeight="1">
      <c r="B25" s="208" t="s">
        <v>56</v>
      </c>
      <c r="C25" s="146" t="s">
        <v>61</v>
      </c>
      <c r="D25" s="144">
        <v>1</v>
      </c>
      <c r="E25" s="144" t="s">
        <v>182</v>
      </c>
      <c r="F25" s="152"/>
      <c r="G25" s="153">
        <f t="shared" si="0"/>
        <v>0</v>
      </c>
      <c r="H25" s="150">
        <f t="shared" si="1"/>
        <v>0</v>
      </c>
      <c r="I25" s="151">
        <f t="shared" si="2"/>
        <v>0</v>
      </c>
      <c r="J25" s="33"/>
    </row>
    <row r="26" spans="2:12" ht="62.25" customHeight="1">
      <c r="B26" s="208" t="s">
        <v>62</v>
      </c>
      <c r="C26" s="145" t="s">
        <v>63</v>
      </c>
      <c r="D26" s="144">
        <v>15</v>
      </c>
      <c r="E26" s="144" t="s">
        <v>182</v>
      </c>
      <c r="F26" s="152"/>
      <c r="G26" s="153">
        <f t="shared" si="0"/>
        <v>0</v>
      </c>
      <c r="H26" s="150">
        <f t="shared" si="1"/>
        <v>0</v>
      </c>
      <c r="I26" s="151">
        <f t="shared" si="2"/>
        <v>0</v>
      </c>
      <c r="J26" s="33"/>
    </row>
    <row r="27" spans="2:12" ht="76.5" customHeight="1">
      <c r="B27" s="208" t="s">
        <v>181</v>
      </c>
      <c r="C27" s="141" t="s">
        <v>64</v>
      </c>
      <c r="D27" s="144">
        <v>35</v>
      </c>
      <c r="E27" s="144" t="s">
        <v>182</v>
      </c>
      <c r="F27" s="152"/>
      <c r="G27" s="153">
        <f t="shared" si="0"/>
        <v>0</v>
      </c>
      <c r="H27" s="150">
        <f t="shared" si="1"/>
        <v>0</v>
      </c>
      <c r="I27" s="151">
        <f t="shared" si="2"/>
        <v>0</v>
      </c>
      <c r="J27" s="33"/>
    </row>
    <row r="28" spans="2:12" ht="80.25" customHeight="1" thickBot="1">
      <c r="B28" s="209" t="s">
        <v>65</v>
      </c>
      <c r="C28" s="147" t="s">
        <v>66</v>
      </c>
      <c r="D28" s="148">
        <v>1</v>
      </c>
      <c r="E28" s="148" t="s">
        <v>182</v>
      </c>
      <c r="F28" s="157"/>
      <c r="G28" s="158">
        <f t="shared" si="0"/>
        <v>0</v>
      </c>
      <c r="H28" s="159">
        <f t="shared" si="1"/>
        <v>0</v>
      </c>
      <c r="I28" s="160">
        <f t="shared" si="2"/>
        <v>0</v>
      </c>
      <c r="J28" s="33"/>
    </row>
    <row r="29" spans="2:12">
      <c r="B29" s="131"/>
      <c r="C29" s="131"/>
      <c r="D29" s="131"/>
      <c r="E29" s="131"/>
      <c r="F29" s="131"/>
      <c r="G29" s="131"/>
      <c r="H29" s="103"/>
      <c r="I29" s="103"/>
      <c r="K29" s="42"/>
    </row>
    <row r="30" spans="2:12">
      <c r="G30" s="44"/>
      <c r="H30" s="45"/>
      <c r="I30" s="46"/>
      <c r="J30" s="44"/>
      <c r="K30" s="46"/>
    </row>
    <row r="31" spans="2:12" ht="15.75" thickBot="1">
      <c r="G31" s="44"/>
      <c r="H31" s="45"/>
      <c r="I31" s="44"/>
      <c r="J31" s="44"/>
      <c r="K31" s="44"/>
    </row>
    <row r="32" spans="2:12">
      <c r="D32" s="221" t="s">
        <v>235</v>
      </c>
      <c r="E32" s="222"/>
      <c r="F32" s="222"/>
      <c r="G32" s="106">
        <f>SUM(H8:H28)</f>
        <v>0</v>
      </c>
      <c r="H32" s="45"/>
      <c r="I32" s="44"/>
      <c r="J32" s="44"/>
      <c r="K32" s="44"/>
    </row>
    <row r="33" spans="4:11">
      <c r="D33" s="223" t="s">
        <v>237</v>
      </c>
      <c r="E33" s="224"/>
      <c r="F33" s="224"/>
      <c r="G33" s="107">
        <f>G32*0.21</f>
        <v>0</v>
      </c>
      <c r="H33" s="45"/>
      <c r="I33" s="46"/>
      <c r="J33" s="44"/>
      <c r="K33" s="44"/>
    </row>
    <row r="34" spans="4:11" ht="15.75" thickBot="1">
      <c r="D34" s="225" t="s">
        <v>236</v>
      </c>
      <c r="E34" s="226"/>
      <c r="F34" s="226"/>
      <c r="G34" s="108">
        <f>G32*1.21</f>
        <v>0</v>
      </c>
      <c r="H34" s="45"/>
      <c r="I34" s="44"/>
      <c r="J34" s="44"/>
      <c r="K34" s="44"/>
    </row>
    <row r="35" spans="4:11">
      <c r="G35" s="44"/>
      <c r="H35" s="47"/>
      <c r="I35" s="44"/>
      <c r="J35" s="44"/>
      <c r="K35" s="44"/>
    </row>
  </sheetData>
  <mergeCells count="14">
    <mergeCell ref="B6:B7"/>
    <mergeCell ref="C6:C7"/>
    <mergeCell ref="D6:D7"/>
    <mergeCell ref="E6:E7"/>
    <mergeCell ref="F6:F7"/>
    <mergeCell ref="D32:F32"/>
    <mergeCell ref="D33:F33"/>
    <mergeCell ref="D34:F34"/>
    <mergeCell ref="I6:I7"/>
    <mergeCell ref="C2:I2"/>
    <mergeCell ref="C3:I3"/>
    <mergeCell ref="C4:I4"/>
    <mergeCell ref="G6:G7"/>
    <mergeCell ref="H6:H7"/>
  </mergeCells>
  <pageMargins left="0.23622047244094491" right="0.23622047244094491" top="0.74803149606299213" bottom="0.74803149606299213" header="0.31496062992125984" footer="0.31496062992125984"/>
  <pageSetup paperSize="9" scale="50" orientation="portrait" verticalDpi="4294967293" r:id="rId1"/>
</worksheet>
</file>

<file path=xl/worksheets/sheet4.xml><?xml version="1.0" encoding="utf-8"?>
<worksheet xmlns="http://schemas.openxmlformats.org/spreadsheetml/2006/main" xmlns:r="http://schemas.openxmlformats.org/officeDocument/2006/relationships">
  <sheetPr>
    <tabColor theme="3" tint="0.39997558519241921"/>
  </sheetPr>
  <dimension ref="B2:R77"/>
  <sheetViews>
    <sheetView zoomScaleNormal="100" workbookViewId="0">
      <selection activeCell="B8" sqref="B8:B71"/>
    </sheetView>
  </sheetViews>
  <sheetFormatPr defaultRowHeight="15"/>
  <cols>
    <col min="1" max="1" width="5.7109375" customWidth="1"/>
    <col min="2" max="2" width="15.7109375" customWidth="1"/>
    <col min="3" max="3" width="55.7109375" customWidth="1"/>
    <col min="4" max="5" width="7.7109375" customWidth="1"/>
    <col min="6" max="7" width="16.7109375" customWidth="1"/>
    <col min="8" max="8" width="16.7109375" style="43" customWidth="1"/>
    <col min="9" max="9" width="16.7109375" customWidth="1"/>
    <col min="10" max="10" width="35.7109375" customWidth="1"/>
    <col min="11" max="11" width="12.85546875" bestFit="1" customWidth="1"/>
    <col min="12" max="12" width="12.28515625" bestFit="1" customWidth="1"/>
  </cols>
  <sheetData>
    <row r="2" spans="2:18" ht="21">
      <c r="C2" s="227" t="s">
        <v>255</v>
      </c>
      <c r="D2" s="227"/>
      <c r="E2" s="227"/>
      <c r="F2" s="227"/>
      <c r="G2" s="227"/>
      <c r="H2" s="227"/>
      <c r="I2" s="227"/>
    </row>
    <row r="3" spans="2:18" ht="21">
      <c r="C3" s="228" t="s">
        <v>227</v>
      </c>
      <c r="D3" s="228"/>
      <c r="E3" s="228"/>
      <c r="F3" s="228"/>
      <c r="G3" s="228"/>
      <c r="H3" s="228"/>
      <c r="I3" s="228"/>
    </row>
    <row r="4" spans="2:18" ht="21">
      <c r="C4" s="230" t="s">
        <v>256</v>
      </c>
      <c r="D4" s="230"/>
      <c r="E4" s="230"/>
      <c r="F4" s="230"/>
      <c r="G4" s="230"/>
      <c r="H4" s="230"/>
      <c r="I4" s="230"/>
    </row>
    <row r="5" spans="2:18" ht="15.75" thickBot="1"/>
    <row r="6" spans="2:18">
      <c r="B6" s="245" t="s">
        <v>0</v>
      </c>
      <c r="C6" s="247" t="s">
        <v>238</v>
      </c>
      <c r="D6" s="247" t="s">
        <v>229</v>
      </c>
      <c r="E6" s="247" t="s">
        <v>232</v>
      </c>
      <c r="F6" s="249" t="s">
        <v>230</v>
      </c>
      <c r="G6" s="249" t="s">
        <v>231</v>
      </c>
      <c r="H6" s="249" t="s">
        <v>233</v>
      </c>
      <c r="I6" s="243" t="s">
        <v>234</v>
      </c>
      <c r="J6" s="118"/>
    </row>
    <row r="7" spans="2:18">
      <c r="B7" s="246"/>
      <c r="C7" s="248"/>
      <c r="D7" s="248"/>
      <c r="E7" s="248"/>
      <c r="F7" s="250"/>
      <c r="G7" s="250"/>
      <c r="H7" s="250"/>
      <c r="I7" s="244"/>
    </row>
    <row r="8" spans="2:18" ht="63" customHeight="1">
      <c r="B8" s="195" t="s">
        <v>31</v>
      </c>
      <c r="C8" s="164" t="s">
        <v>32</v>
      </c>
      <c r="D8" s="34">
        <v>1</v>
      </c>
      <c r="E8" s="144" t="s">
        <v>182</v>
      </c>
      <c r="F8" s="154"/>
      <c r="G8" s="153">
        <f>F8*1.21</f>
        <v>0</v>
      </c>
      <c r="H8" s="150">
        <f>D8*F8</f>
        <v>0</v>
      </c>
      <c r="I8" s="151">
        <f>H8*1.21</f>
        <v>0</v>
      </c>
      <c r="J8" s="33"/>
    </row>
    <row r="9" spans="2:18" ht="63" customHeight="1">
      <c r="B9" s="195" t="s">
        <v>33</v>
      </c>
      <c r="C9" s="164" t="s">
        <v>34</v>
      </c>
      <c r="D9" s="34">
        <v>1</v>
      </c>
      <c r="E9" s="144" t="s">
        <v>182</v>
      </c>
      <c r="F9" s="154"/>
      <c r="G9" s="153">
        <f t="shared" ref="G9:G71" si="0">F9*1.21</f>
        <v>0</v>
      </c>
      <c r="H9" s="150">
        <f t="shared" ref="H9:H71" si="1">D9*F9</f>
        <v>0</v>
      </c>
      <c r="I9" s="151">
        <f t="shared" ref="I9:I71" si="2">H9*1.21</f>
        <v>0</v>
      </c>
      <c r="J9" s="33"/>
    </row>
    <row r="10" spans="2:18" ht="68.25" customHeight="1">
      <c r="B10" s="195" t="s">
        <v>35</v>
      </c>
      <c r="C10" s="162" t="s">
        <v>36</v>
      </c>
      <c r="D10" s="34">
        <v>1</v>
      </c>
      <c r="E10" s="144" t="s">
        <v>182</v>
      </c>
      <c r="F10" s="154"/>
      <c r="G10" s="153">
        <f t="shared" si="0"/>
        <v>0</v>
      </c>
      <c r="H10" s="150">
        <f t="shared" si="1"/>
        <v>0</v>
      </c>
      <c r="I10" s="151">
        <f t="shared" si="2"/>
        <v>0</v>
      </c>
      <c r="J10" s="33"/>
      <c r="L10" s="35"/>
      <c r="M10" s="36"/>
      <c r="N10" s="37"/>
      <c r="O10" s="38"/>
      <c r="P10" s="39"/>
      <c r="Q10" s="37"/>
      <c r="R10" s="37"/>
    </row>
    <row r="11" spans="2:18" ht="68.25" customHeight="1">
      <c r="B11" s="195" t="s">
        <v>67</v>
      </c>
      <c r="C11" s="162" t="s">
        <v>38</v>
      </c>
      <c r="D11" s="34">
        <v>1</v>
      </c>
      <c r="E11" s="144" t="s">
        <v>182</v>
      </c>
      <c r="F11" s="154"/>
      <c r="G11" s="153">
        <f t="shared" si="0"/>
        <v>0</v>
      </c>
      <c r="H11" s="150">
        <f t="shared" si="1"/>
        <v>0</v>
      </c>
      <c r="I11" s="151">
        <f t="shared" si="2"/>
        <v>0</v>
      </c>
      <c r="J11" s="33"/>
      <c r="L11" s="35"/>
      <c r="M11" s="36"/>
      <c r="N11" s="37"/>
      <c r="O11" s="38"/>
      <c r="P11" s="39"/>
      <c r="Q11" s="37"/>
      <c r="R11" s="37"/>
    </row>
    <row r="12" spans="2:18" ht="73.5" customHeight="1">
      <c r="B12" s="195" t="s">
        <v>68</v>
      </c>
      <c r="C12" s="162" t="s">
        <v>69</v>
      </c>
      <c r="D12" s="34">
        <v>1</v>
      </c>
      <c r="E12" s="144" t="s">
        <v>182</v>
      </c>
      <c r="F12" s="154"/>
      <c r="G12" s="153">
        <f t="shared" si="0"/>
        <v>0</v>
      </c>
      <c r="H12" s="150">
        <f t="shared" si="1"/>
        <v>0</v>
      </c>
      <c r="I12" s="151">
        <f t="shared" si="2"/>
        <v>0</v>
      </c>
      <c r="J12" s="33"/>
      <c r="L12" s="35"/>
      <c r="M12" s="36"/>
      <c r="N12" s="37"/>
      <c r="O12" s="38"/>
      <c r="P12" s="39"/>
      <c r="Q12" s="37"/>
      <c r="R12" s="37"/>
    </row>
    <row r="13" spans="2:18" ht="88.5" customHeight="1">
      <c r="B13" s="196" t="s">
        <v>41</v>
      </c>
      <c r="C13" s="163" t="s">
        <v>42</v>
      </c>
      <c r="D13" s="34">
        <v>1</v>
      </c>
      <c r="E13" s="144" t="s">
        <v>182</v>
      </c>
      <c r="F13" s="154"/>
      <c r="G13" s="153">
        <f t="shared" si="0"/>
        <v>0</v>
      </c>
      <c r="H13" s="150">
        <f t="shared" si="1"/>
        <v>0</v>
      </c>
      <c r="I13" s="151">
        <f t="shared" si="2"/>
        <v>0</v>
      </c>
      <c r="J13" s="33"/>
      <c r="L13" s="40"/>
      <c r="M13" s="36"/>
      <c r="N13" s="37"/>
      <c r="O13" s="38"/>
      <c r="P13" s="39"/>
      <c r="Q13" s="37"/>
      <c r="R13" s="37"/>
    </row>
    <row r="14" spans="2:18" ht="88.5" customHeight="1">
      <c r="B14" s="195" t="s">
        <v>43</v>
      </c>
      <c r="C14" s="167" t="s">
        <v>15</v>
      </c>
      <c r="D14" s="34">
        <v>1</v>
      </c>
      <c r="E14" s="144" t="s">
        <v>182</v>
      </c>
      <c r="F14" s="154"/>
      <c r="G14" s="153">
        <f t="shared" si="0"/>
        <v>0</v>
      </c>
      <c r="H14" s="150">
        <f t="shared" si="1"/>
        <v>0</v>
      </c>
      <c r="I14" s="151">
        <f t="shared" si="2"/>
        <v>0</v>
      </c>
      <c r="J14" s="33"/>
      <c r="L14" s="40"/>
      <c r="M14" s="36"/>
      <c r="N14" s="37"/>
      <c r="O14" s="38"/>
      <c r="P14" s="39"/>
      <c r="Q14" s="37"/>
      <c r="R14" s="37"/>
    </row>
    <row r="15" spans="2:18" ht="90.75" customHeight="1">
      <c r="B15" s="195" t="s">
        <v>46</v>
      </c>
      <c r="C15" s="165" t="s">
        <v>47</v>
      </c>
      <c r="D15" s="34">
        <v>1</v>
      </c>
      <c r="E15" s="144" t="s">
        <v>182</v>
      </c>
      <c r="F15" s="154"/>
      <c r="G15" s="153">
        <f t="shared" si="0"/>
        <v>0</v>
      </c>
      <c r="H15" s="150">
        <f t="shared" si="1"/>
        <v>0</v>
      </c>
      <c r="I15" s="151">
        <f t="shared" si="2"/>
        <v>0</v>
      </c>
      <c r="J15" s="33"/>
      <c r="L15" s="40"/>
      <c r="M15" s="36"/>
      <c r="N15" s="37"/>
      <c r="O15" s="38"/>
      <c r="P15" s="39"/>
      <c r="Q15" s="37"/>
      <c r="R15" s="37"/>
    </row>
    <row r="16" spans="2:18" ht="62.25" customHeight="1">
      <c r="B16" s="208" t="s">
        <v>70</v>
      </c>
      <c r="C16" s="146" t="s">
        <v>71</v>
      </c>
      <c r="D16" s="49">
        <v>5</v>
      </c>
      <c r="E16" s="144" t="s">
        <v>182</v>
      </c>
      <c r="F16" s="154"/>
      <c r="G16" s="153">
        <f t="shared" si="0"/>
        <v>0</v>
      </c>
      <c r="H16" s="150">
        <f t="shared" si="1"/>
        <v>0</v>
      </c>
      <c r="I16" s="151">
        <f t="shared" si="2"/>
        <v>0</v>
      </c>
      <c r="J16" s="33"/>
      <c r="L16" s="41"/>
    </row>
    <row r="17" spans="2:12" ht="110.25" customHeight="1">
      <c r="B17" s="208" t="s">
        <v>70</v>
      </c>
      <c r="C17" s="146" t="s">
        <v>72</v>
      </c>
      <c r="D17" s="49">
        <v>15</v>
      </c>
      <c r="E17" s="144" t="s">
        <v>182</v>
      </c>
      <c r="F17" s="154"/>
      <c r="G17" s="153">
        <f t="shared" si="0"/>
        <v>0</v>
      </c>
      <c r="H17" s="150">
        <f t="shared" si="1"/>
        <v>0</v>
      </c>
      <c r="I17" s="151">
        <f t="shared" si="2"/>
        <v>0</v>
      </c>
      <c r="J17" s="33"/>
      <c r="L17" s="41"/>
    </row>
    <row r="18" spans="2:12" ht="25.5">
      <c r="B18" s="208" t="s">
        <v>70</v>
      </c>
      <c r="C18" s="146" t="s">
        <v>73</v>
      </c>
      <c r="D18" s="49">
        <v>1</v>
      </c>
      <c r="E18" s="144" t="s">
        <v>182</v>
      </c>
      <c r="F18" s="154"/>
      <c r="G18" s="153">
        <f t="shared" si="0"/>
        <v>0</v>
      </c>
      <c r="H18" s="150">
        <f t="shared" si="1"/>
        <v>0</v>
      </c>
      <c r="I18" s="151">
        <f t="shared" si="2"/>
        <v>0</v>
      </c>
      <c r="J18" s="33"/>
      <c r="L18" s="41"/>
    </row>
    <row r="19" spans="2:12">
      <c r="B19" s="208" t="s">
        <v>70</v>
      </c>
      <c r="C19" s="146" t="s">
        <v>74</v>
      </c>
      <c r="D19" s="49">
        <v>1</v>
      </c>
      <c r="E19" s="144" t="s">
        <v>182</v>
      </c>
      <c r="F19" s="154"/>
      <c r="G19" s="153">
        <f t="shared" si="0"/>
        <v>0</v>
      </c>
      <c r="H19" s="150">
        <f t="shared" si="1"/>
        <v>0</v>
      </c>
      <c r="I19" s="151">
        <f t="shared" si="2"/>
        <v>0</v>
      </c>
      <c r="J19" s="33"/>
      <c r="L19" s="41"/>
    </row>
    <row r="20" spans="2:12" ht="62.25" customHeight="1">
      <c r="B20" s="208" t="s">
        <v>70</v>
      </c>
      <c r="C20" s="146" t="s">
        <v>75</v>
      </c>
      <c r="D20" s="49">
        <v>1</v>
      </c>
      <c r="E20" s="144" t="s">
        <v>182</v>
      </c>
      <c r="F20" s="154"/>
      <c r="G20" s="153">
        <f t="shared" si="0"/>
        <v>0</v>
      </c>
      <c r="H20" s="150">
        <f t="shared" si="1"/>
        <v>0</v>
      </c>
      <c r="I20" s="151">
        <f t="shared" si="2"/>
        <v>0</v>
      </c>
      <c r="J20" s="33"/>
    </row>
    <row r="21" spans="2:12" ht="62.25" customHeight="1">
      <c r="B21" s="208" t="s">
        <v>70</v>
      </c>
      <c r="C21" s="146" t="s">
        <v>76</v>
      </c>
      <c r="D21" s="49">
        <v>1</v>
      </c>
      <c r="E21" s="144" t="s">
        <v>182</v>
      </c>
      <c r="F21" s="154"/>
      <c r="G21" s="153">
        <f t="shared" si="0"/>
        <v>0</v>
      </c>
      <c r="H21" s="150">
        <f t="shared" si="1"/>
        <v>0</v>
      </c>
      <c r="I21" s="151">
        <f t="shared" si="2"/>
        <v>0</v>
      </c>
      <c r="J21" s="33"/>
    </row>
    <row r="22" spans="2:12" ht="62.25" customHeight="1">
      <c r="B22" s="208" t="s">
        <v>70</v>
      </c>
      <c r="C22" s="146" t="s">
        <v>77</v>
      </c>
      <c r="D22" s="49">
        <v>15</v>
      </c>
      <c r="E22" s="144" t="s">
        <v>182</v>
      </c>
      <c r="F22" s="154"/>
      <c r="G22" s="153">
        <f t="shared" si="0"/>
        <v>0</v>
      </c>
      <c r="H22" s="150">
        <f t="shared" si="1"/>
        <v>0</v>
      </c>
      <c r="I22" s="151">
        <f t="shared" si="2"/>
        <v>0</v>
      </c>
      <c r="J22" s="33"/>
    </row>
    <row r="23" spans="2:12" ht="62.25" customHeight="1">
      <c r="B23" s="208" t="s">
        <v>70</v>
      </c>
      <c r="C23" s="146" t="s">
        <v>78</v>
      </c>
      <c r="D23" s="49">
        <v>30</v>
      </c>
      <c r="E23" s="144" t="s">
        <v>182</v>
      </c>
      <c r="F23" s="156"/>
      <c r="G23" s="153">
        <f t="shared" si="0"/>
        <v>0</v>
      </c>
      <c r="H23" s="150">
        <f t="shared" si="1"/>
        <v>0</v>
      </c>
      <c r="I23" s="151">
        <f t="shared" si="2"/>
        <v>0</v>
      </c>
      <c r="J23" s="33"/>
    </row>
    <row r="24" spans="2:12" ht="62.25" customHeight="1">
      <c r="B24" s="208" t="s">
        <v>70</v>
      </c>
      <c r="C24" s="146" t="s">
        <v>79</v>
      </c>
      <c r="D24" s="49">
        <v>15</v>
      </c>
      <c r="E24" s="144" t="s">
        <v>182</v>
      </c>
      <c r="F24" s="154"/>
      <c r="G24" s="153">
        <f t="shared" si="0"/>
        <v>0</v>
      </c>
      <c r="H24" s="150">
        <f t="shared" si="1"/>
        <v>0</v>
      </c>
      <c r="I24" s="151">
        <f t="shared" si="2"/>
        <v>0</v>
      </c>
      <c r="J24" s="33"/>
    </row>
    <row r="25" spans="2:12" ht="62.25" customHeight="1">
      <c r="B25" s="208" t="s">
        <v>70</v>
      </c>
      <c r="C25" s="146" t="s">
        <v>80</v>
      </c>
      <c r="D25" s="49">
        <v>1</v>
      </c>
      <c r="E25" s="144" t="s">
        <v>182</v>
      </c>
      <c r="F25" s="154"/>
      <c r="G25" s="153">
        <f t="shared" si="0"/>
        <v>0</v>
      </c>
      <c r="H25" s="150">
        <f t="shared" si="1"/>
        <v>0</v>
      </c>
      <c r="I25" s="151">
        <f t="shared" si="2"/>
        <v>0</v>
      </c>
      <c r="J25" s="33"/>
    </row>
    <row r="26" spans="2:12" ht="76.5" customHeight="1">
      <c r="B26" s="208" t="s">
        <v>70</v>
      </c>
      <c r="C26" s="146" t="s">
        <v>81</v>
      </c>
      <c r="D26" s="49">
        <v>30</v>
      </c>
      <c r="E26" s="144" t="s">
        <v>182</v>
      </c>
      <c r="F26" s="154"/>
      <c r="G26" s="153">
        <f t="shared" si="0"/>
        <v>0</v>
      </c>
      <c r="H26" s="150">
        <f t="shared" si="1"/>
        <v>0</v>
      </c>
      <c r="I26" s="151">
        <f t="shared" si="2"/>
        <v>0</v>
      </c>
      <c r="J26" s="33"/>
    </row>
    <row r="27" spans="2:12" ht="80.25" customHeight="1">
      <c r="B27" s="208" t="s">
        <v>70</v>
      </c>
      <c r="C27" s="146" t="s">
        <v>82</v>
      </c>
      <c r="D27" s="49">
        <v>30</v>
      </c>
      <c r="E27" s="144" t="s">
        <v>182</v>
      </c>
      <c r="F27" s="154"/>
      <c r="G27" s="153">
        <f t="shared" si="0"/>
        <v>0</v>
      </c>
      <c r="H27" s="150">
        <f t="shared" si="1"/>
        <v>0</v>
      </c>
      <c r="I27" s="151">
        <f t="shared" si="2"/>
        <v>0</v>
      </c>
      <c r="J27" s="33"/>
    </row>
    <row r="28" spans="2:12">
      <c r="B28" s="208" t="s">
        <v>70</v>
      </c>
      <c r="C28" s="146" t="s">
        <v>83</v>
      </c>
      <c r="D28" s="49">
        <v>30</v>
      </c>
      <c r="E28" s="144" t="s">
        <v>182</v>
      </c>
      <c r="F28" s="168"/>
      <c r="G28" s="153">
        <f t="shared" si="0"/>
        <v>0</v>
      </c>
      <c r="H28" s="150">
        <f t="shared" si="1"/>
        <v>0</v>
      </c>
      <c r="I28" s="151">
        <f t="shared" si="2"/>
        <v>0</v>
      </c>
      <c r="K28" s="42"/>
    </row>
    <row r="29" spans="2:12">
      <c r="B29" s="208" t="s">
        <v>70</v>
      </c>
      <c r="C29" s="146" t="s">
        <v>84</v>
      </c>
      <c r="D29" s="49">
        <v>30</v>
      </c>
      <c r="E29" s="144" t="s">
        <v>182</v>
      </c>
      <c r="F29" s="169"/>
      <c r="G29" s="153">
        <f t="shared" si="0"/>
        <v>0</v>
      </c>
      <c r="H29" s="150">
        <f t="shared" si="1"/>
        <v>0</v>
      </c>
      <c r="I29" s="151">
        <f t="shared" si="2"/>
        <v>0</v>
      </c>
      <c r="J29" s="44"/>
      <c r="K29" s="46"/>
    </row>
    <row r="30" spans="2:12">
      <c r="B30" s="208" t="s">
        <v>70</v>
      </c>
      <c r="C30" s="146" t="s">
        <v>85</v>
      </c>
      <c r="D30" s="49">
        <v>5</v>
      </c>
      <c r="E30" s="144" t="s">
        <v>182</v>
      </c>
      <c r="F30" s="169"/>
      <c r="G30" s="153">
        <f t="shared" si="0"/>
        <v>0</v>
      </c>
      <c r="H30" s="150">
        <f t="shared" si="1"/>
        <v>0</v>
      </c>
      <c r="I30" s="151">
        <f t="shared" si="2"/>
        <v>0</v>
      </c>
      <c r="J30" s="44"/>
      <c r="K30" s="44"/>
    </row>
    <row r="31" spans="2:12">
      <c r="B31" s="208" t="s">
        <v>70</v>
      </c>
      <c r="C31" s="146" t="s">
        <v>86</v>
      </c>
      <c r="D31" s="49">
        <v>100</v>
      </c>
      <c r="E31" s="144" t="s">
        <v>182</v>
      </c>
      <c r="F31" s="169"/>
      <c r="G31" s="153">
        <f t="shared" si="0"/>
        <v>0</v>
      </c>
      <c r="H31" s="150">
        <f t="shared" si="1"/>
        <v>0</v>
      </c>
      <c r="I31" s="151">
        <f t="shared" si="2"/>
        <v>0</v>
      </c>
      <c r="J31" s="44"/>
      <c r="K31" s="44"/>
    </row>
    <row r="32" spans="2:12">
      <c r="B32" s="208" t="s">
        <v>70</v>
      </c>
      <c r="C32" s="146" t="s">
        <v>87</v>
      </c>
      <c r="D32" s="49">
        <v>30</v>
      </c>
      <c r="E32" s="144" t="s">
        <v>182</v>
      </c>
      <c r="F32" s="169"/>
      <c r="G32" s="153">
        <f t="shared" si="0"/>
        <v>0</v>
      </c>
      <c r="H32" s="150">
        <f t="shared" si="1"/>
        <v>0</v>
      </c>
      <c r="I32" s="151">
        <f t="shared" si="2"/>
        <v>0</v>
      </c>
      <c r="J32" s="44"/>
      <c r="K32" s="44"/>
    </row>
    <row r="33" spans="2:11">
      <c r="B33" s="208" t="s">
        <v>70</v>
      </c>
      <c r="C33" s="146" t="s">
        <v>88</v>
      </c>
      <c r="D33" s="49">
        <v>30</v>
      </c>
      <c r="E33" s="144" t="s">
        <v>182</v>
      </c>
      <c r="F33" s="169"/>
      <c r="G33" s="153">
        <f t="shared" si="0"/>
        <v>0</v>
      </c>
      <c r="H33" s="150">
        <f t="shared" si="1"/>
        <v>0</v>
      </c>
      <c r="I33" s="151">
        <f t="shared" si="2"/>
        <v>0</v>
      </c>
      <c r="J33" s="44"/>
      <c r="K33" s="44"/>
    </row>
    <row r="34" spans="2:11">
      <c r="B34" s="208" t="s">
        <v>70</v>
      </c>
      <c r="C34" s="146" t="s">
        <v>89</v>
      </c>
      <c r="D34" s="49">
        <v>30</v>
      </c>
      <c r="E34" s="144" t="s">
        <v>182</v>
      </c>
      <c r="F34" s="169"/>
      <c r="G34" s="153">
        <f t="shared" si="0"/>
        <v>0</v>
      </c>
      <c r="H34" s="150">
        <f t="shared" si="1"/>
        <v>0</v>
      </c>
      <c r="I34" s="151">
        <f t="shared" si="2"/>
        <v>0</v>
      </c>
      <c r="J34" s="44"/>
      <c r="K34" s="44"/>
    </row>
    <row r="35" spans="2:11">
      <c r="B35" s="208" t="s">
        <v>70</v>
      </c>
      <c r="C35" s="146" t="s">
        <v>90</v>
      </c>
      <c r="D35" s="49">
        <v>30</v>
      </c>
      <c r="E35" s="144" t="s">
        <v>182</v>
      </c>
      <c r="F35" s="169"/>
      <c r="G35" s="153">
        <f t="shared" si="0"/>
        <v>0</v>
      </c>
      <c r="H35" s="150">
        <f t="shared" si="1"/>
        <v>0</v>
      </c>
      <c r="I35" s="151">
        <f t="shared" si="2"/>
        <v>0</v>
      </c>
    </row>
    <row r="36" spans="2:11">
      <c r="B36" s="208" t="s">
        <v>70</v>
      </c>
      <c r="C36" s="146" t="s">
        <v>91</v>
      </c>
      <c r="D36" s="49">
        <v>1</v>
      </c>
      <c r="E36" s="144" t="s">
        <v>182</v>
      </c>
      <c r="F36" s="169"/>
      <c r="G36" s="153">
        <f t="shared" si="0"/>
        <v>0</v>
      </c>
      <c r="H36" s="150">
        <f t="shared" si="1"/>
        <v>0</v>
      </c>
      <c r="I36" s="151">
        <f t="shared" si="2"/>
        <v>0</v>
      </c>
    </row>
    <row r="37" spans="2:11">
      <c r="B37" s="208" t="s">
        <v>70</v>
      </c>
      <c r="C37" s="146" t="s">
        <v>92</v>
      </c>
      <c r="D37" s="49">
        <v>10</v>
      </c>
      <c r="E37" s="144" t="s">
        <v>182</v>
      </c>
      <c r="F37" s="169"/>
      <c r="G37" s="153">
        <f t="shared" si="0"/>
        <v>0</v>
      </c>
      <c r="H37" s="150">
        <f t="shared" si="1"/>
        <v>0</v>
      </c>
      <c r="I37" s="151">
        <f t="shared" si="2"/>
        <v>0</v>
      </c>
    </row>
    <row r="38" spans="2:11">
      <c r="B38" s="208" t="s">
        <v>70</v>
      </c>
      <c r="C38" s="146" t="s">
        <v>93</v>
      </c>
      <c r="D38" s="49">
        <v>1</v>
      </c>
      <c r="E38" s="144" t="s">
        <v>182</v>
      </c>
      <c r="F38" s="169"/>
      <c r="G38" s="153">
        <f t="shared" si="0"/>
        <v>0</v>
      </c>
      <c r="H38" s="150">
        <f t="shared" si="1"/>
        <v>0</v>
      </c>
      <c r="I38" s="151">
        <f t="shared" si="2"/>
        <v>0</v>
      </c>
    </row>
    <row r="39" spans="2:11">
      <c r="B39" s="208" t="s">
        <v>70</v>
      </c>
      <c r="C39" s="146" t="s">
        <v>94</v>
      </c>
      <c r="D39" s="49">
        <v>1</v>
      </c>
      <c r="E39" s="144" t="s">
        <v>182</v>
      </c>
      <c r="F39" s="169"/>
      <c r="G39" s="153">
        <f t="shared" si="0"/>
        <v>0</v>
      </c>
      <c r="H39" s="150">
        <f t="shared" si="1"/>
        <v>0</v>
      </c>
      <c r="I39" s="151">
        <f t="shared" si="2"/>
        <v>0</v>
      </c>
    </row>
    <row r="40" spans="2:11">
      <c r="B40" s="208" t="s">
        <v>70</v>
      </c>
      <c r="C40" s="146" t="s">
        <v>95</v>
      </c>
      <c r="D40" s="49">
        <v>1</v>
      </c>
      <c r="E40" s="144" t="s">
        <v>182</v>
      </c>
      <c r="F40" s="169"/>
      <c r="G40" s="153">
        <f t="shared" si="0"/>
        <v>0</v>
      </c>
      <c r="H40" s="150">
        <f t="shared" si="1"/>
        <v>0</v>
      </c>
      <c r="I40" s="151">
        <f t="shared" si="2"/>
        <v>0</v>
      </c>
    </row>
    <row r="41" spans="2:11">
      <c r="B41" s="208" t="s">
        <v>70</v>
      </c>
      <c r="C41" s="146" t="s">
        <v>96</v>
      </c>
      <c r="D41" s="49">
        <v>15</v>
      </c>
      <c r="E41" s="144" t="s">
        <v>182</v>
      </c>
      <c r="F41" s="169"/>
      <c r="G41" s="153">
        <f t="shared" si="0"/>
        <v>0</v>
      </c>
      <c r="H41" s="150">
        <f t="shared" si="1"/>
        <v>0</v>
      </c>
      <c r="I41" s="151">
        <f t="shared" si="2"/>
        <v>0</v>
      </c>
    </row>
    <row r="42" spans="2:11">
      <c r="B42" s="208" t="s">
        <v>70</v>
      </c>
      <c r="C42" s="146" t="s">
        <v>97</v>
      </c>
      <c r="D42" s="49">
        <v>1</v>
      </c>
      <c r="E42" s="144" t="s">
        <v>182</v>
      </c>
      <c r="F42" s="169"/>
      <c r="G42" s="153">
        <f t="shared" si="0"/>
        <v>0</v>
      </c>
      <c r="H42" s="150">
        <f t="shared" si="1"/>
        <v>0</v>
      </c>
      <c r="I42" s="151">
        <f t="shared" si="2"/>
        <v>0</v>
      </c>
    </row>
    <row r="43" spans="2:11">
      <c r="B43" s="208" t="s">
        <v>70</v>
      </c>
      <c r="C43" s="146" t="s">
        <v>98</v>
      </c>
      <c r="D43" s="49">
        <v>1</v>
      </c>
      <c r="E43" s="144" t="s">
        <v>182</v>
      </c>
      <c r="F43" s="169"/>
      <c r="G43" s="153">
        <f t="shared" si="0"/>
        <v>0</v>
      </c>
      <c r="H43" s="150">
        <f t="shared" si="1"/>
        <v>0</v>
      </c>
      <c r="I43" s="151">
        <f t="shared" si="2"/>
        <v>0</v>
      </c>
    </row>
    <row r="44" spans="2:11">
      <c r="B44" s="208" t="s">
        <v>70</v>
      </c>
      <c r="C44" s="146" t="s">
        <v>99</v>
      </c>
      <c r="D44" s="49">
        <v>1</v>
      </c>
      <c r="E44" s="144" t="s">
        <v>182</v>
      </c>
      <c r="F44" s="169"/>
      <c r="G44" s="153">
        <f t="shared" si="0"/>
        <v>0</v>
      </c>
      <c r="H44" s="150">
        <f t="shared" si="1"/>
        <v>0</v>
      </c>
      <c r="I44" s="151">
        <f t="shared" si="2"/>
        <v>0</v>
      </c>
    </row>
    <row r="45" spans="2:11">
      <c r="B45" s="208" t="s">
        <v>70</v>
      </c>
      <c r="C45" s="146" t="s">
        <v>100</v>
      </c>
      <c r="D45" s="49">
        <v>1</v>
      </c>
      <c r="E45" s="144" t="s">
        <v>182</v>
      </c>
      <c r="F45" s="169"/>
      <c r="G45" s="153">
        <f t="shared" si="0"/>
        <v>0</v>
      </c>
      <c r="H45" s="150">
        <f t="shared" si="1"/>
        <v>0</v>
      </c>
      <c r="I45" s="151">
        <f t="shared" si="2"/>
        <v>0</v>
      </c>
    </row>
    <row r="46" spans="2:11">
      <c r="B46" s="208" t="s">
        <v>70</v>
      </c>
      <c r="C46" s="146" t="s">
        <v>101</v>
      </c>
      <c r="D46" s="49">
        <v>1</v>
      </c>
      <c r="E46" s="144" t="s">
        <v>182</v>
      </c>
      <c r="F46" s="169"/>
      <c r="G46" s="153">
        <f t="shared" si="0"/>
        <v>0</v>
      </c>
      <c r="H46" s="150">
        <f t="shared" si="1"/>
        <v>0</v>
      </c>
      <c r="I46" s="151">
        <f t="shared" si="2"/>
        <v>0</v>
      </c>
    </row>
    <row r="47" spans="2:11">
      <c r="B47" s="208" t="s">
        <v>70</v>
      </c>
      <c r="C47" s="146" t="s">
        <v>102</v>
      </c>
      <c r="D47" s="49">
        <v>1</v>
      </c>
      <c r="E47" s="144" t="s">
        <v>182</v>
      </c>
      <c r="F47" s="169"/>
      <c r="G47" s="153">
        <f t="shared" si="0"/>
        <v>0</v>
      </c>
      <c r="H47" s="150">
        <f t="shared" si="1"/>
        <v>0</v>
      </c>
      <c r="I47" s="151">
        <f t="shared" si="2"/>
        <v>0</v>
      </c>
    </row>
    <row r="48" spans="2:11">
      <c r="B48" s="208" t="s">
        <v>70</v>
      </c>
      <c r="C48" s="146" t="s">
        <v>103</v>
      </c>
      <c r="D48" s="49">
        <v>1</v>
      </c>
      <c r="E48" s="144" t="s">
        <v>182</v>
      </c>
      <c r="F48" s="169"/>
      <c r="G48" s="153">
        <f t="shared" si="0"/>
        <v>0</v>
      </c>
      <c r="H48" s="150">
        <f t="shared" si="1"/>
        <v>0</v>
      </c>
      <c r="I48" s="151">
        <f t="shared" si="2"/>
        <v>0</v>
      </c>
    </row>
    <row r="49" spans="2:9">
      <c r="B49" s="208" t="s">
        <v>70</v>
      </c>
      <c r="C49" s="146" t="s">
        <v>104</v>
      </c>
      <c r="D49" s="49">
        <v>1</v>
      </c>
      <c r="E49" s="144" t="s">
        <v>182</v>
      </c>
      <c r="F49" s="169"/>
      <c r="G49" s="153">
        <f t="shared" si="0"/>
        <v>0</v>
      </c>
      <c r="H49" s="150">
        <f t="shared" si="1"/>
        <v>0</v>
      </c>
      <c r="I49" s="151">
        <f t="shared" si="2"/>
        <v>0</v>
      </c>
    </row>
    <row r="50" spans="2:9">
      <c r="B50" s="208" t="s">
        <v>70</v>
      </c>
      <c r="C50" s="146" t="s">
        <v>105</v>
      </c>
      <c r="D50" s="49">
        <v>1</v>
      </c>
      <c r="E50" s="144" t="s">
        <v>182</v>
      </c>
      <c r="F50" s="169"/>
      <c r="G50" s="153">
        <f t="shared" si="0"/>
        <v>0</v>
      </c>
      <c r="H50" s="150">
        <f t="shared" si="1"/>
        <v>0</v>
      </c>
      <c r="I50" s="151">
        <f t="shared" si="2"/>
        <v>0</v>
      </c>
    </row>
    <row r="51" spans="2:9">
      <c r="B51" s="208" t="s">
        <v>70</v>
      </c>
      <c r="C51" s="146" t="s">
        <v>106</v>
      </c>
      <c r="D51" s="49">
        <v>15</v>
      </c>
      <c r="E51" s="144" t="s">
        <v>182</v>
      </c>
      <c r="F51" s="169"/>
      <c r="G51" s="153">
        <f t="shared" si="0"/>
        <v>0</v>
      </c>
      <c r="H51" s="150">
        <f t="shared" si="1"/>
        <v>0</v>
      </c>
      <c r="I51" s="151">
        <f t="shared" si="2"/>
        <v>0</v>
      </c>
    </row>
    <row r="52" spans="2:9">
      <c r="B52" s="208" t="s">
        <v>70</v>
      </c>
      <c r="C52" s="146" t="s">
        <v>107</v>
      </c>
      <c r="D52" s="49">
        <v>1</v>
      </c>
      <c r="E52" s="144" t="s">
        <v>182</v>
      </c>
      <c r="F52" s="169"/>
      <c r="G52" s="153">
        <f t="shared" si="0"/>
        <v>0</v>
      </c>
      <c r="H52" s="150">
        <f t="shared" si="1"/>
        <v>0</v>
      </c>
      <c r="I52" s="151">
        <f t="shared" si="2"/>
        <v>0</v>
      </c>
    </row>
    <row r="53" spans="2:9">
      <c r="B53" s="208" t="s">
        <v>70</v>
      </c>
      <c r="C53" s="146" t="s">
        <v>108</v>
      </c>
      <c r="D53" s="49">
        <v>1</v>
      </c>
      <c r="E53" s="144" t="s">
        <v>182</v>
      </c>
      <c r="F53" s="169"/>
      <c r="G53" s="153">
        <f t="shared" si="0"/>
        <v>0</v>
      </c>
      <c r="H53" s="150">
        <f t="shared" si="1"/>
        <v>0</v>
      </c>
      <c r="I53" s="151">
        <f t="shared" si="2"/>
        <v>0</v>
      </c>
    </row>
    <row r="54" spans="2:9">
      <c r="B54" s="208" t="s">
        <v>70</v>
      </c>
      <c r="C54" s="146" t="s">
        <v>109</v>
      </c>
      <c r="D54" s="49">
        <v>15</v>
      </c>
      <c r="E54" s="144" t="s">
        <v>182</v>
      </c>
      <c r="F54" s="169"/>
      <c r="G54" s="153">
        <f t="shared" si="0"/>
        <v>0</v>
      </c>
      <c r="H54" s="150">
        <f t="shared" si="1"/>
        <v>0</v>
      </c>
      <c r="I54" s="151">
        <f t="shared" si="2"/>
        <v>0</v>
      </c>
    </row>
    <row r="55" spans="2:9">
      <c r="B55" s="208" t="s">
        <v>70</v>
      </c>
      <c r="C55" s="146" t="s">
        <v>110</v>
      </c>
      <c r="D55" s="49">
        <v>1</v>
      </c>
      <c r="E55" s="144" t="s">
        <v>182</v>
      </c>
      <c r="F55" s="169"/>
      <c r="G55" s="153">
        <f t="shared" si="0"/>
        <v>0</v>
      </c>
      <c r="H55" s="150">
        <f t="shared" si="1"/>
        <v>0</v>
      </c>
      <c r="I55" s="151">
        <f t="shared" si="2"/>
        <v>0</v>
      </c>
    </row>
    <row r="56" spans="2:9">
      <c r="B56" s="208" t="s">
        <v>70</v>
      </c>
      <c r="C56" s="146" t="s">
        <v>111</v>
      </c>
      <c r="D56" s="49">
        <v>1</v>
      </c>
      <c r="E56" s="144" t="s">
        <v>182</v>
      </c>
      <c r="F56" s="169"/>
      <c r="G56" s="153">
        <f t="shared" si="0"/>
        <v>0</v>
      </c>
      <c r="H56" s="150">
        <f t="shared" si="1"/>
        <v>0</v>
      </c>
      <c r="I56" s="151">
        <f t="shared" si="2"/>
        <v>0</v>
      </c>
    </row>
    <row r="57" spans="2:9">
      <c r="B57" s="208" t="s">
        <v>70</v>
      </c>
      <c r="C57" s="146" t="s">
        <v>112</v>
      </c>
      <c r="D57" s="49">
        <v>1</v>
      </c>
      <c r="E57" s="144" t="s">
        <v>182</v>
      </c>
      <c r="F57" s="169"/>
      <c r="G57" s="153">
        <f t="shared" si="0"/>
        <v>0</v>
      </c>
      <c r="H57" s="150">
        <f t="shared" si="1"/>
        <v>0</v>
      </c>
      <c r="I57" s="151">
        <f t="shared" si="2"/>
        <v>0</v>
      </c>
    </row>
    <row r="58" spans="2:9">
      <c r="B58" s="208" t="s">
        <v>70</v>
      </c>
      <c r="C58" s="146" t="s">
        <v>257</v>
      </c>
      <c r="D58" s="49">
        <v>1</v>
      </c>
      <c r="E58" s="144" t="s">
        <v>182</v>
      </c>
      <c r="F58" s="169"/>
      <c r="G58" s="153">
        <f t="shared" si="0"/>
        <v>0</v>
      </c>
      <c r="H58" s="150">
        <f t="shared" si="1"/>
        <v>0</v>
      </c>
      <c r="I58" s="151">
        <f t="shared" si="2"/>
        <v>0</v>
      </c>
    </row>
    <row r="59" spans="2:9">
      <c r="B59" s="208" t="s">
        <v>70</v>
      </c>
      <c r="C59" s="146" t="s">
        <v>113</v>
      </c>
      <c r="D59" s="49">
        <v>1</v>
      </c>
      <c r="E59" s="144" t="s">
        <v>182</v>
      </c>
      <c r="F59" s="169"/>
      <c r="G59" s="153">
        <f t="shared" si="0"/>
        <v>0</v>
      </c>
      <c r="H59" s="150">
        <f t="shared" si="1"/>
        <v>0</v>
      </c>
      <c r="I59" s="151">
        <f t="shared" si="2"/>
        <v>0</v>
      </c>
    </row>
    <row r="60" spans="2:9">
      <c r="B60" s="208" t="s">
        <v>70</v>
      </c>
      <c r="C60" s="146" t="s">
        <v>114</v>
      </c>
      <c r="D60" s="49">
        <v>1</v>
      </c>
      <c r="E60" s="144" t="s">
        <v>182</v>
      </c>
      <c r="F60" s="169"/>
      <c r="G60" s="153">
        <f t="shared" si="0"/>
        <v>0</v>
      </c>
      <c r="H60" s="150">
        <f t="shared" si="1"/>
        <v>0</v>
      </c>
      <c r="I60" s="151">
        <f t="shared" si="2"/>
        <v>0</v>
      </c>
    </row>
    <row r="61" spans="2:9">
      <c r="B61" s="208" t="s">
        <v>70</v>
      </c>
      <c r="C61" s="146" t="s">
        <v>115</v>
      </c>
      <c r="D61" s="49">
        <v>1</v>
      </c>
      <c r="E61" s="144" t="s">
        <v>182</v>
      </c>
      <c r="F61" s="169"/>
      <c r="G61" s="153">
        <f t="shared" si="0"/>
        <v>0</v>
      </c>
      <c r="H61" s="150">
        <f t="shared" si="1"/>
        <v>0</v>
      </c>
      <c r="I61" s="151">
        <f t="shared" si="2"/>
        <v>0</v>
      </c>
    </row>
    <row r="62" spans="2:9">
      <c r="B62" s="208" t="s">
        <v>70</v>
      </c>
      <c r="C62" s="146" t="s">
        <v>116</v>
      </c>
      <c r="D62" s="49">
        <v>1</v>
      </c>
      <c r="E62" s="144" t="s">
        <v>182</v>
      </c>
      <c r="F62" s="169"/>
      <c r="G62" s="153">
        <f t="shared" si="0"/>
        <v>0</v>
      </c>
      <c r="H62" s="150">
        <f t="shared" si="1"/>
        <v>0</v>
      </c>
      <c r="I62" s="151">
        <f t="shared" si="2"/>
        <v>0</v>
      </c>
    </row>
    <row r="63" spans="2:9">
      <c r="B63" s="208" t="s">
        <v>70</v>
      </c>
      <c r="C63" s="146" t="s">
        <v>117</v>
      </c>
      <c r="D63" s="49">
        <v>1</v>
      </c>
      <c r="E63" s="144" t="s">
        <v>182</v>
      </c>
      <c r="F63" s="169"/>
      <c r="G63" s="153">
        <f t="shared" si="0"/>
        <v>0</v>
      </c>
      <c r="H63" s="150">
        <f t="shared" si="1"/>
        <v>0</v>
      </c>
      <c r="I63" s="151">
        <f t="shared" si="2"/>
        <v>0</v>
      </c>
    </row>
    <row r="64" spans="2:9">
      <c r="B64" s="208" t="s">
        <v>70</v>
      </c>
      <c r="C64" s="146" t="s">
        <v>118</v>
      </c>
      <c r="D64" s="49">
        <v>1</v>
      </c>
      <c r="E64" s="144" t="s">
        <v>182</v>
      </c>
      <c r="F64" s="169"/>
      <c r="G64" s="153">
        <f t="shared" si="0"/>
        <v>0</v>
      </c>
      <c r="H64" s="150">
        <f t="shared" si="1"/>
        <v>0</v>
      </c>
      <c r="I64" s="151">
        <f t="shared" si="2"/>
        <v>0</v>
      </c>
    </row>
    <row r="65" spans="2:9">
      <c r="B65" s="208" t="s">
        <v>70</v>
      </c>
      <c r="C65" s="146" t="s">
        <v>119</v>
      </c>
      <c r="D65" s="49">
        <v>30</v>
      </c>
      <c r="E65" s="144" t="s">
        <v>182</v>
      </c>
      <c r="F65" s="169"/>
      <c r="G65" s="153">
        <f t="shared" si="0"/>
        <v>0</v>
      </c>
      <c r="H65" s="150">
        <f t="shared" si="1"/>
        <v>0</v>
      </c>
      <c r="I65" s="151">
        <f t="shared" si="2"/>
        <v>0</v>
      </c>
    </row>
    <row r="66" spans="2:9">
      <c r="B66" s="208" t="s">
        <v>70</v>
      </c>
      <c r="C66" s="146" t="s">
        <v>64</v>
      </c>
      <c r="D66" s="49">
        <v>30</v>
      </c>
      <c r="E66" s="144" t="s">
        <v>182</v>
      </c>
      <c r="F66" s="169"/>
      <c r="G66" s="153">
        <f t="shared" si="0"/>
        <v>0</v>
      </c>
      <c r="H66" s="150">
        <f t="shared" si="1"/>
        <v>0</v>
      </c>
      <c r="I66" s="151">
        <f t="shared" si="2"/>
        <v>0</v>
      </c>
    </row>
    <row r="67" spans="2:9" ht="25.5">
      <c r="B67" s="208" t="s">
        <v>70</v>
      </c>
      <c r="C67" s="146" t="s">
        <v>120</v>
      </c>
      <c r="D67" s="49">
        <v>1</v>
      </c>
      <c r="E67" s="144" t="s">
        <v>182</v>
      </c>
      <c r="F67" s="169"/>
      <c r="G67" s="153">
        <f t="shared" si="0"/>
        <v>0</v>
      </c>
      <c r="H67" s="150">
        <f t="shared" si="1"/>
        <v>0</v>
      </c>
      <c r="I67" s="151">
        <f t="shared" si="2"/>
        <v>0</v>
      </c>
    </row>
    <row r="68" spans="2:9">
      <c r="B68" s="208" t="s">
        <v>70</v>
      </c>
      <c r="C68" s="146" t="s">
        <v>121</v>
      </c>
      <c r="D68" s="49">
        <v>1</v>
      </c>
      <c r="E68" s="144" t="s">
        <v>182</v>
      </c>
      <c r="F68" s="169"/>
      <c r="G68" s="153">
        <f t="shared" si="0"/>
        <v>0</v>
      </c>
      <c r="H68" s="150">
        <f t="shared" si="1"/>
        <v>0</v>
      </c>
      <c r="I68" s="151">
        <f t="shared" si="2"/>
        <v>0</v>
      </c>
    </row>
    <row r="69" spans="2:9">
      <c r="B69" s="208" t="s">
        <v>70</v>
      </c>
      <c r="C69" s="146" t="s">
        <v>122</v>
      </c>
      <c r="D69" s="49">
        <v>1</v>
      </c>
      <c r="E69" s="144" t="s">
        <v>182</v>
      </c>
      <c r="F69" s="169"/>
      <c r="G69" s="153">
        <f t="shared" si="0"/>
        <v>0</v>
      </c>
      <c r="H69" s="150">
        <f t="shared" si="1"/>
        <v>0</v>
      </c>
      <c r="I69" s="151">
        <f t="shared" si="2"/>
        <v>0</v>
      </c>
    </row>
    <row r="70" spans="2:9">
      <c r="B70" s="208" t="s">
        <v>70</v>
      </c>
      <c r="C70" s="146" t="s">
        <v>123</v>
      </c>
      <c r="D70" s="49">
        <v>1</v>
      </c>
      <c r="E70" s="144" t="s">
        <v>182</v>
      </c>
      <c r="F70" s="169"/>
      <c r="G70" s="153">
        <f t="shared" si="0"/>
        <v>0</v>
      </c>
      <c r="H70" s="150">
        <f t="shared" si="1"/>
        <v>0</v>
      </c>
      <c r="I70" s="151">
        <f t="shared" si="2"/>
        <v>0</v>
      </c>
    </row>
    <row r="71" spans="2:9" ht="64.5" thickBot="1">
      <c r="B71" s="209" t="s">
        <v>50</v>
      </c>
      <c r="C71" s="147" t="s">
        <v>124</v>
      </c>
      <c r="D71" s="170">
        <v>10</v>
      </c>
      <c r="E71" s="148" t="s">
        <v>182</v>
      </c>
      <c r="F71" s="171"/>
      <c r="G71" s="158">
        <f t="shared" si="0"/>
        <v>0</v>
      </c>
      <c r="H71" s="159">
        <f t="shared" si="1"/>
        <v>0</v>
      </c>
      <c r="I71" s="160">
        <f t="shared" si="2"/>
        <v>0</v>
      </c>
    </row>
    <row r="74" spans="2:9" ht="15.75" thickBot="1"/>
    <row r="75" spans="2:9">
      <c r="D75" s="221" t="s">
        <v>235</v>
      </c>
      <c r="E75" s="222"/>
      <c r="F75" s="222"/>
      <c r="G75" s="106">
        <f>SUM(H8:H71)</f>
        <v>0</v>
      </c>
    </row>
    <row r="76" spans="2:9">
      <c r="D76" s="223" t="s">
        <v>237</v>
      </c>
      <c r="E76" s="224"/>
      <c r="F76" s="224"/>
      <c r="G76" s="107">
        <f>G75*0.21</f>
        <v>0</v>
      </c>
    </row>
    <row r="77" spans="2:9" ht="15.75" thickBot="1">
      <c r="D77" s="225" t="s">
        <v>236</v>
      </c>
      <c r="E77" s="226"/>
      <c r="F77" s="226"/>
      <c r="G77" s="108">
        <f>G75*1.21</f>
        <v>0</v>
      </c>
    </row>
  </sheetData>
  <mergeCells count="14">
    <mergeCell ref="B6:B7"/>
    <mergeCell ref="C6:C7"/>
    <mergeCell ref="D6:D7"/>
    <mergeCell ref="E6:E7"/>
    <mergeCell ref="F6:F7"/>
    <mergeCell ref="I6:I7"/>
    <mergeCell ref="D75:F75"/>
    <mergeCell ref="D76:F76"/>
    <mergeCell ref="D77:F77"/>
    <mergeCell ref="C2:I2"/>
    <mergeCell ref="C3:I3"/>
    <mergeCell ref="C4:I4"/>
    <mergeCell ref="G6:G7"/>
    <mergeCell ref="H6:H7"/>
  </mergeCells>
  <pageMargins left="0.23622047244094491" right="0.23622047244094491" top="0.74803149606299213" bottom="0.74803149606299213" header="0.31496062992125984" footer="0.31496062992125984"/>
  <pageSetup paperSize="9" scale="50" orientation="portrait" verticalDpi="4294967293" r:id="rId1"/>
</worksheet>
</file>

<file path=xl/worksheets/sheet5.xml><?xml version="1.0" encoding="utf-8"?>
<worksheet xmlns="http://schemas.openxmlformats.org/spreadsheetml/2006/main" xmlns:r="http://schemas.openxmlformats.org/officeDocument/2006/relationships">
  <sheetPr>
    <tabColor theme="3" tint="0.39997558519241921"/>
  </sheetPr>
  <dimension ref="B2:R75"/>
  <sheetViews>
    <sheetView topLeftCell="A55" zoomScaleNormal="100" workbookViewId="0">
      <selection activeCell="B8" sqref="B8:B69"/>
    </sheetView>
  </sheetViews>
  <sheetFormatPr defaultRowHeight="15"/>
  <cols>
    <col min="1" max="1" width="5.7109375" customWidth="1"/>
    <col min="2" max="2" width="15.7109375" customWidth="1"/>
    <col min="3" max="3" width="55.7109375" customWidth="1"/>
    <col min="4" max="5" width="7.7109375" customWidth="1"/>
    <col min="6" max="7" width="16.7109375" customWidth="1"/>
    <col min="8" max="8" width="16.7109375" style="43" customWidth="1"/>
    <col min="9" max="9" width="16.7109375" customWidth="1"/>
    <col min="10" max="10" width="35.7109375" customWidth="1"/>
    <col min="11" max="11" width="12.85546875" bestFit="1" customWidth="1"/>
    <col min="12" max="12" width="12.28515625" bestFit="1" customWidth="1"/>
  </cols>
  <sheetData>
    <row r="2" spans="2:18" ht="21">
      <c r="C2" s="227" t="s">
        <v>255</v>
      </c>
      <c r="D2" s="227"/>
      <c r="E2" s="227"/>
      <c r="F2" s="227"/>
      <c r="G2" s="227"/>
      <c r="H2" s="227"/>
      <c r="I2" s="227"/>
    </row>
    <row r="3" spans="2:18" ht="21">
      <c r="C3" s="228" t="s">
        <v>227</v>
      </c>
      <c r="D3" s="228"/>
      <c r="E3" s="228"/>
      <c r="F3" s="228"/>
      <c r="G3" s="228"/>
      <c r="H3" s="228"/>
      <c r="I3" s="228"/>
    </row>
    <row r="4" spans="2:18" ht="21">
      <c r="C4" s="230" t="s">
        <v>262</v>
      </c>
      <c r="D4" s="230"/>
      <c r="E4" s="230"/>
      <c r="F4" s="230"/>
      <c r="G4" s="230"/>
      <c r="H4" s="230"/>
      <c r="I4" s="230"/>
    </row>
    <row r="5" spans="2:18" ht="15.75" thickBot="1"/>
    <row r="6" spans="2:18">
      <c r="B6" s="245" t="s">
        <v>0</v>
      </c>
      <c r="C6" s="247" t="s">
        <v>238</v>
      </c>
      <c r="D6" s="247" t="s">
        <v>229</v>
      </c>
      <c r="E6" s="247" t="s">
        <v>232</v>
      </c>
      <c r="F6" s="249" t="s">
        <v>230</v>
      </c>
      <c r="G6" s="249" t="s">
        <v>231</v>
      </c>
      <c r="H6" s="249" t="s">
        <v>233</v>
      </c>
      <c r="I6" s="243" t="s">
        <v>234</v>
      </c>
      <c r="J6" s="118"/>
    </row>
    <row r="7" spans="2:18">
      <c r="B7" s="246"/>
      <c r="C7" s="248"/>
      <c r="D7" s="248"/>
      <c r="E7" s="248"/>
      <c r="F7" s="250"/>
      <c r="G7" s="250"/>
      <c r="H7" s="250"/>
      <c r="I7" s="244"/>
    </row>
    <row r="8" spans="2:18" ht="51">
      <c r="B8" s="195" t="s">
        <v>31</v>
      </c>
      <c r="C8" s="176" t="s">
        <v>32</v>
      </c>
      <c r="D8" s="34">
        <v>1</v>
      </c>
      <c r="E8" s="144" t="s">
        <v>182</v>
      </c>
      <c r="F8" s="154"/>
      <c r="G8" s="153">
        <f>F8*1.21</f>
        <v>0</v>
      </c>
      <c r="H8" s="150">
        <f>D8*F8</f>
        <v>0</v>
      </c>
      <c r="I8" s="151">
        <f>H8*1.21</f>
        <v>0</v>
      </c>
      <c r="J8" s="33"/>
    </row>
    <row r="9" spans="2:18" ht="38.25">
      <c r="B9" s="195" t="s">
        <v>33</v>
      </c>
      <c r="C9" s="176" t="s">
        <v>34</v>
      </c>
      <c r="D9" s="34">
        <v>1</v>
      </c>
      <c r="E9" s="144" t="s">
        <v>182</v>
      </c>
      <c r="F9" s="154"/>
      <c r="G9" s="153">
        <f t="shared" ref="G9:G69" si="0">F9*1.21</f>
        <v>0</v>
      </c>
      <c r="H9" s="150">
        <f t="shared" ref="H9:H69" si="1">D9*F9</f>
        <v>0</v>
      </c>
      <c r="I9" s="151">
        <f t="shared" ref="I9:I69" si="2">H9*1.21</f>
        <v>0</v>
      </c>
      <c r="J9" s="33"/>
    </row>
    <row r="10" spans="2:18" ht="25.5">
      <c r="B10" s="195" t="s">
        <v>35</v>
      </c>
      <c r="C10" s="162" t="s">
        <v>259</v>
      </c>
      <c r="D10" s="34">
        <v>1</v>
      </c>
      <c r="E10" s="144" t="s">
        <v>182</v>
      </c>
      <c r="F10" s="154"/>
      <c r="G10" s="153">
        <f t="shared" si="0"/>
        <v>0</v>
      </c>
      <c r="H10" s="150">
        <f t="shared" si="1"/>
        <v>0</v>
      </c>
      <c r="I10" s="151">
        <f t="shared" si="2"/>
        <v>0</v>
      </c>
      <c r="J10" s="33"/>
      <c r="L10" s="35"/>
      <c r="M10" s="36"/>
      <c r="N10" s="37"/>
      <c r="O10" s="38"/>
      <c r="P10" s="39"/>
      <c r="Q10" s="37"/>
      <c r="R10" s="37"/>
    </row>
    <row r="11" spans="2:18" ht="25.5">
      <c r="B11" s="195" t="s">
        <v>67</v>
      </c>
      <c r="C11" s="162" t="s">
        <v>38</v>
      </c>
      <c r="D11" s="34">
        <v>1</v>
      </c>
      <c r="E11" s="144" t="s">
        <v>182</v>
      </c>
      <c r="F11" s="154"/>
      <c r="G11" s="153">
        <f t="shared" si="0"/>
        <v>0</v>
      </c>
      <c r="H11" s="150">
        <f t="shared" si="1"/>
        <v>0</v>
      </c>
      <c r="I11" s="151">
        <f t="shared" si="2"/>
        <v>0</v>
      </c>
      <c r="J11" s="33"/>
      <c r="L11" s="35"/>
      <c r="M11" s="36"/>
      <c r="N11" s="37"/>
      <c r="O11" s="38"/>
      <c r="P11" s="39"/>
      <c r="Q11" s="37"/>
      <c r="R11" s="37"/>
    </row>
    <row r="12" spans="2:18" ht="38.25">
      <c r="B12" s="195" t="s">
        <v>125</v>
      </c>
      <c r="C12" s="162" t="s">
        <v>126</v>
      </c>
      <c r="D12" s="34">
        <v>1</v>
      </c>
      <c r="E12" s="144" t="s">
        <v>182</v>
      </c>
      <c r="F12" s="154"/>
      <c r="G12" s="153">
        <f t="shared" si="0"/>
        <v>0</v>
      </c>
      <c r="H12" s="150">
        <f t="shared" si="1"/>
        <v>0</v>
      </c>
      <c r="I12" s="151">
        <f t="shared" si="2"/>
        <v>0</v>
      </c>
      <c r="J12" s="33"/>
      <c r="L12" s="35"/>
      <c r="M12" s="36"/>
      <c r="N12" s="37"/>
      <c r="O12" s="38"/>
      <c r="P12" s="39"/>
      <c r="Q12" s="37"/>
      <c r="R12" s="37"/>
    </row>
    <row r="13" spans="2:18" ht="63.75">
      <c r="B13" s="196" t="s">
        <v>41</v>
      </c>
      <c r="C13" s="163" t="s">
        <v>42</v>
      </c>
      <c r="D13" s="34">
        <v>1</v>
      </c>
      <c r="E13" s="144" t="s">
        <v>182</v>
      </c>
      <c r="F13" s="154"/>
      <c r="G13" s="153">
        <f t="shared" si="0"/>
        <v>0</v>
      </c>
      <c r="H13" s="150">
        <f t="shared" si="1"/>
        <v>0</v>
      </c>
      <c r="I13" s="151">
        <f t="shared" si="2"/>
        <v>0</v>
      </c>
      <c r="J13" s="33"/>
      <c r="L13" s="40"/>
      <c r="M13" s="36"/>
      <c r="N13" s="37"/>
      <c r="O13" s="38"/>
      <c r="P13" s="39"/>
      <c r="Q13" s="37"/>
      <c r="R13" s="37"/>
    </row>
    <row r="14" spans="2:18">
      <c r="B14" s="195" t="s">
        <v>43</v>
      </c>
      <c r="C14" s="179" t="s">
        <v>15</v>
      </c>
      <c r="D14" s="34">
        <v>1</v>
      </c>
      <c r="E14" s="144" t="s">
        <v>182</v>
      </c>
      <c r="F14" s="154"/>
      <c r="G14" s="153">
        <f t="shared" si="0"/>
        <v>0</v>
      </c>
      <c r="H14" s="150">
        <f t="shared" si="1"/>
        <v>0</v>
      </c>
      <c r="I14" s="151">
        <f t="shared" si="2"/>
        <v>0</v>
      </c>
      <c r="J14" s="33"/>
      <c r="L14" s="40"/>
      <c r="M14" s="36"/>
      <c r="N14" s="37"/>
      <c r="O14" s="38"/>
      <c r="P14" s="39"/>
      <c r="Q14" s="37"/>
      <c r="R14" s="37"/>
    </row>
    <row r="15" spans="2:18" ht="25.5">
      <c r="B15" s="195" t="s">
        <v>46</v>
      </c>
      <c r="C15" s="177" t="s">
        <v>47</v>
      </c>
      <c r="D15" s="34">
        <v>1</v>
      </c>
      <c r="E15" s="144" t="s">
        <v>182</v>
      </c>
      <c r="F15" s="154"/>
      <c r="G15" s="153">
        <f t="shared" si="0"/>
        <v>0</v>
      </c>
      <c r="H15" s="150">
        <f t="shared" si="1"/>
        <v>0</v>
      </c>
      <c r="I15" s="151">
        <f t="shared" si="2"/>
        <v>0</v>
      </c>
      <c r="J15" s="33"/>
      <c r="L15" s="40"/>
      <c r="M15" s="36"/>
      <c r="N15" s="37"/>
      <c r="O15" s="38"/>
      <c r="P15" s="39"/>
      <c r="Q15" s="37"/>
      <c r="R15" s="37"/>
    </row>
    <row r="16" spans="2:18">
      <c r="B16" s="208" t="s">
        <v>70</v>
      </c>
      <c r="C16" s="172" t="s">
        <v>127</v>
      </c>
      <c r="D16" s="34">
        <v>1</v>
      </c>
      <c r="E16" s="144" t="s">
        <v>182</v>
      </c>
      <c r="F16" s="154"/>
      <c r="G16" s="153">
        <f t="shared" si="0"/>
        <v>0</v>
      </c>
      <c r="H16" s="150">
        <f t="shared" si="1"/>
        <v>0</v>
      </c>
      <c r="I16" s="151">
        <f t="shared" si="2"/>
        <v>0</v>
      </c>
      <c r="J16" s="33"/>
      <c r="L16" s="41"/>
    </row>
    <row r="17" spans="2:12">
      <c r="B17" s="208" t="s">
        <v>70</v>
      </c>
      <c r="C17" s="172" t="s">
        <v>128</v>
      </c>
      <c r="D17" s="34">
        <v>1</v>
      </c>
      <c r="E17" s="144" t="s">
        <v>182</v>
      </c>
      <c r="F17" s="154"/>
      <c r="G17" s="153">
        <f t="shared" si="0"/>
        <v>0</v>
      </c>
      <c r="H17" s="150">
        <f t="shared" si="1"/>
        <v>0</v>
      </c>
      <c r="I17" s="151">
        <f t="shared" si="2"/>
        <v>0</v>
      </c>
      <c r="J17" s="33"/>
      <c r="L17" s="41"/>
    </row>
    <row r="18" spans="2:12">
      <c r="B18" s="208" t="s">
        <v>70</v>
      </c>
      <c r="C18" s="172" t="s">
        <v>129</v>
      </c>
      <c r="D18" s="34">
        <v>15</v>
      </c>
      <c r="E18" s="144" t="s">
        <v>182</v>
      </c>
      <c r="F18" s="154"/>
      <c r="G18" s="153">
        <f t="shared" si="0"/>
        <v>0</v>
      </c>
      <c r="H18" s="150">
        <f t="shared" si="1"/>
        <v>0</v>
      </c>
      <c r="I18" s="151">
        <f t="shared" si="2"/>
        <v>0</v>
      </c>
      <c r="J18" s="33"/>
      <c r="L18" s="41"/>
    </row>
    <row r="19" spans="2:12">
      <c r="B19" s="208" t="s">
        <v>70</v>
      </c>
      <c r="C19" s="161" t="s">
        <v>130</v>
      </c>
      <c r="D19" s="34">
        <v>1</v>
      </c>
      <c r="E19" s="144" t="s">
        <v>182</v>
      </c>
      <c r="F19" s="154"/>
      <c r="G19" s="153">
        <f t="shared" si="0"/>
        <v>0</v>
      </c>
      <c r="H19" s="150">
        <f t="shared" si="1"/>
        <v>0</v>
      </c>
      <c r="I19" s="151">
        <f t="shared" si="2"/>
        <v>0</v>
      </c>
      <c r="J19" s="33"/>
      <c r="L19" s="41"/>
    </row>
    <row r="20" spans="2:12">
      <c r="B20" s="208" t="s">
        <v>70</v>
      </c>
      <c r="C20" s="161" t="s">
        <v>131</v>
      </c>
      <c r="D20" s="50">
        <v>5</v>
      </c>
      <c r="E20" s="144" t="s">
        <v>182</v>
      </c>
      <c r="F20" s="154"/>
      <c r="G20" s="153">
        <f t="shared" si="0"/>
        <v>0</v>
      </c>
      <c r="H20" s="150">
        <f t="shared" si="1"/>
        <v>0</v>
      </c>
      <c r="I20" s="151">
        <f t="shared" si="2"/>
        <v>0</v>
      </c>
      <c r="J20" s="33"/>
    </row>
    <row r="21" spans="2:12">
      <c r="B21" s="208" t="s">
        <v>70</v>
      </c>
      <c r="C21" s="161" t="s">
        <v>132</v>
      </c>
      <c r="D21" s="34">
        <v>15</v>
      </c>
      <c r="E21" s="144" t="s">
        <v>182</v>
      </c>
      <c r="F21" s="154"/>
      <c r="G21" s="153">
        <f t="shared" si="0"/>
        <v>0</v>
      </c>
      <c r="H21" s="150">
        <f t="shared" si="1"/>
        <v>0</v>
      </c>
      <c r="I21" s="151">
        <f t="shared" si="2"/>
        <v>0</v>
      </c>
      <c r="J21" s="33"/>
    </row>
    <row r="22" spans="2:12">
      <c r="B22" s="208" t="s">
        <v>70</v>
      </c>
      <c r="C22" s="161" t="s">
        <v>133</v>
      </c>
      <c r="D22" s="34">
        <v>15</v>
      </c>
      <c r="E22" s="144" t="s">
        <v>182</v>
      </c>
      <c r="F22" s="154"/>
      <c r="G22" s="153">
        <f t="shared" si="0"/>
        <v>0</v>
      </c>
      <c r="H22" s="150">
        <f t="shared" si="1"/>
        <v>0</v>
      </c>
      <c r="I22" s="151">
        <f t="shared" si="2"/>
        <v>0</v>
      </c>
      <c r="J22" s="33"/>
    </row>
    <row r="23" spans="2:12">
      <c r="B23" s="208" t="s">
        <v>70</v>
      </c>
      <c r="C23" s="161" t="s">
        <v>134</v>
      </c>
      <c r="D23" s="34">
        <v>3</v>
      </c>
      <c r="E23" s="144" t="s">
        <v>182</v>
      </c>
      <c r="F23" s="156"/>
      <c r="G23" s="153">
        <f t="shared" si="0"/>
        <v>0</v>
      </c>
      <c r="H23" s="150">
        <f t="shared" si="1"/>
        <v>0</v>
      </c>
      <c r="I23" s="151">
        <f t="shared" si="2"/>
        <v>0</v>
      </c>
      <c r="J23" s="33"/>
    </row>
    <row r="24" spans="2:12">
      <c r="B24" s="208" t="s">
        <v>70</v>
      </c>
      <c r="C24" s="161" t="s">
        <v>135</v>
      </c>
      <c r="D24" s="34">
        <v>3</v>
      </c>
      <c r="E24" s="144" t="s">
        <v>182</v>
      </c>
      <c r="F24" s="154"/>
      <c r="G24" s="153">
        <f t="shared" si="0"/>
        <v>0</v>
      </c>
      <c r="H24" s="150">
        <f t="shared" si="1"/>
        <v>0</v>
      </c>
      <c r="I24" s="151">
        <f t="shared" si="2"/>
        <v>0</v>
      </c>
      <c r="J24" s="33"/>
    </row>
    <row r="25" spans="2:12">
      <c r="B25" s="208" t="s">
        <v>70</v>
      </c>
      <c r="C25" s="161" t="s">
        <v>136</v>
      </c>
      <c r="D25" s="34">
        <v>1</v>
      </c>
      <c r="E25" s="144" t="s">
        <v>182</v>
      </c>
      <c r="F25" s="154"/>
      <c r="G25" s="153">
        <f t="shared" si="0"/>
        <v>0</v>
      </c>
      <c r="H25" s="150">
        <f t="shared" si="1"/>
        <v>0</v>
      </c>
      <c r="I25" s="151">
        <f t="shared" si="2"/>
        <v>0</v>
      </c>
      <c r="J25" s="33"/>
    </row>
    <row r="26" spans="2:12">
      <c r="B26" s="208" t="s">
        <v>70</v>
      </c>
      <c r="C26" s="162" t="s">
        <v>137</v>
      </c>
      <c r="D26" s="34">
        <v>1</v>
      </c>
      <c r="E26" s="144" t="s">
        <v>182</v>
      </c>
      <c r="F26" s="154"/>
      <c r="G26" s="153">
        <f t="shared" si="0"/>
        <v>0</v>
      </c>
      <c r="H26" s="150">
        <f t="shared" si="1"/>
        <v>0</v>
      </c>
      <c r="I26" s="151">
        <f t="shared" si="2"/>
        <v>0</v>
      </c>
      <c r="J26" s="33"/>
    </row>
    <row r="27" spans="2:12">
      <c r="B27" s="208" t="s">
        <v>70</v>
      </c>
      <c r="C27" s="161" t="s">
        <v>138</v>
      </c>
      <c r="D27" s="34">
        <v>1</v>
      </c>
      <c r="E27" s="144" t="s">
        <v>182</v>
      </c>
      <c r="F27" s="154"/>
      <c r="G27" s="153">
        <f t="shared" si="0"/>
        <v>0</v>
      </c>
      <c r="H27" s="150">
        <f t="shared" si="1"/>
        <v>0</v>
      </c>
      <c r="I27" s="151">
        <f t="shared" si="2"/>
        <v>0</v>
      </c>
      <c r="J27" s="33"/>
    </row>
    <row r="28" spans="2:12">
      <c r="B28" s="208" t="s">
        <v>70</v>
      </c>
      <c r="C28" s="161" t="s">
        <v>139</v>
      </c>
      <c r="D28" s="34">
        <v>1</v>
      </c>
      <c r="E28" s="144" t="s">
        <v>182</v>
      </c>
      <c r="F28" s="168"/>
      <c r="G28" s="153">
        <f t="shared" si="0"/>
        <v>0</v>
      </c>
      <c r="H28" s="150">
        <f t="shared" si="1"/>
        <v>0</v>
      </c>
      <c r="I28" s="151">
        <f t="shared" si="2"/>
        <v>0</v>
      </c>
      <c r="K28" s="42"/>
    </row>
    <row r="29" spans="2:12">
      <c r="B29" s="208" t="s">
        <v>70</v>
      </c>
      <c r="C29" s="161" t="s">
        <v>140</v>
      </c>
      <c r="D29" s="50">
        <v>1</v>
      </c>
      <c r="E29" s="144" t="s">
        <v>182</v>
      </c>
      <c r="F29" s="169"/>
      <c r="G29" s="153">
        <f t="shared" si="0"/>
        <v>0</v>
      </c>
      <c r="H29" s="150">
        <f t="shared" si="1"/>
        <v>0</v>
      </c>
      <c r="I29" s="151">
        <f t="shared" si="2"/>
        <v>0</v>
      </c>
      <c r="J29" s="44"/>
      <c r="K29" s="46"/>
    </row>
    <row r="30" spans="2:12">
      <c r="B30" s="208" t="s">
        <v>70</v>
      </c>
      <c r="C30" s="161" t="s">
        <v>141</v>
      </c>
      <c r="D30" s="50">
        <v>1</v>
      </c>
      <c r="E30" s="144" t="s">
        <v>182</v>
      </c>
      <c r="F30" s="169"/>
      <c r="G30" s="153">
        <f t="shared" si="0"/>
        <v>0</v>
      </c>
      <c r="H30" s="150">
        <f t="shared" si="1"/>
        <v>0</v>
      </c>
      <c r="I30" s="151">
        <f t="shared" si="2"/>
        <v>0</v>
      </c>
      <c r="J30" s="44"/>
      <c r="K30" s="44"/>
    </row>
    <row r="31" spans="2:12">
      <c r="B31" s="208" t="s">
        <v>70</v>
      </c>
      <c r="C31" s="161" t="s">
        <v>142</v>
      </c>
      <c r="D31" s="50">
        <v>1</v>
      </c>
      <c r="E31" s="144" t="s">
        <v>182</v>
      </c>
      <c r="F31" s="169"/>
      <c r="G31" s="153">
        <f t="shared" si="0"/>
        <v>0</v>
      </c>
      <c r="H31" s="150">
        <f t="shared" si="1"/>
        <v>0</v>
      </c>
      <c r="I31" s="151">
        <f t="shared" si="2"/>
        <v>0</v>
      </c>
      <c r="J31" s="44"/>
      <c r="K31" s="44"/>
    </row>
    <row r="32" spans="2:12">
      <c r="B32" s="208" t="s">
        <v>70</v>
      </c>
      <c r="C32" s="161" t="s">
        <v>143</v>
      </c>
      <c r="D32" s="50">
        <v>1</v>
      </c>
      <c r="E32" s="144" t="s">
        <v>182</v>
      </c>
      <c r="F32" s="169"/>
      <c r="G32" s="153">
        <f t="shared" si="0"/>
        <v>0</v>
      </c>
      <c r="H32" s="150">
        <f t="shared" si="1"/>
        <v>0</v>
      </c>
      <c r="I32" s="151">
        <f t="shared" si="2"/>
        <v>0</v>
      </c>
      <c r="J32" s="44"/>
      <c r="K32" s="44"/>
    </row>
    <row r="33" spans="2:11">
      <c r="B33" s="208" t="s">
        <v>70</v>
      </c>
      <c r="C33" s="161" t="s">
        <v>144</v>
      </c>
      <c r="D33" s="50">
        <v>1</v>
      </c>
      <c r="E33" s="144" t="s">
        <v>182</v>
      </c>
      <c r="F33" s="169"/>
      <c r="G33" s="153">
        <f t="shared" si="0"/>
        <v>0</v>
      </c>
      <c r="H33" s="150">
        <f t="shared" si="1"/>
        <v>0</v>
      </c>
      <c r="I33" s="151">
        <f t="shared" si="2"/>
        <v>0</v>
      </c>
      <c r="J33" s="44"/>
      <c r="K33" s="44"/>
    </row>
    <row r="34" spans="2:11">
      <c r="B34" s="208" t="s">
        <v>70</v>
      </c>
      <c r="C34" s="161" t="s">
        <v>145</v>
      </c>
      <c r="D34" s="50">
        <v>1</v>
      </c>
      <c r="E34" s="144" t="s">
        <v>182</v>
      </c>
      <c r="F34" s="169"/>
      <c r="G34" s="153">
        <f t="shared" si="0"/>
        <v>0</v>
      </c>
      <c r="H34" s="150">
        <f t="shared" si="1"/>
        <v>0</v>
      </c>
      <c r="I34" s="151">
        <f t="shared" si="2"/>
        <v>0</v>
      </c>
      <c r="J34" s="44"/>
      <c r="K34" s="44"/>
    </row>
    <row r="35" spans="2:11">
      <c r="B35" s="208" t="s">
        <v>70</v>
      </c>
      <c r="C35" s="161" t="s">
        <v>146</v>
      </c>
      <c r="D35" s="50">
        <v>1</v>
      </c>
      <c r="E35" s="144" t="s">
        <v>182</v>
      </c>
      <c r="F35" s="169"/>
      <c r="G35" s="153">
        <f t="shared" si="0"/>
        <v>0</v>
      </c>
      <c r="H35" s="150">
        <f t="shared" si="1"/>
        <v>0</v>
      </c>
      <c r="I35" s="151">
        <f t="shared" si="2"/>
        <v>0</v>
      </c>
    </row>
    <row r="36" spans="2:11">
      <c r="B36" s="208" t="s">
        <v>70</v>
      </c>
      <c r="C36" s="161" t="s">
        <v>147</v>
      </c>
      <c r="D36" s="50">
        <v>1</v>
      </c>
      <c r="E36" s="144" t="s">
        <v>182</v>
      </c>
      <c r="F36" s="169"/>
      <c r="G36" s="153">
        <f t="shared" si="0"/>
        <v>0</v>
      </c>
      <c r="H36" s="150">
        <f t="shared" si="1"/>
        <v>0</v>
      </c>
      <c r="I36" s="151">
        <f t="shared" si="2"/>
        <v>0</v>
      </c>
    </row>
    <row r="37" spans="2:11">
      <c r="B37" s="208" t="s">
        <v>70</v>
      </c>
      <c r="C37" s="161" t="s">
        <v>148</v>
      </c>
      <c r="D37" s="50">
        <v>15</v>
      </c>
      <c r="E37" s="144" t="s">
        <v>182</v>
      </c>
      <c r="F37" s="169"/>
      <c r="G37" s="153">
        <f t="shared" si="0"/>
        <v>0</v>
      </c>
      <c r="H37" s="150">
        <f t="shared" si="1"/>
        <v>0</v>
      </c>
      <c r="I37" s="151">
        <f t="shared" si="2"/>
        <v>0</v>
      </c>
    </row>
    <row r="38" spans="2:11">
      <c r="B38" s="208" t="s">
        <v>70</v>
      </c>
      <c r="C38" s="161" t="s">
        <v>149</v>
      </c>
      <c r="D38" s="50">
        <v>1</v>
      </c>
      <c r="E38" s="144" t="s">
        <v>182</v>
      </c>
      <c r="F38" s="169"/>
      <c r="G38" s="153">
        <f t="shared" si="0"/>
        <v>0</v>
      </c>
      <c r="H38" s="150">
        <f t="shared" si="1"/>
        <v>0</v>
      </c>
      <c r="I38" s="151">
        <f t="shared" si="2"/>
        <v>0</v>
      </c>
    </row>
    <row r="39" spans="2:11">
      <c r="B39" s="208" t="s">
        <v>70</v>
      </c>
      <c r="C39" s="161" t="s">
        <v>150</v>
      </c>
      <c r="D39" s="50">
        <v>1</v>
      </c>
      <c r="E39" s="144" t="s">
        <v>182</v>
      </c>
      <c r="F39" s="169"/>
      <c r="G39" s="153">
        <f t="shared" si="0"/>
        <v>0</v>
      </c>
      <c r="H39" s="150">
        <f t="shared" si="1"/>
        <v>0</v>
      </c>
      <c r="I39" s="151">
        <f t="shared" si="2"/>
        <v>0</v>
      </c>
    </row>
    <row r="40" spans="2:11">
      <c r="B40" s="208" t="s">
        <v>70</v>
      </c>
      <c r="C40" s="161" t="s">
        <v>151</v>
      </c>
      <c r="D40" s="50">
        <v>1</v>
      </c>
      <c r="E40" s="144" t="s">
        <v>182</v>
      </c>
      <c r="F40" s="169"/>
      <c r="G40" s="153">
        <f t="shared" si="0"/>
        <v>0</v>
      </c>
      <c r="H40" s="150">
        <f t="shared" si="1"/>
        <v>0</v>
      </c>
      <c r="I40" s="151">
        <f t="shared" si="2"/>
        <v>0</v>
      </c>
    </row>
    <row r="41" spans="2:11">
      <c r="B41" s="208" t="s">
        <v>70</v>
      </c>
      <c r="C41" s="161" t="s">
        <v>152</v>
      </c>
      <c r="D41" s="50">
        <v>1</v>
      </c>
      <c r="E41" s="144" t="s">
        <v>182</v>
      </c>
      <c r="F41" s="169"/>
      <c r="G41" s="153">
        <f t="shared" si="0"/>
        <v>0</v>
      </c>
      <c r="H41" s="150">
        <f t="shared" si="1"/>
        <v>0</v>
      </c>
      <c r="I41" s="151">
        <f t="shared" si="2"/>
        <v>0</v>
      </c>
    </row>
    <row r="42" spans="2:11">
      <c r="B42" s="208" t="s">
        <v>70</v>
      </c>
      <c r="C42" s="162" t="s">
        <v>261</v>
      </c>
      <c r="D42" s="49">
        <v>5</v>
      </c>
      <c r="E42" s="144" t="s">
        <v>182</v>
      </c>
      <c r="F42" s="169"/>
      <c r="G42" s="153">
        <f t="shared" si="0"/>
        <v>0</v>
      </c>
      <c r="H42" s="150">
        <f t="shared" si="1"/>
        <v>0</v>
      </c>
      <c r="I42" s="151">
        <f t="shared" si="2"/>
        <v>0</v>
      </c>
    </row>
    <row r="43" spans="2:11">
      <c r="B43" s="208" t="s">
        <v>70</v>
      </c>
      <c r="C43" s="161" t="s">
        <v>153</v>
      </c>
      <c r="D43" s="50">
        <v>1</v>
      </c>
      <c r="E43" s="144" t="s">
        <v>182</v>
      </c>
      <c r="F43" s="169"/>
      <c r="G43" s="153">
        <f t="shared" si="0"/>
        <v>0</v>
      </c>
      <c r="H43" s="150">
        <f t="shared" si="1"/>
        <v>0</v>
      </c>
      <c r="I43" s="151">
        <f t="shared" si="2"/>
        <v>0</v>
      </c>
    </row>
    <row r="44" spans="2:11">
      <c r="B44" s="208" t="s">
        <v>70</v>
      </c>
      <c r="C44" s="161" t="s">
        <v>154</v>
      </c>
      <c r="D44" s="50">
        <v>1</v>
      </c>
      <c r="E44" s="144" t="s">
        <v>182</v>
      </c>
      <c r="F44" s="169"/>
      <c r="G44" s="153">
        <f t="shared" si="0"/>
        <v>0</v>
      </c>
      <c r="H44" s="150">
        <f t="shared" si="1"/>
        <v>0</v>
      </c>
      <c r="I44" s="151">
        <f t="shared" si="2"/>
        <v>0</v>
      </c>
    </row>
    <row r="45" spans="2:11">
      <c r="B45" s="208" t="s">
        <v>70</v>
      </c>
      <c r="C45" s="161" t="s">
        <v>155</v>
      </c>
      <c r="D45" s="50">
        <v>1</v>
      </c>
      <c r="E45" s="144" t="s">
        <v>182</v>
      </c>
      <c r="F45" s="169"/>
      <c r="G45" s="153">
        <f t="shared" si="0"/>
        <v>0</v>
      </c>
      <c r="H45" s="150">
        <f t="shared" si="1"/>
        <v>0</v>
      </c>
      <c r="I45" s="151">
        <f t="shared" si="2"/>
        <v>0</v>
      </c>
    </row>
    <row r="46" spans="2:11">
      <c r="B46" s="208" t="s">
        <v>70</v>
      </c>
      <c r="C46" s="161" t="s">
        <v>156</v>
      </c>
      <c r="D46" s="50">
        <v>1</v>
      </c>
      <c r="E46" s="144" t="s">
        <v>182</v>
      </c>
      <c r="F46" s="169"/>
      <c r="G46" s="153">
        <f t="shared" si="0"/>
        <v>0</v>
      </c>
      <c r="H46" s="150">
        <f t="shared" si="1"/>
        <v>0</v>
      </c>
      <c r="I46" s="151">
        <f t="shared" si="2"/>
        <v>0</v>
      </c>
    </row>
    <row r="47" spans="2:11">
      <c r="B47" s="208" t="s">
        <v>70</v>
      </c>
      <c r="C47" s="161" t="s">
        <v>157</v>
      </c>
      <c r="D47" s="50">
        <v>1</v>
      </c>
      <c r="E47" s="144" t="s">
        <v>182</v>
      </c>
      <c r="F47" s="169"/>
      <c r="G47" s="153">
        <f t="shared" si="0"/>
        <v>0</v>
      </c>
      <c r="H47" s="150">
        <f t="shared" si="1"/>
        <v>0</v>
      </c>
      <c r="I47" s="151">
        <f t="shared" si="2"/>
        <v>0</v>
      </c>
    </row>
    <row r="48" spans="2:11">
      <c r="B48" s="208" t="s">
        <v>70</v>
      </c>
      <c r="C48" s="161" t="s">
        <v>158</v>
      </c>
      <c r="D48" s="50">
        <v>1</v>
      </c>
      <c r="E48" s="144" t="s">
        <v>182</v>
      </c>
      <c r="F48" s="169"/>
      <c r="G48" s="153">
        <f t="shared" si="0"/>
        <v>0</v>
      </c>
      <c r="H48" s="150">
        <f t="shared" si="1"/>
        <v>0</v>
      </c>
      <c r="I48" s="151">
        <f t="shared" si="2"/>
        <v>0</v>
      </c>
    </row>
    <row r="49" spans="2:9">
      <c r="B49" s="208" t="s">
        <v>70</v>
      </c>
      <c r="C49" s="161" t="s">
        <v>159</v>
      </c>
      <c r="D49" s="50">
        <v>1</v>
      </c>
      <c r="E49" s="144" t="s">
        <v>182</v>
      </c>
      <c r="F49" s="169"/>
      <c r="G49" s="153">
        <f t="shared" si="0"/>
        <v>0</v>
      </c>
      <c r="H49" s="150">
        <f t="shared" si="1"/>
        <v>0</v>
      </c>
      <c r="I49" s="151">
        <f t="shared" si="2"/>
        <v>0</v>
      </c>
    </row>
    <row r="50" spans="2:9">
      <c r="B50" s="208" t="s">
        <v>70</v>
      </c>
      <c r="C50" s="161" t="s">
        <v>160</v>
      </c>
      <c r="D50" s="50">
        <v>1</v>
      </c>
      <c r="E50" s="144" t="s">
        <v>182</v>
      </c>
      <c r="F50" s="169"/>
      <c r="G50" s="153">
        <f t="shared" si="0"/>
        <v>0</v>
      </c>
      <c r="H50" s="150">
        <f t="shared" si="1"/>
        <v>0</v>
      </c>
      <c r="I50" s="151">
        <f t="shared" si="2"/>
        <v>0</v>
      </c>
    </row>
    <row r="51" spans="2:9">
      <c r="B51" s="208" t="s">
        <v>70</v>
      </c>
      <c r="C51" s="161" t="s">
        <v>161</v>
      </c>
      <c r="D51" s="50">
        <v>1</v>
      </c>
      <c r="E51" s="144" t="s">
        <v>182</v>
      </c>
      <c r="F51" s="169"/>
      <c r="G51" s="153">
        <f t="shared" si="0"/>
        <v>0</v>
      </c>
      <c r="H51" s="150">
        <f t="shared" si="1"/>
        <v>0</v>
      </c>
      <c r="I51" s="151">
        <f t="shared" si="2"/>
        <v>0</v>
      </c>
    </row>
    <row r="52" spans="2:9">
      <c r="B52" s="208" t="s">
        <v>70</v>
      </c>
      <c r="C52" s="161" t="s">
        <v>162</v>
      </c>
      <c r="D52" s="50">
        <v>1</v>
      </c>
      <c r="E52" s="144" t="s">
        <v>182</v>
      </c>
      <c r="F52" s="169"/>
      <c r="G52" s="153">
        <f t="shared" si="0"/>
        <v>0</v>
      </c>
      <c r="H52" s="150">
        <f t="shared" si="1"/>
        <v>0</v>
      </c>
      <c r="I52" s="151">
        <f t="shared" si="2"/>
        <v>0</v>
      </c>
    </row>
    <row r="53" spans="2:9">
      <c r="B53" s="208" t="s">
        <v>70</v>
      </c>
      <c r="C53" s="161" t="s">
        <v>163</v>
      </c>
      <c r="D53" s="50">
        <v>1</v>
      </c>
      <c r="E53" s="144" t="s">
        <v>182</v>
      </c>
      <c r="F53" s="169"/>
      <c r="G53" s="153">
        <f t="shared" si="0"/>
        <v>0</v>
      </c>
      <c r="H53" s="150">
        <f t="shared" si="1"/>
        <v>0</v>
      </c>
      <c r="I53" s="151">
        <f t="shared" si="2"/>
        <v>0</v>
      </c>
    </row>
    <row r="54" spans="2:9">
      <c r="B54" s="208" t="s">
        <v>70</v>
      </c>
      <c r="C54" s="161" t="s">
        <v>164</v>
      </c>
      <c r="D54" s="50">
        <v>1</v>
      </c>
      <c r="E54" s="144" t="s">
        <v>182</v>
      </c>
      <c r="F54" s="169"/>
      <c r="G54" s="153">
        <f t="shared" si="0"/>
        <v>0</v>
      </c>
      <c r="H54" s="150">
        <f t="shared" si="1"/>
        <v>0</v>
      </c>
      <c r="I54" s="151">
        <f t="shared" si="2"/>
        <v>0</v>
      </c>
    </row>
    <row r="55" spans="2:9">
      <c r="B55" s="208" t="s">
        <v>70</v>
      </c>
      <c r="C55" s="161" t="s">
        <v>165</v>
      </c>
      <c r="D55" s="50">
        <v>1</v>
      </c>
      <c r="E55" s="144" t="s">
        <v>182</v>
      </c>
      <c r="F55" s="169"/>
      <c r="G55" s="153">
        <f t="shared" si="0"/>
        <v>0</v>
      </c>
      <c r="H55" s="150">
        <f t="shared" si="1"/>
        <v>0</v>
      </c>
      <c r="I55" s="151">
        <f t="shared" si="2"/>
        <v>0</v>
      </c>
    </row>
    <row r="56" spans="2:9">
      <c r="B56" s="208" t="s">
        <v>70</v>
      </c>
      <c r="C56" s="161" t="s">
        <v>166</v>
      </c>
      <c r="D56" s="50">
        <v>1</v>
      </c>
      <c r="E56" s="144" t="s">
        <v>182</v>
      </c>
      <c r="F56" s="169"/>
      <c r="G56" s="153">
        <f t="shared" si="0"/>
        <v>0</v>
      </c>
      <c r="H56" s="150">
        <f t="shared" si="1"/>
        <v>0</v>
      </c>
      <c r="I56" s="151">
        <f t="shared" si="2"/>
        <v>0</v>
      </c>
    </row>
    <row r="57" spans="2:9">
      <c r="B57" s="208" t="s">
        <v>70</v>
      </c>
      <c r="C57" s="161" t="s">
        <v>167</v>
      </c>
      <c r="D57" s="50">
        <v>1</v>
      </c>
      <c r="E57" s="144" t="s">
        <v>182</v>
      </c>
      <c r="F57" s="169"/>
      <c r="G57" s="153">
        <f t="shared" si="0"/>
        <v>0</v>
      </c>
      <c r="H57" s="150">
        <f t="shared" si="1"/>
        <v>0</v>
      </c>
      <c r="I57" s="151">
        <f t="shared" si="2"/>
        <v>0</v>
      </c>
    </row>
    <row r="58" spans="2:9">
      <c r="B58" s="208" t="s">
        <v>70</v>
      </c>
      <c r="C58" s="161" t="s">
        <v>168</v>
      </c>
      <c r="D58" s="50">
        <v>1</v>
      </c>
      <c r="E58" s="144" t="s">
        <v>182</v>
      </c>
      <c r="F58" s="169"/>
      <c r="G58" s="153">
        <f t="shared" si="0"/>
        <v>0</v>
      </c>
      <c r="H58" s="150">
        <f t="shared" si="1"/>
        <v>0</v>
      </c>
      <c r="I58" s="151">
        <f t="shared" si="2"/>
        <v>0</v>
      </c>
    </row>
    <row r="59" spans="2:9">
      <c r="B59" s="208" t="s">
        <v>70</v>
      </c>
      <c r="C59" s="161" t="s">
        <v>169</v>
      </c>
      <c r="D59" s="50">
        <v>1</v>
      </c>
      <c r="E59" s="144" t="s">
        <v>182</v>
      </c>
      <c r="F59" s="169"/>
      <c r="G59" s="153">
        <f t="shared" si="0"/>
        <v>0</v>
      </c>
      <c r="H59" s="150">
        <f t="shared" si="1"/>
        <v>0</v>
      </c>
      <c r="I59" s="151">
        <f t="shared" si="2"/>
        <v>0</v>
      </c>
    </row>
    <row r="60" spans="2:9">
      <c r="B60" s="208" t="s">
        <v>70</v>
      </c>
      <c r="C60" s="161" t="s">
        <v>170</v>
      </c>
      <c r="D60" s="50">
        <v>1</v>
      </c>
      <c r="E60" s="144" t="s">
        <v>182</v>
      </c>
      <c r="F60" s="169"/>
      <c r="G60" s="153">
        <f t="shared" si="0"/>
        <v>0</v>
      </c>
      <c r="H60" s="150">
        <f t="shared" si="1"/>
        <v>0</v>
      </c>
      <c r="I60" s="151">
        <f t="shared" si="2"/>
        <v>0</v>
      </c>
    </row>
    <row r="61" spans="2:9">
      <c r="B61" s="208" t="s">
        <v>70</v>
      </c>
      <c r="C61" s="161" t="s">
        <v>171</v>
      </c>
      <c r="D61" s="50">
        <v>1</v>
      </c>
      <c r="E61" s="144" t="s">
        <v>182</v>
      </c>
      <c r="F61" s="169"/>
      <c r="G61" s="153">
        <f t="shared" si="0"/>
        <v>0</v>
      </c>
      <c r="H61" s="150">
        <f t="shared" si="1"/>
        <v>0</v>
      </c>
      <c r="I61" s="151">
        <f t="shared" si="2"/>
        <v>0</v>
      </c>
    </row>
    <row r="62" spans="2:9">
      <c r="B62" s="208" t="s">
        <v>70</v>
      </c>
      <c r="C62" s="161" t="s">
        <v>172</v>
      </c>
      <c r="D62" s="50">
        <v>1</v>
      </c>
      <c r="E62" s="144" t="s">
        <v>182</v>
      </c>
      <c r="F62" s="169"/>
      <c r="G62" s="153">
        <f t="shared" si="0"/>
        <v>0</v>
      </c>
      <c r="H62" s="150">
        <f t="shared" si="1"/>
        <v>0</v>
      </c>
      <c r="I62" s="151">
        <f t="shared" si="2"/>
        <v>0</v>
      </c>
    </row>
    <row r="63" spans="2:9">
      <c r="B63" s="208" t="s">
        <v>70</v>
      </c>
      <c r="C63" s="161" t="s">
        <v>173</v>
      </c>
      <c r="D63" s="50">
        <v>1</v>
      </c>
      <c r="E63" s="144" t="s">
        <v>182</v>
      </c>
      <c r="F63" s="169"/>
      <c r="G63" s="153">
        <f t="shared" si="0"/>
        <v>0</v>
      </c>
      <c r="H63" s="150">
        <f t="shared" si="1"/>
        <v>0</v>
      </c>
      <c r="I63" s="151">
        <f t="shared" si="2"/>
        <v>0</v>
      </c>
    </row>
    <row r="64" spans="2:9">
      <c r="B64" s="208" t="s">
        <v>70</v>
      </c>
      <c r="C64" s="161" t="s">
        <v>174</v>
      </c>
      <c r="D64" s="50">
        <v>1</v>
      </c>
      <c r="E64" s="144" t="s">
        <v>182</v>
      </c>
      <c r="F64" s="169"/>
      <c r="G64" s="153">
        <f t="shared" si="0"/>
        <v>0</v>
      </c>
      <c r="H64" s="150">
        <f t="shared" si="1"/>
        <v>0</v>
      </c>
      <c r="I64" s="151">
        <f t="shared" si="2"/>
        <v>0</v>
      </c>
    </row>
    <row r="65" spans="2:9">
      <c r="B65" s="208" t="s">
        <v>70</v>
      </c>
      <c r="C65" s="161" t="s">
        <v>175</v>
      </c>
      <c r="D65" s="50">
        <v>1</v>
      </c>
      <c r="E65" s="144" t="s">
        <v>182</v>
      </c>
      <c r="F65" s="169"/>
      <c r="G65" s="153">
        <f t="shared" si="0"/>
        <v>0</v>
      </c>
      <c r="H65" s="150">
        <f t="shared" si="1"/>
        <v>0</v>
      </c>
      <c r="I65" s="151">
        <f t="shared" si="2"/>
        <v>0</v>
      </c>
    </row>
    <row r="66" spans="2:9">
      <c r="B66" s="208" t="s">
        <v>70</v>
      </c>
      <c r="C66" s="161" t="s">
        <v>176</v>
      </c>
      <c r="D66" s="50">
        <v>1</v>
      </c>
      <c r="E66" s="144" t="s">
        <v>182</v>
      </c>
      <c r="F66" s="169"/>
      <c r="G66" s="153">
        <f t="shared" si="0"/>
        <v>0</v>
      </c>
      <c r="H66" s="150">
        <f t="shared" si="1"/>
        <v>0</v>
      </c>
      <c r="I66" s="151">
        <f t="shared" si="2"/>
        <v>0</v>
      </c>
    </row>
    <row r="67" spans="2:9" ht="25.5">
      <c r="B67" s="208" t="s">
        <v>260</v>
      </c>
      <c r="C67" s="162" t="s">
        <v>177</v>
      </c>
      <c r="D67" s="49">
        <v>1</v>
      </c>
      <c r="E67" s="144" t="s">
        <v>182</v>
      </c>
      <c r="F67" s="169"/>
      <c r="G67" s="153">
        <f t="shared" si="0"/>
        <v>0</v>
      </c>
      <c r="H67" s="150">
        <f t="shared" si="1"/>
        <v>0</v>
      </c>
      <c r="I67" s="151">
        <f t="shared" si="2"/>
        <v>0</v>
      </c>
    </row>
    <row r="68" spans="2:9" ht="25.5">
      <c r="B68" s="208" t="s">
        <v>178</v>
      </c>
      <c r="C68" s="162" t="s">
        <v>179</v>
      </c>
      <c r="D68" s="49">
        <v>1</v>
      </c>
      <c r="E68" s="144" t="s">
        <v>182</v>
      </c>
      <c r="F68" s="169"/>
      <c r="G68" s="153">
        <f t="shared" si="0"/>
        <v>0</v>
      </c>
      <c r="H68" s="150">
        <f t="shared" si="1"/>
        <v>0</v>
      </c>
      <c r="I68" s="151">
        <f t="shared" si="2"/>
        <v>0</v>
      </c>
    </row>
    <row r="69" spans="2:9" ht="77.25" thickBot="1">
      <c r="B69" s="209" t="s">
        <v>180</v>
      </c>
      <c r="C69" s="178" t="s">
        <v>258</v>
      </c>
      <c r="D69" s="170">
        <v>30</v>
      </c>
      <c r="E69" s="148" t="s">
        <v>182</v>
      </c>
      <c r="F69" s="171"/>
      <c r="G69" s="158">
        <f t="shared" si="0"/>
        <v>0</v>
      </c>
      <c r="H69" s="159">
        <f t="shared" si="1"/>
        <v>0</v>
      </c>
      <c r="I69" s="160">
        <f t="shared" si="2"/>
        <v>0</v>
      </c>
    </row>
    <row r="72" spans="2:9" ht="15.75" thickBot="1"/>
    <row r="73" spans="2:9">
      <c r="D73" s="221" t="s">
        <v>235</v>
      </c>
      <c r="E73" s="222"/>
      <c r="F73" s="222"/>
      <c r="G73" s="106">
        <f>SUM(H8:H69)</f>
        <v>0</v>
      </c>
    </row>
    <row r="74" spans="2:9">
      <c r="D74" s="223" t="s">
        <v>237</v>
      </c>
      <c r="E74" s="224"/>
      <c r="F74" s="224"/>
      <c r="G74" s="107">
        <f>G73*0.21</f>
        <v>0</v>
      </c>
    </row>
    <row r="75" spans="2:9" ht="15.75" thickBot="1">
      <c r="D75" s="225" t="s">
        <v>236</v>
      </c>
      <c r="E75" s="226"/>
      <c r="F75" s="226"/>
      <c r="G75" s="108">
        <f>G73*1.21</f>
        <v>0</v>
      </c>
    </row>
  </sheetData>
  <mergeCells count="14">
    <mergeCell ref="B6:B7"/>
    <mergeCell ref="C6:C7"/>
    <mergeCell ref="D6:D7"/>
    <mergeCell ref="E6:E7"/>
    <mergeCell ref="F6:F7"/>
    <mergeCell ref="I6:I7"/>
    <mergeCell ref="D73:F73"/>
    <mergeCell ref="D74:F74"/>
    <mergeCell ref="D75:F75"/>
    <mergeCell ref="C2:I2"/>
    <mergeCell ref="C3:I3"/>
    <mergeCell ref="C4:I4"/>
    <mergeCell ref="G6:G7"/>
    <mergeCell ref="H6:H7"/>
  </mergeCells>
  <pageMargins left="0.23622047244094491" right="0.23622047244094491" top="0.74803149606299213" bottom="0.74803149606299213" header="0.31496062992125984" footer="0.31496062992125984"/>
  <pageSetup paperSize="9" scale="50" orientation="portrait" verticalDpi="4294967293" r:id="rId1"/>
</worksheet>
</file>

<file path=xl/worksheets/sheet6.xml><?xml version="1.0" encoding="utf-8"?>
<worksheet xmlns="http://schemas.openxmlformats.org/spreadsheetml/2006/main" xmlns:r="http://schemas.openxmlformats.org/officeDocument/2006/relationships">
  <sheetPr>
    <tabColor theme="7" tint="-0.249977111117893"/>
  </sheetPr>
  <dimension ref="A1:N261"/>
  <sheetViews>
    <sheetView zoomScaleNormal="100" workbookViewId="0">
      <selection activeCell="D19" sqref="D19"/>
    </sheetView>
  </sheetViews>
  <sheetFormatPr defaultRowHeight="15"/>
  <cols>
    <col min="1" max="1" width="5.7109375" customWidth="1"/>
    <col min="2" max="2" width="15.7109375" style="30" customWidth="1"/>
    <col min="3" max="3" width="55.7109375" customWidth="1"/>
    <col min="4" max="5" width="7.7109375" customWidth="1"/>
    <col min="6" max="8" width="16.7109375" customWidth="1"/>
    <col min="9" max="9" width="16.7109375" style="31" customWidth="1"/>
    <col min="10" max="10" width="15.28515625" customWidth="1"/>
    <col min="257" max="257" width="2.28515625" customWidth="1"/>
    <col min="258" max="258" width="12" customWidth="1"/>
    <col min="259" max="259" width="57" customWidth="1"/>
    <col min="260" max="260" width="4.7109375" customWidth="1"/>
    <col min="261" max="261" width="12.140625" customWidth="1"/>
    <col min="262" max="262" width="5.85546875" customWidth="1"/>
    <col min="263" max="263" width="12.42578125" customWidth="1"/>
    <col min="264" max="264" width="18.28515625" bestFit="1" customWidth="1"/>
    <col min="265" max="265" width="17.42578125" customWidth="1"/>
    <col min="266" max="266" width="2" customWidth="1"/>
    <col min="513" max="513" width="2.28515625" customWidth="1"/>
    <col min="514" max="514" width="12" customWidth="1"/>
    <col min="515" max="515" width="57" customWidth="1"/>
    <col min="516" max="516" width="4.7109375" customWidth="1"/>
    <col min="517" max="517" width="12.140625" customWidth="1"/>
    <col min="518" max="518" width="5.85546875" customWidth="1"/>
    <col min="519" max="519" width="12.42578125" customWidth="1"/>
    <col min="520" max="520" width="18.28515625" bestFit="1" customWidth="1"/>
    <col min="521" max="521" width="17.42578125" customWidth="1"/>
    <col min="522" max="522" width="2" customWidth="1"/>
    <col min="769" max="769" width="2.28515625" customWidth="1"/>
    <col min="770" max="770" width="12" customWidth="1"/>
    <col min="771" max="771" width="57" customWidth="1"/>
    <col min="772" max="772" width="4.7109375" customWidth="1"/>
    <col min="773" max="773" width="12.140625" customWidth="1"/>
    <col min="774" max="774" width="5.85546875" customWidth="1"/>
    <col min="775" max="775" width="12.42578125" customWidth="1"/>
    <col min="776" max="776" width="18.28515625" bestFit="1" customWidth="1"/>
    <col min="777" max="777" width="17.42578125" customWidth="1"/>
    <col min="778" max="778" width="2" customWidth="1"/>
    <col min="1025" max="1025" width="2.28515625" customWidth="1"/>
    <col min="1026" max="1026" width="12" customWidth="1"/>
    <col min="1027" max="1027" width="57" customWidth="1"/>
    <col min="1028" max="1028" width="4.7109375" customWidth="1"/>
    <col min="1029" max="1029" width="12.140625" customWidth="1"/>
    <col min="1030" max="1030" width="5.85546875" customWidth="1"/>
    <col min="1031" max="1031" width="12.42578125" customWidth="1"/>
    <col min="1032" max="1032" width="18.28515625" bestFit="1" customWidth="1"/>
    <col min="1033" max="1033" width="17.42578125" customWidth="1"/>
    <col min="1034" max="1034" width="2" customWidth="1"/>
    <col min="1281" max="1281" width="2.28515625" customWidth="1"/>
    <col min="1282" max="1282" width="12" customWidth="1"/>
    <col min="1283" max="1283" width="57" customWidth="1"/>
    <col min="1284" max="1284" width="4.7109375" customWidth="1"/>
    <col min="1285" max="1285" width="12.140625" customWidth="1"/>
    <col min="1286" max="1286" width="5.85546875" customWidth="1"/>
    <col min="1287" max="1287" width="12.42578125" customWidth="1"/>
    <col min="1288" max="1288" width="18.28515625" bestFit="1" customWidth="1"/>
    <col min="1289" max="1289" width="17.42578125" customWidth="1"/>
    <col min="1290" max="1290" width="2" customWidth="1"/>
    <col min="1537" max="1537" width="2.28515625" customWidth="1"/>
    <col min="1538" max="1538" width="12" customWidth="1"/>
    <col min="1539" max="1539" width="57" customWidth="1"/>
    <col min="1540" max="1540" width="4.7109375" customWidth="1"/>
    <col min="1541" max="1541" width="12.140625" customWidth="1"/>
    <col min="1542" max="1542" width="5.85546875" customWidth="1"/>
    <col min="1543" max="1543" width="12.42578125" customWidth="1"/>
    <col min="1544" max="1544" width="18.28515625" bestFit="1" customWidth="1"/>
    <col min="1545" max="1545" width="17.42578125" customWidth="1"/>
    <col min="1546" max="1546" width="2" customWidth="1"/>
    <col min="1793" max="1793" width="2.28515625" customWidth="1"/>
    <col min="1794" max="1794" width="12" customWidth="1"/>
    <col min="1795" max="1795" width="57" customWidth="1"/>
    <col min="1796" max="1796" width="4.7109375" customWidth="1"/>
    <col min="1797" max="1797" width="12.140625" customWidth="1"/>
    <col min="1798" max="1798" width="5.85546875" customWidth="1"/>
    <col min="1799" max="1799" width="12.42578125" customWidth="1"/>
    <col min="1800" max="1800" width="18.28515625" bestFit="1" customWidth="1"/>
    <col min="1801" max="1801" width="17.42578125" customWidth="1"/>
    <col min="1802" max="1802" width="2" customWidth="1"/>
    <col min="2049" max="2049" width="2.28515625" customWidth="1"/>
    <col min="2050" max="2050" width="12" customWidth="1"/>
    <col min="2051" max="2051" width="57" customWidth="1"/>
    <col min="2052" max="2052" width="4.7109375" customWidth="1"/>
    <col min="2053" max="2053" width="12.140625" customWidth="1"/>
    <col min="2054" max="2054" width="5.85546875" customWidth="1"/>
    <col min="2055" max="2055" width="12.42578125" customWidth="1"/>
    <col min="2056" max="2056" width="18.28515625" bestFit="1" customWidth="1"/>
    <col min="2057" max="2057" width="17.42578125" customWidth="1"/>
    <col min="2058" max="2058" width="2" customWidth="1"/>
    <col min="2305" max="2305" width="2.28515625" customWidth="1"/>
    <col min="2306" max="2306" width="12" customWidth="1"/>
    <col min="2307" max="2307" width="57" customWidth="1"/>
    <col min="2308" max="2308" width="4.7109375" customWidth="1"/>
    <col min="2309" max="2309" width="12.140625" customWidth="1"/>
    <col min="2310" max="2310" width="5.85546875" customWidth="1"/>
    <col min="2311" max="2311" width="12.42578125" customWidth="1"/>
    <col min="2312" max="2312" width="18.28515625" bestFit="1" customWidth="1"/>
    <col min="2313" max="2313" width="17.42578125" customWidth="1"/>
    <col min="2314" max="2314" width="2" customWidth="1"/>
    <col min="2561" max="2561" width="2.28515625" customWidth="1"/>
    <col min="2562" max="2562" width="12" customWidth="1"/>
    <col min="2563" max="2563" width="57" customWidth="1"/>
    <col min="2564" max="2564" width="4.7109375" customWidth="1"/>
    <col min="2565" max="2565" width="12.140625" customWidth="1"/>
    <col min="2566" max="2566" width="5.85546875" customWidth="1"/>
    <col min="2567" max="2567" width="12.42578125" customWidth="1"/>
    <col min="2568" max="2568" width="18.28515625" bestFit="1" customWidth="1"/>
    <col min="2569" max="2569" width="17.42578125" customWidth="1"/>
    <col min="2570" max="2570" width="2" customWidth="1"/>
    <col min="2817" max="2817" width="2.28515625" customWidth="1"/>
    <col min="2818" max="2818" width="12" customWidth="1"/>
    <col min="2819" max="2819" width="57" customWidth="1"/>
    <col min="2820" max="2820" width="4.7109375" customWidth="1"/>
    <col min="2821" max="2821" width="12.140625" customWidth="1"/>
    <col min="2822" max="2822" width="5.85546875" customWidth="1"/>
    <col min="2823" max="2823" width="12.42578125" customWidth="1"/>
    <col min="2824" max="2824" width="18.28515625" bestFit="1" customWidth="1"/>
    <col min="2825" max="2825" width="17.42578125" customWidth="1"/>
    <col min="2826" max="2826" width="2" customWidth="1"/>
    <col min="3073" max="3073" width="2.28515625" customWidth="1"/>
    <col min="3074" max="3074" width="12" customWidth="1"/>
    <col min="3075" max="3075" width="57" customWidth="1"/>
    <col min="3076" max="3076" width="4.7109375" customWidth="1"/>
    <col min="3077" max="3077" width="12.140625" customWidth="1"/>
    <col min="3078" max="3078" width="5.85546875" customWidth="1"/>
    <col min="3079" max="3079" width="12.42578125" customWidth="1"/>
    <col min="3080" max="3080" width="18.28515625" bestFit="1" customWidth="1"/>
    <col min="3081" max="3081" width="17.42578125" customWidth="1"/>
    <col min="3082" max="3082" width="2" customWidth="1"/>
    <col min="3329" max="3329" width="2.28515625" customWidth="1"/>
    <col min="3330" max="3330" width="12" customWidth="1"/>
    <col min="3331" max="3331" width="57" customWidth="1"/>
    <col min="3332" max="3332" width="4.7109375" customWidth="1"/>
    <col min="3333" max="3333" width="12.140625" customWidth="1"/>
    <col min="3334" max="3334" width="5.85546875" customWidth="1"/>
    <col min="3335" max="3335" width="12.42578125" customWidth="1"/>
    <col min="3336" max="3336" width="18.28515625" bestFit="1" customWidth="1"/>
    <col min="3337" max="3337" width="17.42578125" customWidth="1"/>
    <col min="3338" max="3338" width="2" customWidth="1"/>
    <col min="3585" max="3585" width="2.28515625" customWidth="1"/>
    <col min="3586" max="3586" width="12" customWidth="1"/>
    <col min="3587" max="3587" width="57" customWidth="1"/>
    <col min="3588" max="3588" width="4.7109375" customWidth="1"/>
    <col min="3589" max="3589" width="12.140625" customWidth="1"/>
    <col min="3590" max="3590" width="5.85546875" customWidth="1"/>
    <col min="3591" max="3591" width="12.42578125" customWidth="1"/>
    <col min="3592" max="3592" width="18.28515625" bestFit="1" customWidth="1"/>
    <col min="3593" max="3593" width="17.42578125" customWidth="1"/>
    <col min="3594" max="3594" width="2" customWidth="1"/>
    <col min="3841" max="3841" width="2.28515625" customWidth="1"/>
    <col min="3842" max="3842" width="12" customWidth="1"/>
    <col min="3843" max="3843" width="57" customWidth="1"/>
    <col min="3844" max="3844" width="4.7109375" customWidth="1"/>
    <col min="3845" max="3845" width="12.140625" customWidth="1"/>
    <col min="3846" max="3846" width="5.85546875" customWidth="1"/>
    <col min="3847" max="3847" width="12.42578125" customWidth="1"/>
    <col min="3848" max="3848" width="18.28515625" bestFit="1" customWidth="1"/>
    <col min="3849" max="3849" width="17.42578125" customWidth="1"/>
    <col min="3850" max="3850" width="2" customWidth="1"/>
    <col min="4097" max="4097" width="2.28515625" customWidth="1"/>
    <col min="4098" max="4098" width="12" customWidth="1"/>
    <col min="4099" max="4099" width="57" customWidth="1"/>
    <col min="4100" max="4100" width="4.7109375" customWidth="1"/>
    <col min="4101" max="4101" width="12.140625" customWidth="1"/>
    <col min="4102" max="4102" width="5.85546875" customWidth="1"/>
    <col min="4103" max="4103" width="12.42578125" customWidth="1"/>
    <col min="4104" max="4104" width="18.28515625" bestFit="1" customWidth="1"/>
    <col min="4105" max="4105" width="17.42578125" customWidth="1"/>
    <col min="4106" max="4106" width="2" customWidth="1"/>
    <col min="4353" max="4353" width="2.28515625" customWidth="1"/>
    <col min="4354" max="4354" width="12" customWidth="1"/>
    <col min="4355" max="4355" width="57" customWidth="1"/>
    <col min="4356" max="4356" width="4.7109375" customWidth="1"/>
    <col min="4357" max="4357" width="12.140625" customWidth="1"/>
    <col min="4358" max="4358" width="5.85546875" customWidth="1"/>
    <col min="4359" max="4359" width="12.42578125" customWidth="1"/>
    <col min="4360" max="4360" width="18.28515625" bestFit="1" customWidth="1"/>
    <col min="4361" max="4361" width="17.42578125" customWidth="1"/>
    <col min="4362" max="4362" width="2" customWidth="1"/>
    <col min="4609" max="4609" width="2.28515625" customWidth="1"/>
    <col min="4610" max="4610" width="12" customWidth="1"/>
    <col min="4611" max="4611" width="57" customWidth="1"/>
    <col min="4612" max="4612" width="4.7109375" customWidth="1"/>
    <col min="4613" max="4613" width="12.140625" customWidth="1"/>
    <col min="4614" max="4614" width="5.85546875" customWidth="1"/>
    <col min="4615" max="4615" width="12.42578125" customWidth="1"/>
    <col min="4616" max="4616" width="18.28515625" bestFit="1" customWidth="1"/>
    <col min="4617" max="4617" width="17.42578125" customWidth="1"/>
    <col min="4618" max="4618" width="2" customWidth="1"/>
    <col min="4865" max="4865" width="2.28515625" customWidth="1"/>
    <col min="4866" max="4866" width="12" customWidth="1"/>
    <col min="4867" max="4867" width="57" customWidth="1"/>
    <col min="4868" max="4868" width="4.7109375" customWidth="1"/>
    <col min="4869" max="4869" width="12.140625" customWidth="1"/>
    <col min="4870" max="4870" width="5.85546875" customWidth="1"/>
    <col min="4871" max="4871" width="12.42578125" customWidth="1"/>
    <col min="4872" max="4872" width="18.28515625" bestFit="1" customWidth="1"/>
    <col min="4873" max="4873" width="17.42578125" customWidth="1"/>
    <col min="4874" max="4874" width="2" customWidth="1"/>
    <col min="5121" max="5121" width="2.28515625" customWidth="1"/>
    <col min="5122" max="5122" width="12" customWidth="1"/>
    <col min="5123" max="5123" width="57" customWidth="1"/>
    <col min="5124" max="5124" width="4.7109375" customWidth="1"/>
    <col min="5125" max="5125" width="12.140625" customWidth="1"/>
    <col min="5126" max="5126" width="5.85546875" customWidth="1"/>
    <col min="5127" max="5127" width="12.42578125" customWidth="1"/>
    <col min="5128" max="5128" width="18.28515625" bestFit="1" customWidth="1"/>
    <col min="5129" max="5129" width="17.42578125" customWidth="1"/>
    <col min="5130" max="5130" width="2" customWidth="1"/>
    <col min="5377" max="5377" width="2.28515625" customWidth="1"/>
    <col min="5378" max="5378" width="12" customWidth="1"/>
    <col min="5379" max="5379" width="57" customWidth="1"/>
    <col min="5380" max="5380" width="4.7109375" customWidth="1"/>
    <col min="5381" max="5381" width="12.140625" customWidth="1"/>
    <col min="5382" max="5382" width="5.85546875" customWidth="1"/>
    <col min="5383" max="5383" width="12.42578125" customWidth="1"/>
    <col min="5384" max="5384" width="18.28515625" bestFit="1" customWidth="1"/>
    <col min="5385" max="5385" width="17.42578125" customWidth="1"/>
    <col min="5386" max="5386" width="2" customWidth="1"/>
    <col min="5633" max="5633" width="2.28515625" customWidth="1"/>
    <col min="5634" max="5634" width="12" customWidth="1"/>
    <col min="5635" max="5635" width="57" customWidth="1"/>
    <col min="5636" max="5636" width="4.7109375" customWidth="1"/>
    <col min="5637" max="5637" width="12.140625" customWidth="1"/>
    <col min="5638" max="5638" width="5.85546875" customWidth="1"/>
    <col min="5639" max="5639" width="12.42578125" customWidth="1"/>
    <col min="5640" max="5640" width="18.28515625" bestFit="1" customWidth="1"/>
    <col min="5641" max="5641" width="17.42578125" customWidth="1"/>
    <col min="5642" max="5642" width="2" customWidth="1"/>
    <col min="5889" max="5889" width="2.28515625" customWidth="1"/>
    <col min="5890" max="5890" width="12" customWidth="1"/>
    <col min="5891" max="5891" width="57" customWidth="1"/>
    <col min="5892" max="5892" width="4.7109375" customWidth="1"/>
    <col min="5893" max="5893" width="12.140625" customWidth="1"/>
    <col min="5894" max="5894" width="5.85546875" customWidth="1"/>
    <col min="5895" max="5895" width="12.42578125" customWidth="1"/>
    <col min="5896" max="5896" width="18.28515625" bestFit="1" customWidth="1"/>
    <col min="5897" max="5897" width="17.42578125" customWidth="1"/>
    <col min="5898" max="5898" width="2" customWidth="1"/>
    <col min="6145" max="6145" width="2.28515625" customWidth="1"/>
    <col min="6146" max="6146" width="12" customWidth="1"/>
    <col min="6147" max="6147" width="57" customWidth="1"/>
    <col min="6148" max="6148" width="4.7109375" customWidth="1"/>
    <col min="6149" max="6149" width="12.140625" customWidth="1"/>
    <col min="6150" max="6150" width="5.85546875" customWidth="1"/>
    <col min="6151" max="6151" width="12.42578125" customWidth="1"/>
    <col min="6152" max="6152" width="18.28515625" bestFit="1" customWidth="1"/>
    <col min="6153" max="6153" width="17.42578125" customWidth="1"/>
    <col min="6154" max="6154" width="2" customWidth="1"/>
    <col min="6401" max="6401" width="2.28515625" customWidth="1"/>
    <col min="6402" max="6402" width="12" customWidth="1"/>
    <col min="6403" max="6403" width="57" customWidth="1"/>
    <col min="6404" max="6404" width="4.7109375" customWidth="1"/>
    <col min="6405" max="6405" width="12.140625" customWidth="1"/>
    <col min="6406" max="6406" width="5.85546875" customWidth="1"/>
    <col min="6407" max="6407" width="12.42578125" customWidth="1"/>
    <col min="6408" max="6408" width="18.28515625" bestFit="1" customWidth="1"/>
    <col min="6409" max="6409" width="17.42578125" customWidth="1"/>
    <col min="6410" max="6410" width="2" customWidth="1"/>
    <col min="6657" max="6657" width="2.28515625" customWidth="1"/>
    <col min="6658" max="6658" width="12" customWidth="1"/>
    <col min="6659" max="6659" width="57" customWidth="1"/>
    <col min="6660" max="6660" width="4.7109375" customWidth="1"/>
    <col min="6661" max="6661" width="12.140625" customWidth="1"/>
    <col min="6662" max="6662" width="5.85546875" customWidth="1"/>
    <col min="6663" max="6663" width="12.42578125" customWidth="1"/>
    <col min="6664" max="6664" width="18.28515625" bestFit="1" customWidth="1"/>
    <col min="6665" max="6665" width="17.42578125" customWidth="1"/>
    <col min="6666" max="6666" width="2" customWidth="1"/>
    <col min="6913" max="6913" width="2.28515625" customWidth="1"/>
    <col min="6914" max="6914" width="12" customWidth="1"/>
    <col min="6915" max="6915" width="57" customWidth="1"/>
    <col min="6916" max="6916" width="4.7109375" customWidth="1"/>
    <col min="6917" max="6917" width="12.140625" customWidth="1"/>
    <col min="6918" max="6918" width="5.85546875" customWidth="1"/>
    <col min="6919" max="6919" width="12.42578125" customWidth="1"/>
    <col min="6920" max="6920" width="18.28515625" bestFit="1" customWidth="1"/>
    <col min="6921" max="6921" width="17.42578125" customWidth="1"/>
    <col min="6922" max="6922" width="2" customWidth="1"/>
    <col min="7169" max="7169" width="2.28515625" customWidth="1"/>
    <col min="7170" max="7170" width="12" customWidth="1"/>
    <col min="7171" max="7171" width="57" customWidth="1"/>
    <col min="7172" max="7172" width="4.7109375" customWidth="1"/>
    <col min="7173" max="7173" width="12.140625" customWidth="1"/>
    <col min="7174" max="7174" width="5.85546875" customWidth="1"/>
    <col min="7175" max="7175" width="12.42578125" customWidth="1"/>
    <col min="7176" max="7176" width="18.28515625" bestFit="1" customWidth="1"/>
    <col min="7177" max="7177" width="17.42578125" customWidth="1"/>
    <col min="7178" max="7178" width="2" customWidth="1"/>
    <col min="7425" max="7425" width="2.28515625" customWidth="1"/>
    <col min="7426" max="7426" width="12" customWidth="1"/>
    <col min="7427" max="7427" width="57" customWidth="1"/>
    <col min="7428" max="7428" width="4.7109375" customWidth="1"/>
    <col min="7429" max="7429" width="12.140625" customWidth="1"/>
    <col min="7430" max="7430" width="5.85546875" customWidth="1"/>
    <col min="7431" max="7431" width="12.42578125" customWidth="1"/>
    <col min="7432" max="7432" width="18.28515625" bestFit="1" customWidth="1"/>
    <col min="7433" max="7433" width="17.42578125" customWidth="1"/>
    <col min="7434" max="7434" width="2" customWidth="1"/>
    <col min="7681" max="7681" width="2.28515625" customWidth="1"/>
    <col min="7682" max="7682" width="12" customWidth="1"/>
    <col min="7683" max="7683" width="57" customWidth="1"/>
    <col min="7684" max="7684" width="4.7109375" customWidth="1"/>
    <col min="7685" max="7685" width="12.140625" customWidth="1"/>
    <col min="7686" max="7686" width="5.85546875" customWidth="1"/>
    <col min="7687" max="7687" width="12.42578125" customWidth="1"/>
    <col min="7688" max="7688" width="18.28515625" bestFit="1" customWidth="1"/>
    <col min="7689" max="7689" width="17.42578125" customWidth="1"/>
    <col min="7690" max="7690" width="2" customWidth="1"/>
    <col min="7937" max="7937" width="2.28515625" customWidth="1"/>
    <col min="7938" max="7938" width="12" customWidth="1"/>
    <col min="7939" max="7939" width="57" customWidth="1"/>
    <col min="7940" max="7940" width="4.7109375" customWidth="1"/>
    <col min="7941" max="7941" width="12.140625" customWidth="1"/>
    <col min="7942" max="7942" width="5.85546875" customWidth="1"/>
    <col min="7943" max="7943" width="12.42578125" customWidth="1"/>
    <col min="7944" max="7944" width="18.28515625" bestFit="1" customWidth="1"/>
    <col min="7945" max="7945" width="17.42578125" customWidth="1"/>
    <col min="7946" max="7946" width="2" customWidth="1"/>
    <col min="8193" max="8193" width="2.28515625" customWidth="1"/>
    <col min="8194" max="8194" width="12" customWidth="1"/>
    <col min="8195" max="8195" width="57" customWidth="1"/>
    <col min="8196" max="8196" width="4.7109375" customWidth="1"/>
    <col min="8197" max="8197" width="12.140625" customWidth="1"/>
    <col min="8198" max="8198" width="5.85546875" customWidth="1"/>
    <col min="8199" max="8199" width="12.42578125" customWidth="1"/>
    <col min="8200" max="8200" width="18.28515625" bestFit="1" customWidth="1"/>
    <col min="8201" max="8201" width="17.42578125" customWidth="1"/>
    <col min="8202" max="8202" width="2" customWidth="1"/>
    <col min="8449" max="8449" width="2.28515625" customWidth="1"/>
    <col min="8450" max="8450" width="12" customWidth="1"/>
    <col min="8451" max="8451" width="57" customWidth="1"/>
    <col min="8452" max="8452" width="4.7109375" customWidth="1"/>
    <col min="8453" max="8453" width="12.140625" customWidth="1"/>
    <col min="8454" max="8454" width="5.85546875" customWidth="1"/>
    <col min="8455" max="8455" width="12.42578125" customWidth="1"/>
    <col min="8456" max="8456" width="18.28515625" bestFit="1" customWidth="1"/>
    <col min="8457" max="8457" width="17.42578125" customWidth="1"/>
    <col min="8458" max="8458" width="2" customWidth="1"/>
    <col min="8705" max="8705" width="2.28515625" customWidth="1"/>
    <col min="8706" max="8706" width="12" customWidth="1"/>
    <col min="8707" max="8707" width="57" customWidth="1"/>
    <col min="8708" max="8708" width="4.7109375" customWidth="1"/>
    <col min="8709" max="8709" width="12.140625" customWidth="1"/>
    <col min="8710" max="8710" width="5.85546875" customWidth="1"/>
    <col min="8711" max="8711" width="12.42578125" customWidth="1"/>
    <col min="8712" max="8712" width="18.28515625" bestFit="1" customWidth="1"/>
    <col min="8713" max="8713" width="17.42578125" customWidth="1"/>
    <col min="8714" max="8714" width="2" customWidth="1"/>
    <col min="8961" max="8961" width="2.28515625" customWidth="1"/>
    <col min="8962" max="8962" width="12" customWidth="1"/>
    <col min="8963" max="8963" width="57" customWidth="1"/>
    <col min="8964" max="8964" width="4.7109375" customWidth="1"/>
    <col min="8965" max="8965" width="12.140625" customWidth="1"/>
    <col min="8966" max="8966" width="5.85546875" customWidth="1"/>
    <col min="8967" max="8967" width="12.42578125" customWidth="1"/>
    <col min="8968" max="8968" width="18.28515625" bestFit="1" customWidth="1"/>
    <col min="8969" max="8969" width="17.42578125" customWidth="1"/>
    <col min="8970" max="8970" width="2" customWidth="1"/>
    <col min="9217" max="9217" width="2.28515625" customWidth="1"/>
    <col min="9218" max="9218" width="12" customWidth="1"/>
    <col min="9219" max="9219" width="57" customWidth="1"/>
    <col min="9220" max="9220" width="4.7109375" customWidth="1"/>
    <col min="9221" max="9221" width="12.140625" customWidth="1"/>
    <col min="9222" max="9222" width="5.85546875" customWidth="1"/>
    <col min="9223" max="9223" width="12.42578125" customWidth="1"/>
    <col min="9224" max="9224" width="18.28515625" bestFit="1" customWidth="1"/>
    <col min="9225" max="9225" width="17.42578125" customWidth="1"/>
    <col min="9226" max="9226" width="2" customWidth="1"/>
    <col min="9473" max="9473" width="2.28515625" customWidth="1"/>
    <col min="9474" max="9474" width="12" customWidth="1"/>
    <col min="9475" max="9475" width="57" customWidth="1"/>
    <col min="9476" max="9476" width="4.7109375" customWidth="1"/>
    <col min="9477" max="9477" width="12.140625" customWidth="1"/>
    <col min="9478" max="9478" width="5.85546875" customWidth="1"/>
    <col min="9479" max="9479" width="12.42578125" customWidth="1"/>
    <col min="9480" max="9480" width="18.28515625" bestFit="1" customWidth="1"/>
    <col min="9481" max="9481" width="17.42578125" customWidth="1"/>
    <col min="9482" max="9482" width="2" customWidth="1"/>
    <col min="9729" max="9729" width="2.28515625" customWidth="1"/>
    <col min="9730" max="9730" width="12" customWidth="1"/>
    <col min="9731" max="9731" width="57" customWidth="1"/>
    <col min="9732" max="9732" width="4.7109375" customWidth="1"/>
    <col min="9733" max="9733" width="12.140625" customWidth="1"/>
    <col min="9734" max="9734" width="5.85546875" customWidth="1"/>
    <col min="9735" max="9735" width="12.42578125" customWidth="1"/>
    <col min="9736" max="9736" width="18.28515625" bestFit="1" customWidth="1"/>
    <col min="9737" max="9737" width="17.42578125" customWidth="1"/>
    <col min="9738" max="9738" width="2" customWidth="1"/>
    <col min="9985" max="9985" width="2.28515625" customWidth="1"/>
    <col min="9986" max="9986" width="12" customWidth="1"/>
    <col min="9987" max="9987" width="57" customWidth="1"/>
    <col min="9988" max="9988" width="4.7109375" customWidth="1"/>
    <col min="9989" max="9989" width="12.140625" customWidth="1"/>
    <col min="9990" max="9990" width="5.85546875" customWidth="1"/>
    <col min="9991" max="9991" width="12.42578125" customWidth="1"/>
    <col min="9992" max="9992" width="18.28515625" bestFit="1" customWidth="1"/>
    <col min="9993" max="9993" width="17.42578125" customWidth="1"/>
    <col min="9994" max="9994" width="2" customWidth="1"/>
    <col min="10241" max="10241" width="2.28515625" customWidth="1"/>
    <col min="10242" max="10242" width="12" customWidth="1"/>
    <col min="10243" max="10243" width="57" customWidth="1"/>
    <col min="10244" max="10244" width="4.7109375" customWidth="1"/>
    <col min="10245" max="10245" width="12.140625" customWidth="1"/>
    <col min="10246" max="10246" width="5.85546875" customWidth="1"/>
    <col min="10247" max="10247" width="12.42578125" customWidth="1"/>
    <col min="10248" max="10248" width="18.28515625" bestFit="1" customWidth="1"/>
    <col min="10249" max="10249" width="17.42578125" customWidth="1"/>
    <col min="10250" max="10250" width="2" customWidth="1"/>
    <col min="10497" max="10497" width="2.28515625" customWidth="1"/>
    <col min="10498" max="10498" width="12" customWidth="1"/>
    <col min="10499" max="10499" width="57" customWidth="1"/>
    <col min="10500" max="10500" width="4.7109375" customWidth="1"/>
    <col min="10501" max="10501" width="12.140625" customWidth="1"/>
    <col min="10502" max="10502" width="5.85546875" customWidth="1"/>
    <col min="10503" max="10503" width="12.42578125" customWidth="1"/>
    <col min="10504" max="10504" width="18.28515625" bestFit="1" customWidth="1"/>
    <col min="10505" max="10505" width="17.42578125" customWidth="1"/>
    <col min="10506" max="10506" width="2" customWidth="1"/>
    <col min="10753" max="10753" width="2.28515625" customWidth="1"/>
    <col min="10754" max="10754" width="12" customWidth="1"/>
    <col min="10755" max="10755" width="57" customWidth="1"/>
    <col min="10756" max="10756" width="4.7109375" customWidth="1"/>
    <col min="10757" max="10757" width="12.140625" customWidth="1"/>
    <col min="10758" max="10758" width="5.85546875" customWidth="1"/>
    <col min="10759" max="10759" width="12.42578125" customWidth="1"/>
    <col min="10760" max="10760" width="18.28515625" bestFit="1" customWidth="1"/>
    <col min="10761" max="10761" width="17.42578125" customWidth="1"/>
    <col min="10762" max="10762" width="2" customWidth="1"/>
    <col min="11009" max="11009" width="2.28515625" customWidth="1"/>
    <col min="11010" max="11010" width="12" customWidth="1"/>
    <col min="11011" max="11011" width="57" customWidth="1"/>
    <col min="11012" max="11012" width="4.7109375" customWidth="1"/>
    <col min="11013" max="11013" width="12.140625" customWidth="1"/>
    <col min="11014" max="11014" width="5.85546875" customWidth="1"/>
    <col min="11015" max="11015" width="12.42578125" customWidth="1"/>
    <col min="11016" max="11016" width="18.28515625" bestFit="1" customWidth="1"/>
    <col min="11017" max="11017" width="17.42578125" customWidth="1"/>
    <col min="11018" max="11018" width="2" customWidth="1"/>
    <col min="11265" max="11265" width="2.28515625" customWidth="1"/>
    <col min="11266" max="11266" width="12" customWidth="1"/>
    <col min="11267" max="11267" width="57" customWidth="1"/>
    <col min="11268" max="11268" width="4.7109375" customWidth="1"/>
    <col min="11269" max="11269" width="12.140625" customWidth="1"/>
    <col min="11270" max="11270" width="5.85546875" customWidth="1"/>
    <col min="11271" max="11271" width="12.42578125" customWidth="1"/>
    <col min="11272" max="11272" width="18.28515625" bestFit="1" customWidth="1"/>
    <col min="11273" max="11273" width="17.42578125" customWidth="1"/>
    <col min="11274" max="11274" width="2" customWidth="1"/>
    <col min="11521" max="11521" width="2.28515625" customWidth="1"/>
    <col min="11522" max="11522" width="12" customWidth="1"/>
    <col min="11523" max="11523" width="57" customWidth="1"/>
    <col min="11524" max="11524" width="4.7109375" customWidth="1"/>
    <col min="11525" max="11525" width="12.140625" customWidth="1"/>
    <col min="11526" max="11526" width="5.85546875" customWidth="1"/>
    <col min="11527" max="11527" width="12.42578125" customWidth="1"/>
    <col min="11528" max="11528" width="18.28515625" bestFit="1" customWidth="1"/>
    <col min="11529" max="11529" width="17.42578125" customWidth="1"/>
    <col min="11530" max="11530" width="2" customWidth="1"/>
    <col min="11777" max="11777" width="2.28515625" customWidth="1"/>
    <col min="11778" max="11778" width="12" customWidth="1"/>
    <col min="11779" max="11779" width="57" customWidth="1"/>
    <col min="11780" max="11780" width="4.7109375" customWidth="1"/>
    <col min="11781" max="11781" width="12.140625" customWidth="1"/>
    <col min="11782" max="11782" width="5.85546875" customWidth="1"/>
    <col min="11783" max="11783" width="12.42578125" customWidth="1"/>
    <col min="11784" max="11784" width="18.28515625" bestFit="1" customWidth="1"/>
    <col min="11785" max="11785" width="17.42578125" customWidth="1"/>
    <col min="11786" max="11786" width="2" customWidth="1"/>
    <col min="12033" max="12033" width="2.28515625" customWidth="1"/>
    <col min="12034" max="12034" width="12" customWidth="1"/>
    <col min="12035" max="12035" width="57" customWidth="1"/>
    <col min="12036" max="12036" width="4.7109375" customWidth="1"/>
    <col min="12037" max="12037" width="12.140625" customWidth="1"/>
    <col min="12038" max="12038" width="5.85546875" customWidth="1"/>
    <col min="12039" max="12039" width="12.42578125" customWidth="1"/>
    <col min="12040" max="12040" width="18.28515625" bestFit="1" customWidth="1"/>
    <col min="12041" max="12041" width="17.42578125" customWidth="1"/>
    <col min="12042" max="12042" width="2" customWidth="1"/>
    <col min="12289" max="12289" width="2.28515625" customWidth="1"/>
    <col min="12290" max="12290" width="12" customWidth="1"/>
    <col min="12291" max="12291" width="57" customWidth="1"/>
    <col min="12292" max="12292" width="4.7109375" customWidth="1"/>
    <col min="12293" max="12293" width="12.140625" customWidth="1"/>
    <col min="12294" max="12294" width="5.85546875" customWidth="1"/>
    <col min="12295" max="12295" width="12.42578125" customWidth="1"/>
    <col min="12296" max="12296" width="18.28515625" bestFit="1" customWidth="1"/>
    <col min="12297" max="12297" width="17.42578125" customWidth="1"/>
    <col min="12298" max="12298" width="2" customWidth="1"/>
    <col min="12545" max="12545" width="2.28515625" customWidth="1"/>
    <col min="12546" max="12546" width="12" customWidth="1"/>
    <col min="12547" max="12547" width="57" customWidth="1"/>
    <col min="12548" max="12548" width="4.7109375" customWidth="1"/>
    <col min="12549" max="12549" width="12.140625" customWidth="1"/>
    <col min="12550" max="12550" width="5.85546875" customWidth="1"/>
    <col min="12551" max="12551" width="12.42578125" customWidth="1"/>
    <col min="12552" max="12552" width="18.28515625" bestFit="1" customWidth="1"/>
    <col min="12553" max="12553" width="17.42578125" customWidth="1"/>
    <col min="12554" max="12554" width="2" customWidth="1"/>
    <col min="12801" max="12801" width="2.28515625" customWidth="1"/>
    <col min="12802" max="12802" width="12" customWidth="1"/>
    <col min="12803" max="12803" width="57" customWidth="1"/>
    <col min="12804" max="12804" width="4.7109375" customWidth="1"/>
    <col min="12805" max="12805" width="12.140625" customWidth="1"/>
    <col min="12806" max="12806" width="5.85546875" customWidth="1"/>
    <col min="12807" max="12807" width="12.42578125" customWidth="1"/>
    <col min="12808" max="12808" width="18.28515625" bestFit="1" customWidth="1"/>
    <col min="12809" max="12809" width="17.42578125" customWidth="1"/>
    <col min="12810" max="12810" width="2" customWidth="1"/>
    <col min="13057" max="13057" width="2.28515625" customWidth="1"/>
    <col min="13058" max="13058" width="12" customWidth="1"/>
    <col min="13059" max="13059" width="57" customWidth="1"/>
    <col min="13060" max="13060" width="4.7109375" customWidth="1"/>
    <col min="13061" max="13061" width="12.140625" customWidth="1"/>
    <col min="13062" max="13062" width="5.85546875" customWidth="1"/>
    <col min="13063" max="13063" width="12.42578125" customWidth="1"/>
    <col min="13064" max="13064" width="18.28515625" bestFit="1" customWidth="1"/>
    <col min="13065" max="13065" width="17.42578125" customWidth="1"/>
    <col min="13066" max="13066" width="2" customWidth="1"/>
    <col min="13313" max="13313" width="2.28515625" customWidth="1"/>
    <col min="13314" max="13314" width="12" customWidth="1"/>
    <col min="13315" max="13315" width="57" customWidth="1"/>
    <col min="13316" max="13316" width="4.7109375" customWidth="1"/>
    <col min="13317" max="13317" width="12.140625" customWidth="1"/>
    <col min="13318" max="13318" width="5.85546875" customWidth="1"/>
    <col min="13319" max="13319" width="12.42578125" customWidth="1"/>
    <col min="13320" max="13320" width="18.28515625" bestFit="1" customWidth="1"/>
    <col min="13321" max="13321" width="17.42578125" customWidth="1"/>
    <col min="13322" max="13322" width="2" customWidth="1"/>
    <col min="13569" max="13569" width="2.28515625" customWidth="1"/>
    <col min="13570" max="13570" width="12" customWidth="1"/>
    <col min="13571" max="13571" width="57" customWidth="1"/>
    <col min="13572" max="13572" width="4.7109375" customWidth="1"/>
    <col min="13573" max="13573" width="12.140625" customWidth="1"/>
    <col min="13574" max="13574" width="5.85546875" customWidth="1"/>
    <col min="13575" max="13575" width="12.42578125" customWidth="1"/>
    <col min="13576" max="13576" width="18.28515625" bestFit="1" customWidth="1"/>
    <col min="13577" max="13577" width="17.42578125" customWidth="1"/>
    <col min="13578" max="13578" width="2" customWidth="1"/>
    <col min="13825" max="13825" width="2.28515625" customWidth="1"/>
    <col min="13826" max="13826" width="12" customWidth="1"/>
    <col min="13827" max="13827" width="57" customWidth="1"/>
    <col min="13828" max="13828" width="4.7109375" customWidth="1"/>
    <col min="13829" max="13829" width="12.140625" customWidth="1"/>
    <col min="13830" max="13830" width="5.85546875" customWidth="1"/>
    <col min="13831" max="13831" width="12.42578125" customWidth="1"/>
    <col min="13832" max="13832" width="18.28515625" bestFit="1" customWidth="1"/>
    <col min="13833" max="13833" width="17.42578125" customWidth="1"/>
    <col min="13834" max="13834" width="2" customWidth="1"/>
    <col min="14081" max="14081" width="2.28515625" customWidth="1"/>
    <col min="14082" max="14082" width="12" customWidth="1"/>
    <col min="14083" max="14083" width="57" customWidth="1"/>
    <col min="14084" max="14084" width="4.7109375" customWidth="1"/>
    <col min="14085" max="14085" width="12.140625" customWidth="1"/>
    <col min="14086" max="14086" width="5.85546875" customWidth="1"/>
    <col min="14087" max="14087" width="12.42578125" customWidth="1"/>
    <col min="14088" max="14088" width="18.28515625" bestFit="1" customWidth="1"/>
    <col min="14089" max="14089" width="17.42578125" customWidth="1"/>
    <col min="14090" max="14090" width="2" customWidth="1"/>
    <col min="14337" max="14337" width="2.28515625" customWidth="1"/>
    <col min="14338" max="14338" width="12" customWidth="1"/>
    <col min="14339" max="14339" width="57" customWidth="1"/>
    <col min="14340" max="14340" width="4.7109375" customWidth="1"/>
    <col min="14341" max="14341" width="12.140625" customWidth="1"/>
    <col min="14342" max="14342" width="5.85546875" customWidth="1"/>
    <col min="14343" max="14343" width="12.42578125" customWidth="1"/>
    <col min="14344" max="14344" width="18.28515625" bestFit="1" customWidth="1"/>
    <col min="14345" max="14345" width="17.42578125" customWidth="1"/>
    <col min="14346" max="14346" width="2" customWidth="1"/>
    <col min="14593" max="14593" width="2.28515625" customWidth="1"/>
    <col min="14594" max="14594" width="12" customWidth="1"/>
    <col min="14595" max="14595" width="57" customWidth="1"/>
    <col min="14596" max="14596" width="4.7109375" customWidth="1"/>
    <col min="14597" max="14597" width="12.140625" customWidth="1"/>
    <col min="14598" max="14598" width="5.85546875" customWidth="1"/>
    <col min="14599" max="14599" width="12.42578125" customWidth="1"/>
    <col min="14600" max="14600" width="18.28515625" bestFit="1" customWidth="1"/>
    <col min="14601" max="14601" width="17.42578125" customWidth="1"/>
    <col min="14602" max="14602" width="2" customWidth="1"/>
    <col min="14849" max="14849" width="2.28515625" customWidth="1"/>
    <col min="14850" max="14850" width="12" customWidth="1"/>
    <col min="14851" max="14851" width="57" customWidth="1"/>
    <col min="14852" max="14852" width="4.7109375" customWidth="1"/>
    <col min="14853" max="14853" width="12.140625" customWidth="1"/>
    <col min="14854" max="14854" width="5.85546875" customWidth="1"/>
    <col min="14855" max="14855" width="12.42578125" customWidth="1"/>
    <col min="14856" max="14856" width="18.28515625" bestFit="1" customWidth="1"/>
    <col min="14857" max="14857" width="17.42578125" customWidth="1"/>
    <col min="14858" max="14858" width="2" customWidth="1"/>
    <col min="15105" max="15105" width="2.28515625" customWidth="1"/>
    <col min="15106" max="15106" width="12" customWidth="1"/>
    <col min="15107" max="15107" width="57" customWidth="1"/>
    <col min="15108" max="15108" width="4.7109375" customWidth="1"/>
    <col min="15109" max="15109" width="12.140625" customWidth="1"/>
    <col min="15110" max="15110" width="5.85546875" customWidth="1"/>
    <col min="15111" max="15111" width="12.42578125" customWidth="1"/>
    <col min="15112" max="15112" width="18.28515625" bestFit="1" customWidth="1"/>
    <col min="15113" max="15113" width="17.42578125" customWidth="1"/>
    <col min="15114" max="15114" width="2" customWidth="1"/>
    <col min="15361" max="15361" width="2.28515625" customWidth="1"/>
    <col min="15362" max="15362" width="12" customWidth="1"/>
    <col min="15363" max="15363" width="57" customWidth="1"/>
    <col min="15364" max="15364" width="4.7109375" customWidth="1"/>
    <col min="15365" max="15365" width="12.140625" customWidth="1"/>
    <col min="15366" max="15366" width="5.85546875" customWidth="1"/>
    <col min="15367" max="15367" width="12.42578125" customWidth="1"/>
    <col min="15368" max="15368" width="18.28515625" bestFit="1" customWidth="1"/>
    <col min="15369" max="15369" width="17.42578125" customWidth="1"/>
    <col min="15370" max="15370" width="2" customWidth="1"/>
    <col min="15617" max="15617" width="2.28515625" customWidth="1"/>
    <col min="15618" max="15618" width="12" customWidth="1"/>
    <col min="15619" max="15619" width="57" customWidth="1"/>
    <col min="15620" max="15620" width="4.7109375" customWidth="1"/>
    <col min="15621" max="15621" width="12.140625" customWidth="1"/>
    <col min="15622" max="15622" width="5.85546875" customWidth="1"/>
    <col min="15623" max="15623" width="12.42578125" customWidth="1"/>
    <col min="15624" max="15624" width="18.28515625" bestFit="1" customWidth="1"/>
    <col min="15625" max="15625" width="17.42578125" customWidth="1"/>
    <col min="15626" max="15626" width="2" customWidth="1"/>
    <col min="15873" max="15873" width="2.28515625" customWidth="1"/>
    <col min="15874" max="15874" width="12" customWidth="1"/>
    <col min="15875" max="15875" width="57" customWidth="1"/>
    <col min="15876" max="15876" width="4.7109375" customWidth="1"/>
    <col min="15877" max="15877" width="12.140625" customWidth="1"/>
    <col min="15878" max="15878" width="5.85546875" customWidth="1"/>
    <col min="15879" max="15879" width="12.42578125" customWidth="1"/>
    <col min="15880" max="15880" width="18.28515625" bestFit="1" customWidth="1"/>
    <col min="15881" max="15881" width="17.42578125" customWidth="1"/>
    <col min="15882" max="15882" width="2" customWidth="1"/>
    <col min="16129" max="16129" width="2.28515625" customWidth="1"/>
    <col min="16130" max="16130" width="12" customWidth="1"/>
    <col min="16131" max="16131" width="57" customWidth="1"/>
    <col min="16132" max="16132" width="4.7109375" customWidth="1"/>
    <col min="16133" max="16133" width="12.140625" customWidth="1"/>
    <col min="16134" max="16134" width="5.85546875" customWidth="1"/>
    <col min="16135" max="16135" width="12.42578125" customWidth="1"/>
    <col min="16136" max="16136" width="18.28515625" bestFit="1" customWidth="1"/>
    <col min="16137" max="16137" width="17.42578125" customWidth="1"/>
    <col min="16138" max="16138" width="2" customWidth="1"/>
  </cols>
  <sheetData>
    <row r="1" spans="1:10" s="1" customFormat="1" ht="12.75">
      <c r="B1" s="2"/>
      <c r="C1" s="79"/>
      <c r="D1" s="79"/>
      <c r="E1" s="79"/>
      <c r="F1" s="79"/>
      <c r="G1" s="79"/>
      <c r="H1" s="79"/>
      <c r="I1" s="79"/>
      <c r="J1" s="4"/>
    </row>
    <row r="2" spans="1:10" s="1" customFormat="1" ht="21">
      <c r="B2" s="2"/>
      <c r="C2" s="227" t="s">
        <v>272</v>
      </c>
      <c r="D2" s="227"/>
      <c r="E2" s="227"/>
      <c r="F2" s="227"/>
      <c r="G2" s="227"/>
      <c r="H2" s="227"/>
      <c r="I2" s="227"/>
      <c r="J2" s="4"/>
    </row>
    <row r="3" spans="1:10" s="1" customFormat="1" ht="21">
      <c r="B3" s="2"/>
      <c r="C3" s="228" t="s">
        <v>227</v>
      </c>
      <c r="D3" s="228"/>
      <c r="E3" s="228"/>
      <c r="F3" s="228"/>
      <c r="G3" s="228"/>
      <c r="H3" s="228"/>
      <c r="I3" s="228"/>
      <c r="J3" s="4"/>
    </row>
    <row r="4" spans="1:10" s="1" customFormat="1" ht="21">
      <c r="B4" s="5"/>
      <c r="C4" s="230" t="s">
        <v>228</v>
      </c>
      <c r="D4" s="230"/>
      <c r="E4" s="230"/>
      <c r="F4" s="230"/>
      <c r="G4" s="230"/>
      <c r="H4" s="230"/>
      <c r="I4" s="230"/>
      <c r="J4" s="4"/>
    </row>
    <row r="5" spans="1:10" s="1" customFormat="1" ht="12.75">
      <c r="B5" s="5"/>
      <c r="C5" s="231"/>
      <c r="D5" s="231"/>
      <c r="E5" s="231"/>
      <c r="F5" s="231"/>
      <c r="G5" s="231"/>
      <c r="H5" s="231"/>
      <c r="I5" s="231"/>
      <c r="J5" s="4"/>
    </row>
    <row r="6" spans="1:10" s="1" customFormat="1" ht="13.5" thickBot="1">
      <c r="B6" s="5"/>
      <c r="C6" s="81"/>
      <c r="D6" s="81"/>
      <c r="E6" s="81"/>
      <c r="F6" s="81"/>
      <c r="G6" s="81"/>
      <c r="H6" s="81"/>
      <c r="I6" s="81"/>
      <c r="J6" s="81"/>
    </row>
    <row r="7" spans="1:10" s="1" customFormat="1" ht="15" customHeight="1">
      <c r="B7" s="245" t="s">
        <v>0</v>
      </c>
      <c r="C7" s="247" t="s">
        <v>238</v>
      </c>
      <c r="D7" s="247" t="s">
        <v>229</v>
      </c>
      <c r="E7" s="247" t="s">
        <v>232</v>
      </c>
      <c r="F7" s="249" t="s">
        <v>230</v>
      </c>
      <c r="G7" s="249" t="s">
        <v>231</v>
      </c>
      <c r="H7" s="249" t="s">
        <v>233</v>
      </c>
      <c r="I7" s="243" t="s">
        <v>234</v>
      </c>
      <c r="J7" s="86"/>
    </row>
    <row r="8" spans="1:10" s="1" customFormat="1" ht="15.75" customHeight="1">
      <c r="B8" s="246"/>
      <c r="C8" s="248"/>
      <c r="D8" s="248"/>
      <c r="E8" s="248"/>
      <c r="F8" s="250"/>
      <c r="G8" s="250"/>
      <c r="H8" s="250"/>
      <c r="I8" s="244"/>
      <c r="J8" s="86"/>
    </row>
    <row r="9" spans="1:10" s="1" customFormat="1" ht="12.75">
      <c r="B9" s="112"/>
      <c r="C9" s="114" t="s">
        <v>1</v>
      </c>
      <c r="D9" s="114"/>
      <c r="E9" s="114"/>
      <c r="F9" s="114"/>
      <c r="G9" s="114"/>
      <c r="H9" s="114"/>
      <c r="I9" s="117"/>
      <c r="J9" s="86"/>
    </row>
    <row r="10" spans="1:10" s="1" customFormat="1" ht="127.5">
      <c r="A10" s="6"/>
      <c r="B10" s="7" t="s">
        <v>239</v>
      </c>
      <c r="C10" s="185" t="s">
        <v>183</v>
      </c>
      <c r="D10" s="186">
        <v>19</v>
      </c>
      <c r="E10" s="84" t="s">
        <v>182</v>
      </c>
      <c r="F10" s="90"/>
      <c r="G10" s="87">
        <f>SUM(F10*1.21)</f>
        <v>0</v>
      </c>
      <c r="H10" s="88">
        <f>SUM(F10*D10)</f>
        <v>0</v>
      </c>
      <c r="I10" s="89">
        <f>SUM(G10*D10)</f>
        <v>0</v>
      </c>
      <c r="J10" s="86"/>
    </row>
    <row r="11" spans="1:10" s="1" customFormat="1" ht="76.5">
      <c r="A11" s="6"/>
      <c r="B11" s="194" t="s">
        <v>263</v>
      </c>
      <c r="C11" s="185" t="s">
        <v>184</v>
      </c>
      <c r="D11" s="84">
        <v>1</v>
      </c>
      <c r="E11" s="84" t="s">
        <v>182</v>
      </c>
      <c r="F11" s="120"/>
      <c r="G11" s="87">
        <f t="shared" ref="G11:G31" si="0">SUM(F11*1.21)</f>
        <v>0</v>
      </c>
      <c r="H11" s="88">
        <f t="shared" ref="H11:H31" si="1">SUM(F11*D11)</f>
        <v>0</v>
      </c>
      <c r="I11" s="89">
        <f t="shared" ref="I11:I31" si="2">SUM(G11*D11)</f>
        <v>0</v>
      </c>
      <c r="J11" s="86"/>
    </row>
    <row r="12" spans="1:10" s="1" customFormat="1" ht="25.5">
      <c r="A12" s="6"/>
      <c r="B12" s="194" t="s">
        <v>264</v>
      </c>
      <c r="C12" s="187" t="s">
        <v>185</v>
      </c>
      <c r="D12" s="84">
        <v>1</v>
      </c>
      <c r="E12" s="84" t="s">
        <v>182</v>
      </c>
      <c r="F12" s="120"/>
      <c r="G12" s="87">
        <f t="shared" si="0"/>
        <v>0</v>
      </c>
      <c r="H12" s="88">
        <f t="shared" si="1"/>
        <v>0</v>
      </c>
      <c r="I12" s="89">
        <f t="shared" si="2"/>
        <v>0</v>
      </c>
      <c r="J12" s="86"/>
    </row>
    <row r="13" spans="1:10" s="1" customFormat="1" ht="25.5">
      <c r="A13" s="6"/>
      <c r="B13" s="194" t="s">
        <v>263</v>
      </c>
      <c r="C13" s="185" t="s">
        <v>271</v>
      </c>
      <c r="D13" s="84">
        <v>19</v>
      </c>
      <c r="E13" s="84" t="s">
        <v>182</v>
      </c>
      <c r="F13" s="120"/>
      <c r="G13" s="87">
        <f t="shared" si="0"/>
        <v>0</v>
      </c>
      <c r="H13" s="88">
        <f t="shared" si="1"/>
        <v>0</v>
      </c>
      <c r="I13" s="89">
        <f t="shared" si="2"/>
        <v>0</v>
      </c>
      <c r="J13" s="86"/>
    </row>
    <row r="14" spans="1:10" s="1" customFormat="1" ht="89.25">
      <c r="A14" s="6"/>
      <c r="B14" s="194" t="s">
        <v>265</v>
      </c>
      <c r="C14" s="185" t="s">
        <v>186</v>
      </c>
      <c r="D14" s="84">
        <v>20</v>
      </c>
      <c r="E14" s="84" t="s">
        <v>182</v>
      </c>
      <c r="F14" s="120"/>
      <c r="G14" s="87">
        <f t="shared" si="0"/>
        <v>0</v>
      </c>
      <c r="H14" s="88">
        <f t="shared" si="1"/>
        <v>0</v>
      </c>
      <c r="I14" s="89">
        <f t="shared" si="2"/>
        <v>0</v>
      </c>
      <c r="J14" s="86"/>
    </row>
    <row r="15" spans="1:10" s="1" customFormat="1" ht="12.75">
      <c r="A15" s="6"/>
      <c r="B15" s="188" t="s">
        <v>242</v>
      </c>
      <c r="C15" s="185" t="s">
        <v>187</v>
      </c>
      <c r="D15" s="84">
        <v>19</v>
      </c>
      <c r="E15" s="84" t="s">
        <v>182</v>
      </c>
      <c r="F15" s="120"/>
      <c r="G15" s="87">
        <f t="shared" si="0"/>
        <v>0</v>
      </c>
      <c r="H15" s="88">
        <f t="shared" si="1"/>
        <v>0</v>
      </c>
      <c r="I15" s="89">
        <f t="shared" si="2"/>
        <v>0</v>
      </c>
      <c r="J15" s="86"/>
    </row>
    <row r="16" spans="1:10" s="1" customFormat="1" ht="12.75">
      <c r="A16" s="6"/>
      <c r="B16" s="188" t="s">
        <v>266</v>
      </c>
      <c r="C16" s="185" t="s">
        <v>188</v>
      </c>
      <c r="D16" s="84">
        <v>19</v>
      </c>
      <c r="E16" s="84" t="s">
        <v>182</v>
      </c>
      <c r="F16" s="120"/>
      <c r="G16" s="87">
        <f t="shared" si="0"/>
        <v>0</v>
      </c>
      <c r="H16" s="88">
        <f t="shared" si="1"/>
        <v>0</v>
      </c>
      <c r="I16" s="89">
        <f t="shared" si="2"/>
        <v>0</v>
      </c>
      <c r="J16" s="86"/>
    </row>
    <row r="17" spans="1:14" s="1" customFormat="1" ht="12.75">
      <c r="A17" s="6"/>
      <c r="B17" s="188" t="s">
        <v>267</v>
      </c>
      <c r="C17" s="185" t="s">
        <v>189</v>
      </c>
      <c r="D17" s="84">
        <v>19</v>
      </c>
      <c r="E17" s="84" t="s">
        <v>182</v>
      </c>
      <c r="F17" s="120"/>
      <c r="G17" s="87">
        <f t="shared" si="0"/>
        <v>0</v>
      </c>
      <c r="H17" s="88">
        <f t="shared" si="1"/>
        <v>0</v>
      </c>
      <c r="I17" s="89">
        <f t="shared" si="2"/>
        <v>0</v>
      </c>
      <c r="J17" s="86"/>
    </row>
    <row r="18" spans="1:14" s="1" customFormat="1" ht="140.25">
      <c r="A18" s="6"/>
      <c r="B18" s="188" t="s">
        <v>243</v>
      </c>
      <c r="C18" s="189" t="s">
        <v>190</v>
      </c>
      <c r="D18" s="84">
        <v>1</v>
      </c>
      <c r="E18" s="84" t="s">
        <v>182</v>
      </c>
      <c r="F18" s="90"/>
      <c r="G18" s="87">
        <f t="shared" si="0"/>
        <v>0</v>
      </c>
      <c r="H18" s="88">
        <f t="shared" si="1"/>
        <v>0</v>
      </c>
      <c r="I18" s="89">
        <f t="shared" si="2"/>
        <v>0</v>
      </c>
      <c r="J18" s="86"/>
    </row>
    <row r="19" spans="1:14" s="1" customFormat="1" ht="76.5">
      <c r="A19" s="6"/>
      <c r="B19" s="188" t="s">
        <v>276</v>
      </c>
      <c r="C19" s="185" t="s">
        <v>277</v>
      </c>
      <c r="D19" s="84">
        <v>1</v>
      </c>
      <c r="E19" s="84" t="s">
        <v>182</v>
      </c>
      <c r="F19" s="90"/>
      <c r="G19" s="87">
        <f t="shared" si="0"/>
        <v>0</v>
      </c>
      <c r="H19" s="88">
        <f t="shared" si="1"/>
        <v>0</v>
      </c>
      <c r="I19" s="89">
        <f t="shared" si="2"/>
        <v>0</v>
      </c>
      <c r="J19" s="86"/>
    </row>
    <row r="20" spans="1:14" s="1" customFormat="1" ht="25.5">
      <c r="A20" s="6"/>
      <c r="B20" s="188" t="s">
        <v>246</v>
      </c>
      <c r="C20" s="185" t="s">
        <v>191</v>
      </c>
      <c r="D20" s="84">
        <v>2</v>
      </c>
      <c r="E20" s="84" t="s">
        <v>182</v>
      </c>
      <c r="F20" s="90"/>
      <c r="G20" s="87">
        <f t="shared" si="0"/>
        <v>0</v>
      </c>
      <c r="H20" s="88">
        <f t="shared" si="1"/>
        <v>0</v>
      </c>
      <c r="I20" s="89">
        <f t="shared" si="2"/>
        <v>0</v>
      </c>
      <c r="J20" s="86"/>
    </row>
    <row r="21" spans="1:14" s="1" customFormat="1" ht="127.5">
      <c r="A21" s="6"/>
      <c r="B21" s="188" t="s">
        <v>268</v>
      </c>
      <c r="C21" s="185" t="s">
        <v>192</v>
      </c>
      <c r="D21" s="84">
        <v>19</v>
      </c>
      <c r="E21" s="84" t="s">
        <v>182</v>
      </c>
      <c r="F21" s="90"/>
      <c r="G21" s="87">
        <f t="shared" si="0"/>
        <v>0</v>
      </c>
      <c r="H21" s="88">
        <f t="shared" si="1"/>
        <v>0</v>
      </c>
      <c r="I21" s="89">
        <f t="shared" si="2"/>
        <v>0</v>
      </c>
      <c r="J21" s="86"/>
    </row>
    <row r="22" spans="1:14" s="1" customFormat="1" ht="12.75">
      <c r="A22" s="6"/>
      <c r="B22" s="188" t="s">
        <v>269</v>
      </c>
      <c r="C22" s="185" t="s">
        <v>193</v>
      </c>
      <c r="D22" s="84">
        <v>19</v>
      </c>
      <c r="E22" s="84" t="s">
        <v>182</v>
      </c>
      <c r="F22" s="90"/>
      <c r="G22" s="87">
        <f t="shared" si="0"/>
        <v>0</v>
      </c>
      <c r="H22" s="88">
        <f t="shared" si="1"/>
        <v>0</v>
      </c>
      <c r="I22" s="89">
        <f t="shared" si="2"/>
        <v>0</v>
      </c>
      <c r="J22" s="86"/>
    </row>
    <row r="23" spans="1:14" s="1" customFormat="1" ht="25.5">
      <c r="B23" s="188" t="s">
        <v>270</v>
      </c>
      <c r="C23" s="185" t="s">
        <v>194</v>
      </c>
      <c r="D23" s="84">
        <v>1</v>
      </c>
      <c r="E23" s="186"/>
      <c r="F23" s="90"/>
      <c r="G23" s="87">
        <f t="shared" si="0"/>
        <v>0</v>
      </c>
      <c r="H23" s="88">
        <f t="shared" si="1"/>
        <v>0</v>
      </c>
      <c r="I23" s="89">
        <f t="shared" si="2"/>
        <v>0</v>
      </c>
      <c r="J23" s="86"/>
    </row>
    <row r="24" spans="1:14" s="1" customFormat="1" ht="51">
      <c r="B24" s="190" t="s">
        <v>197</v>
      </c>
      <c r="C24" s="185" t="s">
        <v>195</v>
      </c>
      <c r="D24" s="84">
        <v>1</v>
      </c>
      <c r="E24" s="85" t="s">
        <v>182</v>
      </c>
      <c r="F24" s="90"/>
      <c r="G24" s="87">
        <f t="shared" si="0"/>
        <v>0</v>
      </c>
      <c r="H24" s="88">
        <f t="shared" si="1"/>
        <v>0</v>
      </c>
      <c r="I24" s="89">
        <f t="shared" si="2"/>
        <v>0</v>
      </c>
      <c r="J24" s="86"/>
    </row>
    <row r="25" spans="1:14" s="1" customFormat="1" ht="12.75">
      <c r="B25" s="130"/>
      <c r="C25" s="198" t="s">
        <v>196</v>
      </c>
      <c r="D25" s="99"/>
      <c r="E25" s="199"/>
      <c r="F25" s="100"/>
      <c r="G25" s="200"/>
      <c r="H25" s="101"/>
      <c r="I25" s="102"/>
      <c r="J25" s="86"/>
    </row>
    <row r="26" spans="1:14" s="1" customFormat="1" ht="51">
      <c r="B26" s="195" t="s">
        <v>31</v>
      </c>
      <c r="C26" s="164" t="s">
        <v>32</v>
      </c>
      <c r="D26" s="133">
        <v>1</v>
      </c>
      <c r="E26" s="85" t="s">
        <v>182</v>
      </c>
      <c r="F26" s="90"/>
      <c r="G26" s="87">
        <f t="shared" si="0"/>
        <v>0</v>
      </c>
      <c r="H26" s="88">
        <f t="shared" si="1"/>
        <v>0</v>
      </c>
      <c r="I26" s="89">
        <f t="shared" si="2"/>
        <v>0</v>
      </c>
      <c r="J26" s="86"/>
    </row>
    <row r="27" spans="1:14" s="1" customFormat="1" ht="38.25">
      <c r="B27" s="195" t="s">
        <v>33</v>
      </c>
      <c r="C27" s="164" t="s">
        <v>34</v>
      </c>
      <c r="D27" s="133">
        <v>1</v>
      </c>
      <c r="E27" s="85" t="s">
        <v>182</v>
      </c>
      <c r="F27" s="90"/>
      <c r="G27" s="87">
        <f t="shared" si="0"/>
        <v>0</v>
      </c>
      <c r="H27" s="88">
        <f t="shared" si="1"/>
        <v>0</v>
      </c>
      <c r="I27" s="89">
        <f t="shared" si="2"/>
        <v>0</v>
      </c>
      <c r="J27" s="86"/>
    </row>
    <row r="28" spans="1:14" s="1" customFormat="1" ht="25.5">
      <c r="B28" s="195" t="s">
        <v>35</v>
      </c>
      <c r="C28" s="162" t="s">
        <v>36</v>
      </c>
      <c r="D28" s="133">
        <v>1</v>
      </c>
      <c r="E28" s="85" t="s">
        <v>182</v>
      </c>
      <c r="F28" s="90"/>
      <c r="G28" s="87">
        <f t="shared" si="0"/>
        <v>0</v>
      </c>
      <c r="H28" s="88">
        <f t="shared" si="1"/>
        <v>0</v>
      </c>
      <c r="I28" s="89">
        <f t="shared" si="2"/>
        <v>0</v>
      </c>
      <c r="J28" s="86"/>
    </row>
    <row r="29" spans="1:14" s="1" customFormat="1" ht="38.25">
      <c r="B29" s="195" t="s">
        <v>197</v>
      </c>
      <c r="C29" s="162" t="s">
        <v>126</v>
      </c>
      <c r="D29" s="133">
        <v>1</v>
      </c>
      <c r="E29" s="85" t="s">
        <v>182</v>
      </c>
      <c r="F29" s="193"/>
      <c r="G29" s="87">
        <f t="shared" si="0"/>
        <v>0</v>
      </c>
      <c r="H29" s="88">
        <f t="shared" si="1"/>
        <v>0</v>
      </c>
      <c r="I29" s="89">
        <f t="shared" si="2"/>
        <v>0</v>
      </c>
      <c r="J29" s="4"/>
      <c r="L29" s="32"/>
      <c r="N29" s="32"/>
    </row>
    <row r="30" spans="1:14" s="8" customFormat="1" ht="15" customHeight="1">
      <c r="B30" s="196" t="s">
        <v>41</v>
      </c>
      <c r="C30" s="163" t="s">
        <v>42</v>
      </c>
      <c r="D30" s="133">
        <v>1</v>
      </c>
      <c r="E30" s="85" t="s">
        <v>182</v>
      </c>
      <c r="F30" s="180"/>
      <c r="G30" s="87">
        <f t="shared" si="0"/>
        <v>0</v>
      </c>
      <c r="H30" s="88">
        <f t="shared" si="1"/>
        <v>0</v>
      </c>
      <c r="I30" s="89">
        <f t="shared" si="2"/>
        <v>0</v>
      </c>
      <c r="J30" s="11"/>
    </row>
    <row r="31" spans="1:14" s="8" customFormat="1" ht="15" customHeight="1" thickBot="1">
      <c r="B31" s="197" t="s">
        <v>46</v>
      </c>
      <c r="C31" s="191" t="s">
        <v>47</v>
      </c>
      <c r="D31" s="192">
        <v>1</v>
      </c>
      <c r="E31" s="94" t="s">
        <v>182</v>
      </c>
      <c r="F31" s="181"/>
      <c r="G31" s="182">
        <f t="shared" si="0"/>
        <v>0</v>
      </c>
      <c r="H31" s="183">
        <f t="shared" si="1"/>
        <v>0</v>
      </c>
      <c r="I31" s="184">
        <f t="shared" si="2"/>
        <v>0</v>
      </c>
      <c r="J31" s="11"/>
    </row>
    <row r="32" spans="1:14" s="8" customFormat="1" ht="15" customHeight="1">
      <c r="B32" s="9"/>
      <c r="C32" s="129"/>
      <c r="H32" s="104"/>
      <c r="I32" s="10"/>
      <c r="J32" s="11"/>
    </row>
    <row r="33" spans="2:10" s="8" customFormat="1" ht="15" customHeight="1">
      <c r="B33" s="9"/>
      <c r="C33" s="129"/>
      <c r="H33" s="104"/>
      <c r="I33" s="10"/>
      <c r="J33" s="11"/>
    </row>
    <row r="34" spans="2:10" s="8" customFormat="1" ht="15" customHeight="1" thickBot="1">
      <c r="B34" s="9"/>
      <c r="C34" s="129"/>
      <c r="H34" s="105"/>
      <c r="I34" s="4"/>
      <c r="J34" s="13"/>
    </row>
    <row r="35" spans="2:10" s="8" customFormat="1" ht="15" customHeight="1">
      <c r="B35" s="9"/>
      <c r="C35" s="12"/>
      <c r="D35" s="221" t="s">
        <v>235</v>
      </c>
      <c r="E35" s="222"/>
      <c r="F35" s="222"/>
      <c r="G35" s="106">
        <f>SUM(H10:H31)</f>
        <v>0</v>
      </c>
      <c r="H35" s="13"/>
      <c r="I35" s="13"/>
      <c r="J35" s="13"/>
    </row>
    <row r="36" spans="2:10" s="8" customFormat="1" ht="15" customHeight="1">
      <c r="B36" s="9"/>
      <c r="C36" s="12"/>
      <c r="D36" s="223" t="s">
        <v>237</v>
      </c>
      <c r="E36" s="224"/>
      <c r="F36" s="224"/>
      <c r="G36" s="107">
        <f>G35*0.21</f>
        <v>0</v>
      </c>
      <c r="H36" s="13"/>
      <c r="I36" s="13"/>
      <c r="J36" s="13"/>
    </row>
    <row r="37" spans="2:10" s="8" customFormat="1" ht="15" customHeight="1" thickBot="1">
      <c r="B37" s="9"/>
      <c r="C37" s="12"/>
      <c r="D37" s="225" t="s">
        <v>236</v>
      </c>
      <c r="E37" s="226"/>
      <c r="F37" s="226"/>
      <c r="G37" s="108">
        <f>G35*1.21</f>
        <v>0</v>
      </c>
      <c r="H37" s="13"/>
      <c r="I37" s="13"/>
      <c r="J37" s="13"/>
    </row>
    <row r="38" spans="2:10" s="8" customFormat="1" ht="15" customHeight="1">
      <c r="B38" s="9"/>
      <c r="C38" s="12"/>
      <c r="D38" s="4"/>
      <c r="E38" s="4"/>
      <c r="F38" s="4"/>
      <c r="G38" s="13"/>
      <c r="H38" s="13"/>
      <c r="I38" s="13"/>
      <c r="J38" s="13"/>
    </row>
    <row r="39" spans="2:10" s="8" customFormat="1" ht="15" customHeight="1">
      <c r="B39" s="9"/>
      <c r="C39" s="12"/>
      <c r="D39" s="4"/>
      <c r="E39" s="4"/>
      <c r="F39" s="4"/>
      <c r="G39" s="13"/>
      <c r="H39" s="13"/>
      <c r="I39" s="13"/>
      <c r="J39" s="13"/>
    </row>
    <row r="40" spans="2:10" s="8" customFormat="1" ht="15" customHeight="1">
      <c r="B40" s="9"/>
      <c r="C40" s="12"/>
      <c r="D40" s="4"/>
      <c r="E40" s="4"/>
      <c r="F40" s="4"/>
      <c r="G40" s="13"/>
      <c r="H40" s="13"/>
      <c r="I40" s="13"/>
      <c r="J40" s="13"/>
    </row>
    <row r="41" spans="2:10" s="8" customFormat="1" ht="15" customHeight="1">
      <c r="B41" s="9"/>
      <c r="C41" s="4"/>
      <c r="D41" s="4"/>
      <c r="E41" s="4"/>
      <c r="F41" s="4"/>
      <c r="G41" s="13"/>
      <c r="H41" s="13"/>
      <c r="I41" s="13"/>
      <c r="J41" s="13"/>
    </row>
    <row r="42" spans="2:10" s="8" customFormat="1" ht="15" customHeight="1">
      <c r="B42" s="4"/>
      <c r="C42" s="4"/>
      <c r="D42" s="4"/>
      <c r="E42" s="4"/>
      <c r="F42" s="4"/>
      <c r="G42" s="13"/>
      <c r="H42" s="13"/>
      <c r="I42" s="13"/>
      <c r="J42" s="13"/>
    </row>
    <row r="43" spans="2:10" s="8" customFormat="1" ht="15" customHeight="1">
      <c r="B43" s="4"/>
      <c r="C43" s="4"/>
      <c r="D43" s="4"/>
      <c r="E43" s="4"/>
      <c r="F43" s="13"/>
      <c r="G43" s="13"/>
      <c r="H43" s="13"/>
      <c r="I43" s="14"/>
      <c r="J43" s="13"/>
    </row>
    <row r="44" spans="2:10" s="8" customFormat="1" ht="15" customHeight="1">
      <c r="B44" s="4"/>
      <c r="C44" s="15"/>
      <c r="D44" s="16"/>
      <c r="E44" s="16"/>
      <c r="F44" s="17"/>
      <c r="G44" s="17"/>
      <c r="H44" s="17"/>
      <c r="I44" s="14"/>
      <c r="J44" s="13"/>
    </row>
    <row r="45" spans="2:10" s="8" customFormat="1" ht="15" customHeight="1">
      <c r="B45" s="13"/>
      <c r="C45" s="18"/>
      <c r="D45" s="17"/>
      <c r="E45" s="17"/>
      <c r="F45" s="17"/>
      <c r="G45" s="17"/>
      <c r="H45" s="17"/>
      <c r="I45" s="14"/>
      <c r="J45" s="13"/>
    </row>
    <row r="46" spans="2:10" s="8" customFormat="1" ht="15" customHeight="1">
      <c r="B46" s="13"/>
      <c r="C46" s="19"/>
      <c r="D46" s="17"/>
      <c r="E46" s="17"/>
      <c r="F46" s="17"/>
      <c r="G46" s="17"/>
      <c r="H46" s="17"/>
      <c r="I46" s="14"/>
      <c r="J46" s="13"/>
    </row>
    <row r="47" spans="2:10" s="8" customFormat="1" ht="15" customHeight="1">
      <c r="B47" s="13"/>
      <c r="C47" s="19"/>
      <c r="D47" s="17"/>
      <c r="E47" s="17"/>
      <c r="F47" s="17"/>
      <c r="G47" s="17"/>
      <c r="H47" s="17"/>
      <c r="I47" s="14"/>
      <c r="J47" s="13"/>
    </row>
    <row r="48" spans="2:10" s="8" customFormat="1" ht="15" customHeight="1">
      <c r="B48" s="13"/>
      <c r="C48" s="19"/>
      <c r="D48" s="17"/>
      <c r="E48" s="17"/>
      <c r="F48" s="17"/>
      <c r="G48" s="17"/>
      <c r="H48" s="17"/>
      <c r="I48" s="14"/>
      <c r="J48" s="13"/>
    </row>
    <row r="49" spans="2:10" s="8" customFormat="1" ht="15" customHeight="1">
      <c r="B49" s="13"/>
      <c r="C49" s="19"/>
      <c r="D49" s="17"/>
      <c r="E49" s="17"/>
      <c r="F49" s="17"/>
      <c r="G49" s="17"/>
      <c r="H49" s="17"/>
      <c r="I49" s="14"/>
      <c r="J49" s="13"/>
    </row>
    <row r="50" spans="2:10" s="24" customFormat="1" ht="12.75">
      <c r="B50" s="20"/>
      <c r="C50" s="21"/>
      <c r="D50" s="15"/>
      <c r="E50" s="15"/>
      <c r="F50" s="22"/>
      <c r="G50" s="22"/>
      <c r="H50" s="22"/>
      <c r="I50" s="23"/>
      <c r="J50" s="20"/>
    </row>
    <row r="51" spans="2:10" s="24" customFormat="1" ht="12.75">
      <c r="B51" s="9"/>
      <c r="C51" s="4"/>
      <c r="D51" s="25"/>
      <c r="E51" s="25"/>
      <c r="F51" s="10"/>
      <c r="G51" s="10"/>
      <c r="H51" s="10"/>
      <c r="I51" s="23"/>
      <c r="J51" s="9"/>
    </row>
    <row r="52" spans="2:10" s="1" customFormat="1" ht="12.75">
      <c r="B52" s="9"/>
      <c r="C52" s="4"/>
      <c r="D52" s="25"/>
      <c r="E52" s="25"/>
      <c r="F52" s="10"/>
      <c r="G52" s="10"/>
      <c r="H52" s="10"/>
      <c r="I52" s="26"/>
      <c r="J52" s="9"/>
    </row>
    <row r="53" spans="2:10" s="24" customFormat="1" ht="12.75">
      <c r="B53" s="9"/>
      <c r="C53" s="4"/>
      <c r="D53" s="10"/>
      <c r="E53" s="10"/>
      <c r="F53" s="10"/>
      <c r="G53" s="10"/>
      <c r="H53" s="10"/>
      <c r="I53" s="26"/>
      <c r="J53" s="4"/>
    </row>
    <row r="54" spans="2:10">
      <c r="B54" s="236"/>
      <c r="C54" s="236"/>
      <c r="D54" s="236"/>
      <c r="E54" s="236"/>
      <c r="F54" s="236"/>
      <c r="G54" s="236"/>
      <c r="H54" s="236"/>
      <c r="I54" s="236"/>
    </row>
    <row r="55" spans="2:10">
      <c r="B55" s="229"/>
      <c r="C55" s="229"/>
      <c r="D55" s="229"/>
      <c r="E55" s="229"/>
      <c r="F55" s="229"/>
      <c r="G55" s="229"/>
      <c r="H55" s="229"/>
      <c r="I55" s="229"/>
    </row>
    <row r="56" spans="2:10">
      <c r="B56" s="27"/>
      <c r="C56" s="28"/>
      <c r="D56" s="28"/>
      <c r="E56" s="28"/>
      <c r="F56" s="28"/>
      <c r="G56" s="28"/>
      <c r="H56" s="28"/>
      <c r="I56" s="29"/>
    </row>
    <row r="57" spans="2:10">
      <c r="B57" s="27"/>
      <c r="C57" s="28"/>
      <c r="D57" s="28"/>
      <c r="E57" s="28"/>
      <c r="F57" s="28"/>
      <c r="G57" s="28"/>
      <c r="H57" s="28"/>
      <c r="I57" s="29"/>
    </row>
    <row r="58" spans="2:10">
      <c r="B58" s="27"/>
      <c r="C58" s="28"/>
      <c r="D58" s="28"/>
      <c r="E58" s="28"/>
      <c r="F58" s="28"/>
      <c r="G58" s="28"/>
      <c r="H58" s="28"/>
      <c r="I58" s="29"/>
    </row>
    <row r="59" spans="2:10">
      <c r="B59" s="27"/>
      <c r="C59" s="28"/>
      <c r="D59" s="28"/>
      <c r="E59" s="28"/>
      <c r="F59" s="28"/>
      <c r="G59" s="28"/>
      <c r="H59" s="28"/>
      <c r="I59" s="29"/>
    </row>
    <row r="60" spans="2:10">
      <c r="B60" s="27"/>
      <c r="C60" s="28"/>
      <c r="D60" s="28"/>
      <c r="E60" s="28"/>
      <c r="F60" s="28"/>
      <c r="G60" s="28"/>
      <c r="H60" s="28"/>
      <c r="I60" s="29"/>
    </row>
    <row r="61" spans="2:10">
      <c r="B61" s="27"/>
      <c r="C61" s="28"/>
      <c r="D61" s="28"/>
      <c r="E61" s="28"/>
      <c r="F61" s="28"/>
      <c r="G61" s="28"/>
      <c r="H61" s="28"/>
      <c r="I61" s="29"/>
    </row>
    <row r="62" spans="2:10">
      <c r="B62" s="27"/>
      <c r="C62" s="28"/>
      <c r="D62" s="28"/>
      <c r="E62" s="28"/>
      <c r="F62" s="28"/>
      <c r="G62" s="28"/>
      <c r="H62" s="28"/>
      <c r="I62" s="29"/>
    </row>
    <row r="63" spans="2:10">
      <c r="B63" s="27"/>
      <c r="C63" s="28"/>
      <c r="D63" s="28"/>
      <c r="E63" s="28"/>
      <c r="F63" s="28"/>
      <c r="G63" s="28"/>
      <c r="H63" s="28"/>
      <c r="I63" s="29"/>
    </row>
    <row r="64" spans="2:10">
      <c r="B64" s="27"/>
      <c r="C64" s="28"/>
      <c r="D64" s="28"/>
      <c r="E64" s="28"/>
      <c r="F64" s="28"/>
      <c r="G64" s="28"/>
      <c r="H64" s="28"/>
      <c r="I64" s="29"/>
    </row>
    <row r="65" spans="2:9">
      <c r="B65" s="27"/>
      <c r="C65" s="28"/>
      <c r="D65" s="28"/>
      <c r="E65" s="28"/>
      <c r="F65" s="28"/>
      <c r="G65" s="28"/>
      <c r="H65" s="28"/>
      <c r="I65" s="29"/>
    </row>
    <row r="66" spans="2:9">
      <c r="B66" s="27"/>
      <c r="C66" s="28"/>
      <c r="D66" s="28"/>
      <c r="E66" s="28"/>
      <c r="F66" s="28"/>
      <c r="G66" s="28"/>
      <c r="H66" s="28"/>
      <c r="I66" s="29"/>
    </row>
    <row r="67" spans="2:9">
      <c r="B67" s="27"/>
      <c r="C67" s="28"/>
      <c r="D67" s="28"/>
      <c r="E67" s="28"/>
      <c r="F67" s="28"/>
      <c r="G67" s="28"/>
      <c r="H67" s="28"/>
      <c r="I67" s="29"/>
    </row>
    <row r="68" spans="2:9">
      <c r="B68" s="27"/>
      <c r="C68" s="28"/>
      <c r="D68" s="28"/>
      <c r="E68" s="28"/>
      <c r="F68" s="28"/>
      <c r="G68" s="28"/>
      <c r="H68" s="28"/>
      <c r="I68" s="29"/>
    </row>
    <row r="69" spans="2:9">
      <c r="B69" s="27"/>
      <c r="C69" s="28"/>
      <c r="D69" s="28"/>
      <c r="E69" s="28"/>
      <c r="F69" s="28"/>
      <c r="G69" s="28"/>
      <c r="H69" s="28"/>
      <c r="I69" s="29"/>
    </row>
    <row r="70" spans="2:9">
      <c r="B70" s="27"/>
      <c r="C70" s="28"/>
      <c r="D70" s="28"/>
      <c r="E70" s="28"/>
      <c r="F70" s="28"/>
      <c r="G70" s="28"/>
      <c r="H70" s="28"/>
      <c r="I70" s="29"/>
    </row>
    <row r="71" spans="2:9">
      <c r="B71" s="27"/>
      <c r="C71" s="28"/>
      <c r="D71" s="28"/>
      <c r="E71" s="28"/>
      <c r="F71" s="28"/>
      <c r="G71" s="28"/>
      <c r="H71" s="28"/>
      <c r="I71" s="29"/>
    </row>
    <row r="72" spans="2:9">
      <c r="B72" s="27"/>
      <c r="C72" s="28"/>
      <c r="D72" s="28"/>
      <c r="E72" s="28"/>
      <c r="F72" s="28"/>
      <c r="G72" s="28"/>
      <c r="H72" s="28"/>
      <c r="I72" s="29"/>
    </row>
    <row r="73" spans="2:9">
      <c r="B73" s="27"/>
      <c r="C73" s="28"/>
      <c r="D73" s="28"/>
      <c r="E73" s="28"/>
      <c r="F73" s="28"/>
      <c r="G73" s="28"/>
      <c r="H73" s="28"/>
      <c r="I73" s="29"/>
    </row>
    <row r="74" spans="2:9">
      <c r="B74" s="27"/>
      <c r="C74" s="28"/>
      <c r="D74" s="28"/>
      <c r="E74" s="28"/>
      <c r="F74" s="28"/>
      <c r="G74" s="28"/>
      <c r="H74" s="28"/>
      <c r="I74" s="29"/>
    </row>
    <row r="75" spans="2:9">
      <c r="B75" s="27"/>
      <c r="C75" s="28"/>
      <c r="D75" s="28"/>
      <c r="E75" s="28"/>
      <c r="F75" s="28"/>
      <c r="G75" s="28"/>
      <c r="H75" s="28"/>
      <c r="I75" s="29"/>
    </row>
    <row r="76" spans="2:9">
      <c r="B76" s="27"/>
      <c r="C76" s="28"/>
      <c r="D76" s="28"/>
      <c r="E76" s="28"/>
      <c r="F76" s="28"/>
      <c r="G76" s="28"/>
      <c r="H76" s="28"/>
      <c r="I76" s="29"/>
    </row>
    <row r="77" spans="2:9">
      <c r="B77" s="27"/>
      <c r="C77" s="28"/>
      <c r="D77" s="28"/>
      <c r="E77" s="28"/>
      <c r="F77" s="28"/>
      <c r="G77" s="28"/>
      <c r="H77" s="28"/>
      <c r="I77" s="29"/>
    </row>
    <row r="78" spans="2:9">
      <c r="B78" s="27"/>
      <c r="C78" s="28"/>
      <c r="D78" s="28"/>
      <c r="E78" s="28"/>
      <c r="F78" s="28"/>
      <c r="G78" s="28"/>
      <c r="H78" s="28"/>
      <c r="I78" s="29"/>
    </row>
    <row r="79" spans="2:9">
      <c r="B79" s="27"/>
      <c r="C79" s="28"/>
      <c r="D79" s="28"/>
      <c r="E79" s="28"/>
      <c r="F79" s="28"/>
      <c r="G79" s="28"/>
      <c r="H79" s="28"/>
      <c r="I79" s="29"/>
    </row>
    <row r="80" spans="2:9">
      <c r="B80" s="27"/>
      <c r="C80" s="28"/>
      <c r="D80" s="28"/>
      <c r="E80" s="28"/>
      <c r="F80" s="28"/>
      <c r="G80" s="28"/>
      <c r="H80" s="28"/>
      <c r="I80" s="29"/>
    </row>
    <row r="81" spans="2:9">
      <c r="B81" s="27"/>
      <c r="C81" s="28"/>
      <c r="D81" s="28"/>
      <c r="E81" s="28"/>
      <c r="F81" s="28"/>
      <c r="G81" s="28"/>
      <c r="H81" s="28"/>
      <c r="I81" s="29"/>
    </row>
    <row r="82" spans="2:9">
      <c r="B82" s="27"/>
      <c r="C82" s="28"/>
      <c r="D82" s="28"/>
      <c r="E82" s="28"/>
      <c r="F82" s="28"/>
      <c r="G82" s="28"/>
      <c r="H82" s="28"/>
      <c r="I82" s="29"/>
    </row>
    <row r="83" spans="2:9">
      <c r="B83" s="27"/>
      <c r="C83" s="28"/>
      <c r="D83" s="28"/>
      <c r="E83" s="28"/>
      <c r="F83" s="28"/>
      <c r="G83" s="28"/>
      <c r="H83" s="28"/>
      <c r="I83" s="29"/>
    </row>
    <row r="84" spans="2:9">
      <c r="B84" s="27"/>
      <c r="C84" s="28"/>
      <c r="D84" s="28"/>
      <c r="E84" s="28"/>
      <c r="F84" s="28"/>
      <c r="G84" s="28"/>
      <c r="H84" s="28"/>
      <c r="I84" s="29"/>
    </row>
    <row r="85" spans="2:9">
      <c r="B85" s="27"/>
      <c r="C85" s="28"/>
      <c r="D85" s="28"/>
      <c r="E85" s="28"/>
      <c r="F85" s="28"/>
      <c r="G85" s="28"/>
      <c r="H85" s="28"/>
      <c r="I85" s="29"/>
    </row>
    <row r="86" spans="2:9">
      <c r="B86" s="27"/>
      <c r="C86" s="28"/>
      <c r="D86" s="28"/>
      <c r="E86" s="28"/>
      <c r="F86" s="28"/>
      <c r="G86" s="28"/>
      <c r="H86" s="28"/>
      <c r="I86" s="29"/>
    </row>
    <row r="87" spans="2:9">
      <c r="B87" s="27"/>
      <c r="C87" s="28"/>
      <c r="D87" s="28"/>
      <c r="E87" s="28"/>
      <c r="F87" s="28"/>
      <c r="G87" s="28"/>
      <c r="H87" s="28"/>
      <c r="I87" s="29"/>
    </row>
    <row r="88" spans="2:9">
      <c r="B88" s="27"/>
      <c r="C88" s="28"/>
      <c r="D88" s="28"/>
      <c r="E88" s="28"/>
      <c r="F88" s="28"/>
      <c r="G88" s="28"/>
      <c r="H88" s="28"/>
      <c r="I88" s="29"/>
    </row>
    <row r="89" spans="2:9">
      <c r="B89" s="27"/>
      <c r="C89" s="28"/>
      <c r="D89" s="28"/>
      <c r="E89" s="28"/>
      <c r="F89" s="28"/>
      <c r="G89" s="28"/>
      <c r="H89" s="28"/>
      <c r="I89" s="29"/>
    </row>
    <row r="90" spans="2:9">
      <c r="B90" s="27"/>
      <c r="C90" s="28"/>
      <c r="D90" s="28"/>
      <c r="E90" s="28"/>
      <c r="F90" s="28"/>
      <c r="G90" s="28"/>
      <c r="H90" s="28"/>
      <c r="I90" s="29"/>
    </row>
    <row r="91" spans="2:9">
      <c r="B91" s="27"/>
      <c r="C91" s="28"/>
      <c r="D91" s="28"/>
      <c r="E91" s="28"/>
      <c r="F91" s="28"/>
      <c r="G91" s="28"/>
      <c r="H91" s="28"/>
      <c r="I91" s="29"/>
    </row>
    <row r="92" spans="2:9">
      <c r="B92" s="27"/>
      <c r="C92" s="28"/>
      <c r="D92" s="28"/>
      <c r="E92" s="28"/>
      <c r="F92" s="28"/>
      <c r="G92" s="28"/>
      <c r="H92" s="28"/>
      <c r="I92" s="29"/>
    </row>
    <row r="93" spans="2:9">
      <c r="B93" s="27"/>
      <c r="C93" s="28"/>
      <c r="D93" s="28"/>
      <c r="E93" s="28"/>
      <c r="F93" s="28"/>
      <c r="G93" s="28"/>
      <c r="H93" s="28"/>
      <c r="I93" s="29"/>
    </row>
    <row r="94" spans="2:9">
      <c r="B94" s="27"/>
      <c r="C94" s="28"/>
      <c r="D94" s="28"/>
      <c r="E94" s="28"/>
      <c r="F94" s="28"/>
      <c r="G94" s="28"/>
      <c r="H94" s="28"/>
      <c r="I94" s="29"/>
    </row>
    <row r="95" spans="2:9">
      <c r="B95" s="27"/>
      <c r="C95" s="28"/>
      <c r="D95" s="28"/>
      <c r="E95" s="28"/>
      <c r="F95" s="28"/>
      <c r="G95" s="28"/>
      <c r="H95" s="28"/>
      <c r="I95" s="29"/>
    </row>
    <row r="96" spans="2:9">
      <c r="B96" s="27"/>
      <c r="C96" s="28"/>
      <c r="D96" s="28"/>
      <c r="E96" s="28"/>
      <c r="F96" s="28"/>
      <c r="G96" s="28"/>
      <c r="H96" s="28"/>
      <c r="I96" s="29"/>
    </row>
    <row r="97" spans="2:9">
      <c r="B97" s="27"/>
      <c r="C97" s="28"/>
      <c r="D97" s="28"/>
      <c r="E97" s="28"/>
      <c r="F97" s="28"/>
      <c r="G97" s="28"/>
      <c r="H97" s="28"/>
      <c r="I97" s="29"/>
    </row>
    <row r="98" spans="2:9">
      <c r="B98" s="27"/>
      <c r="C98" s="28"/>
      <c r="D98" s="28"/>
      <c r="E98" s="28"/>
      <c r="F98" s="28"/>
      <c r="G98" s="28"/>
      <c r="H98" s="28"/>
      <c r="I98" s="29"/>
    </row>
    <row r="99" spans="2:9">
      <c r="B99" s="27"/>
      <c r="C99" s="28"/>
      <c r="D99" s="28"/>
      <c r="E99" s="28"/>
      <c r="F99" s="28"/>
      <c r="G99" s="28"/>
      <c r="H99" s="28"/>
      <c r="I99" s="29"/>
    </row>
    <row r="100" spans="2:9">
      <c r="B100" s="27"/>
      <c r="C100" s="28"/>
      <c r="D100" s="28"/>
      <c r="E100" s="28"/>
      <c r="F100" s="28"/>
      <c r="G100" s="28"/>
      <c r="H100" s="28"/>
      <c r="I100" s="29"/>
    </row>
    <row r="101" spans="2:9">
      <c r="B101" s="27"/>
      <c r="C101" s="28"/>
      <c r="D101" s="28"/>
      <c r="E101" s="28"/>
      <c r="F101" s="28"/>
      <c r="G101" s="28"/>
      <c r="H101" s="28"/>
      <c r="I101" s="29"/>
    </row>
    <row r="102" spans="2:9">
      <c r="B102" s="27"/>
      <c r="C102" s="28"/>
      <c r="D102" s="28"/>
      <c r="E102" s="28"/>
      <c r="F102" s="28"/>
      <c r="G102" s="28"/>
      <c r="H102" s="28"/>
      <c r="I102" s="29"/>
    </row>
    <row r="103" spans="2:9">
      <c r="B103" s="27"/>
      <c r="C103" s="28"/>
      <c r="D103" s="28"/>
      <c r="E103" s="28"/>
      <c r="F103" s="28"/>
      <c r="G103" s="28"/>
      <c r="H103" s="28"/>
      <c r="I103" s="29"/>
    </row>
    <row r="104" spans="2:9">
      <c r="B104" s="27"/>
      <c r="C104" s="28"/>
      <c r="D104" s="28"/>
      <c r="E104" s="28"/>
      <c r="F104" s="28"/>
      <c r="G104" s="28"/>
      <c r="H104" s="28"/>
      <c r="I104" s="29"/>
    </row>
    <row r="105" spans="2:9">
      <c r="B105" s="27"/>
      <c r="C105" s="28"/>
      <c r="D105" s="28"/>
      <c r="E105" s="28"/>
      <c r="F105" s="28"/>
      <c r="G105" s="28"/>
      <c r="H105" s="28"/>
      <c r="I105" s="29"/>
    </row>
    <row r="106" spans="2:9">
      <c r="B106" s="27"/>
      <c r="C106" s="28"/>
      <c r="D106" s="28"/>
      <c r="E106" s="28"/>
      <c r="F106" s="28"/>
      <c r="G106" s="28"/>
      <c r="H106" s="28"/>
      <c r="I106" s="29"/>
    </row>
    <row r="107" spans="2:9">
      <c r="B107" s="27"/>
      <c r="C107" s="28"/>
      <c r="D107" s="28"/>
      <c r="E107" s="28"/>
      <c r="F107" s="28"/>
      <c r="G107" s="28"/>
      <c r="H107" s="28"/>
      <c r="I107" s="29"/>
    </row>
    <row r="108" spans="2:9">
      <c r="B108" s="27"/>
      <c r="C108" s="28"/>
      <c r="D108" s="28"/>
      <c r="E108" s="28"/>
      <c r="F108" s="28"/>
      <c r="G108" s="28"/>
      <c r="H108" s="28"/>
      <c r="I108" s="29"/>
    </row>
    <row r="109" spans="2:9">
      <c r="B109" s="27"/>
      <c r="C109" s="28"/>
      <c r="D109" s="28"/>
      <c r="E109" s="28"/>
      <c r="F109" s="28"/>
      <c r="G109" s="28"/>
      <c r="H109" s="28"/>
      <c r="I109" s="29"/>
    </row>
    <row r="110" spans="2:9">
      <c r="B110" s="27"/>
      <c r="C110" s="28"/>
      <c r="D110" s="28"/>
      <c r="E110" s="28"/>
      <c r="F110" s="28"/>
      <c r="G110" s="28"/>
      <c r="H110" s="28"/>
      <c r="I110" s="29"/>
    </row>
    <row r="111" spans="2:9">
      <c r="B111" s="27"/>
      <c r="C111" s="28"/>
      <c r="D111" s="28"/>
      <c r="E111" s="28"/>
      <c r="F111" s="28"/>
      <c r="G111" s="28"/>
      <c r="H111" s="28"/>
      <c r="I111" s="29"/>
    </row>
    <row r="112" spans="2:9">
      <c r="B112" s="27"/>
      <c r="C112" s="28"/>
      <c r="D112" s="28"/>
      <c r="E112" s="28"/>
      <c r="F112" s="28"/>
      <c r="G112" s="28"/>
      <c r="H112" s="28"/>
      <c r="I112" s="29"/>
    </row>
    <row r="113" spans="2:9">
      <c r="B113" s="27"/>
      <c r="C113" s="28"/>
      <c r="D113" s="28"/>
      <c r="E113" s="28"/>
      <c r="F113" s="28"/>
      <c r="G113" s="28"/>
      <c r="H113" s="28"/>
      <c r="I113" s="29"/>
    </row>
    <row r="114" spans="2:9">
      <c r="B114" s="27"/>
      <c r="C114" s="28"/>
      <c r="D114" s="28"/>
      <c r="E114" s="28"/>
      <c r="F114" s="28"/>
      <c r="G114" s="28"/>
      <c r="H114" s="28"/>
      <c r="I114" s="29"/>
    </row>
    <row r="115" spans="2:9">
      <c r="B115" s="27"/>
      <c r="C115" s="28"/>
      <c r="D115" s="28"/>
      <c r="E115" s="28"/>
      <c r="F115" s="28"/>
      <c r="G115" s="28"/>
      <c r="H115" s="28"/>
      <c r="I115" s="29"/>
    </row>
    <row r="116" spans="2:9">
      <c r="B116" s="27"/>
      <c r="C116" s="28"/>
      <c r="D116" s="28"/>
      <c r="E116" s="28"/>
      <c r="F116" s="28"/>
      <c r="G116" s="28"/>
      <c r="H116" s="28"/>
      <c r="I116" s="29"/>
    </row>
    <row r="117" spans="2:9">
      <c r="B117" s="27"/>
      <c r="C117" s="28"/>
      <c r="D117" s="28"/>
      <c r="E117" s="28"/>
      <c r="F117" s="28"/>
      <c r="G117" s="28"/>
      <c r="H117" s="28"/>
      <c r="I117" s="29"/>
    </row>
    <row r="118" spans="2:9">
      <c r="B118" s="27"/>
      <c r="C118" s="28"/>
      <c r="D118" s="28"/>
      <c r="E118" s="28"/>
      <c r="F118" s="28"/>
      <c r="G118" s="28"/>
      <c r="H118" s="28"/>
      <c r="I118" s="29"/>
    </row>
    <row r="119" spans="2:9">
      <c r="B119" s="27"/>
      <c r="C119" s="28"/>
      <c r="D119" s="28"/>
      <c r="E119" s="28"/>
      <c r="F119" s="28"/>
      <c r="G119" s="28"/>
      <c r="H119" s="28"/>
      <c r="I119" s="29"/>
    </row>
    <row r="120" spans="2:9">
      <c r="B120" s="27"/>
      <c r="C120" s="28"/>
      <c r="D120" s="28"/>
      <c r="E120" s="28"/>
      <c r="F120" s="28"/>
      <c r="G120" s="28"/>
      <c r="H120" s="28"/>
      <c r="I120" s="29"/>
    </row>
    <row r="121" spans="2:9">
      <c r="B121" s="27"/>
      <c r="C121" s="28"/>
      <c r="D121" s="28"/>
      <c r="E121" s="28"/>
      <c r="F121" s="28"/>
      <c r="G121" s="28"/>
      <c r="H121" s="28"/>
      <c r="I121" s="29"/>
    </row>
    <row r="122" spans="2:9">
      <c r="B122" s="27"/>
      <c r="C122" s="28"/>
      <c r="D122" s="28"/>
      <c r="E122" s="28"/>
      <c r="F122" s="28"/>
      <c r="G122" s="28"/>
      <c r="H122" s="28"/>
      <c r="I122" s="29"/>
    </row>
    <row r="123" spans="2:9">
      <c r="B123" s="27"/>
      <c r="C123" s="28"/>
      <c r="D123" s="28"/>
      <c r="E123" s="28"/>
      <c r="F123" s="28"/>
      <c r="G123" s="28"/>
      <c r="H123" s="28"/>
      <c r="I123" s="29"/>
    </row>
    <row r="124" spans="2:9">
      <c r="B124" s="27"/>
      <c r="C124" s="28"/>
      <c r="D124" s="28"/>
      <c r="E124" s="28"/>
      <c r="F124" s="28"/>
      <c r="G124" s="28"/>
      <c r="H124" s="28"/>
      <c r="I124" s="29"/>
    </row>
    <row r="125" spans="2:9">
      <c r="B125" s="27"/>
      <c r="C125" s="28"/>
      <c r="D125" s="28"/>
      <c r="E125" s="28"/>
      <c r="F125" s="28"/>
      <c r="G125" s="28"/>
      <c r="H125" s="28"/>
      <c r="I125" s="29"/>
    </row>
    <row r="126" spans="2:9">
      <c r="B126" s="27"/>
      <c r="C126" s="28"/>
      <c r="D126" s="28"/>
      <c r="E126" s="28"/>
      <c r="F126" s="28"/>
      <c r="G126" s="28"/>
      <c r="H126" s="28"/>
      <c r="I126" s="29"/>
    </row>
    <row r="127" spans="2:9">
      <c r="B127" s="27"/>
      <c r="C127" s="28"/>
      <c r="D127" s="28"/>
      <c r="E127" s="28"/>
      <c r="F127" s="28"/>
      <c r="G127" s="28"/>
      <c r="H127" s="28"/>
      <c r="I127" s="29"/>
    </row>
    <row r="128" spans="2:9">
      <c r="B128" s="27"/>
      <c r="C128" s="28"/>
      <c r="D128" s="28"/>
      <c r="E128" s="28"/>
      <c r="F128" s="28"/>
      <c r="G128" s="28"/>
      <c r="H128" s="28"/>
      <c r="I128" s="29"/>
    </row>
    <row r="129" spans="2:9">
      <c r="B129" s="27"/>
      <c r="C129" s="28"/>
      <c r="D129" s="28"/>
      <c r="E129" s="28"/>
      <c r="F129" s="28"/>
      <c r="G129" s="28"/>
      <c r="H129" s="28"/>
      <c r="I129" s="29"/>
    </row>
    <row r="130" spans="2:9">
      <c r="B130" s="27"/>
      <c r="C130" s="28"/>
      <c r="D130" s="28"/>
      <c r="E130" s="28"/>
      <c r="F130" s="28"/>
      <c r="G130" s="28"/>
      <c r="H130" s="28"/>
      <c r="I130" s="29"/>
    </row>
    <row r="131" spans="2:9">
      <c r="B131" s="27"/>
      <c r="C131" s="28"/>
      <c r="D131" s="28"/>
      <c r="E131" s="28"/>
      <c r="F131" s="28"/>
      <c r="G131" s="28"/>
      <c r="H131" s="28"/>
      <c r="I131" s="29"/>
    </row>
    <row r="132" spans="2:9">
      <c r="B132" s="27"/>
      <c r="C132" s="28"/>
      <c r="D132" s="28"/>
      <c r="E132" s="28"/>
      <c r="F132" s="28"/>
      <c r="G132" s="28"/>
      <c r="H132" s="28"/>
      <c r="I132" s="29"/>
    </row>
    <row r="133" spans="2:9">
      <c r="B133" s="27"/>
      <c r="C133" s="28"/>
      <c r="D133" s="28"/>
      <c r="E133" s="28"/>
      <c r="F133" s="28"/>
      <c r="G133" s="28"/>
      <c r="H133" s="28"/>
      <c r="I133" s="29"/>
    </row>
    <row r="134" spans="2:9">
      <c r="B134" s="27"/>
      <c r="C134" s="28"/>
      <c r="D134" s="28"/>
      <c r="E134" s="28"/>
      <c r="F134" s="28"/>
      <c r="G134" s="28"/>
      <c r="H134" s="28"/>
      <c r="I134" s="29"/>
    </row>
    <row r="135" spans="2:9">
      <c r="B135" s="27"/>
      <c r="C135" s="28"/>
      <c r="D135" s="28"/>
      <c r="E135" s="28"/>
      <c r="F135" s="28"/>
      <c r="G135" s="28"/>
      <c r="H135" s="28"/>
      <c r="I135" s="29"/>
    </row>
    <row r="136" spans="2:9">
      <c r="B136" s="27"/>
      <c r="C136" s="28"/>
      <c r="D136" s="28"/>
      <c r="E136" s="28"/>
      <c r="F136" s="28"/>
      <c r="G136" s="28"/>
      <c r="H136" s="28"/>
      <c r="I136" s="29"/>
    </row>
    <row r="137" spans="2:9">
      <c r="B137" s="27"/>
      <c r="C137" s="28"/>
      <c r="D137" s="28"/>
      <c r="E137" s="28"/>
      <c r="F137" s="28"/>
      <c r="G137" s="28"/>
      <c r="H137" s="28"/>
      <c r="I137" s="29"/>
    </row>
    <row r="138" spans="2:9">
      <c r="B138" s="27"/>
      <c r="C138" s="28"/>
      <c r="D138" s="28"/>
      <c r="E138" s="28"/>
      <c r="F138" s="28"/>
      <c r="G138" s="28"/>
      <c r="H138" s="28"/>
      <c r="I138" s="29"/>
    </row>
    <row r="139" spans="2:9">
      <c r="B139" s="27"/>
      <c r="C139" s="28"/>
      <c r="D139" s="28"/>
      <c r="E139" s="28"/>
      <c r="F139" s="28"/>
      <c r="G139" s="28"/>
      <c r="H139" s="28"/>
      <c r="I139" s="29"/>
    </row>
    <row r="140" spans="2:9">
      <c r="B140" s="27"/>
      <c r="C140" s="28"/>
      <c r="D140" s="28"/>
      <c r="E140" s="28"/>
      <c r="F140" s="28"/>
      <c r="G140" s="28"/>
      <c r="H140" s="28"/>
      <c r="I140" s="29"/>
    </row>
    <row r="141" spans="2:9">
      <c r="B141" s="27"/>
      <c r="C141" s="28"/>
      <c r="D141" s="28"/>
      <c r="E141" s="28"/>
      <c r="F141" s="28"/>
      <c r="G141" s="28"/>
      <c r="H141" s="28"/>
      <c r="I141" s="29"/>
    </row>
    <row r="142" spans="2:9">
      <c r="B142" s="27"/>
      <c r="C142" s="28"/>
      <c r="D142" s="28"/>
      <c r="E142" s="28"/>
      <c r="F142" s="28"/>
      <c r="G142" s="28"/>
      <c r="H142" s="28"/>
      <c r="I142" s="29"/>
    </row>
    <row r="143" spans="2:9">
      <c r="B143" s="27"/>
      <c r="C143" s="28"/>
      <c r="D143" s="28"/>
      <c r="E143" s="28"/>
      <c r="F143" s="28"/>
      <c r="G143" s="28"/>
      <c r="H143" s="28"/>
      <c r="I143" s="29"/>
    </row>
    <row r="144" spans="2:9">
      <c r="B144" s="27"/>
      <c r="C144" s="28"/>
      <c r="D144" s="28"/>
      <c r="E144" s="28"/>
      <c r="F144" s="28"/>
      <c r="G144" s="28"/>
      <c r="H144" s="28"/>
      <c r="I144" s="29"/>
    </row>
    <row r="145" spans="2:9">
      <c r="B145" s="27"/>
      <c r="C145" s="28"/>
      <c r="D145" s="28"/>
      <c r="E145" s="28"/>
      <c r="F145" s="28"/>
      <c r="G145" s="28"/>
      <c r="H145" s="28"/>
      <c r="I145" s="29"/>
    </row>
    <row r="146" spans="2:9">
      <c r="B146" s="27"/>
      <c r="C146" s="28"/>
      <c r="D146" s="28"/>
      <c r="E146" s="28"/>
      <c r="F146" s="28"/>
      <c r="G146" s="28"/>
      <c r="H146" s="28"/>
      <c r="I146" s="29"/>
    </row>
    <row r="147" spans="2:9">
      <c r="B147" s="27"/>
      <c r="C147" s="28"/>
      <c r="D147" s="28"/>
      <c r="E147" s="28"/>
      <c r="F147" s="28"/>
      <c r="G147" s="28"/>
      <c r="H147" s="28"/>
      <c r="I147" s="29"/>
    </row>
    <row r="148" spans="2:9">
      <c r="B148" s="27"/>
      <c r="C148" s="28"/>
      <c r="D148" s="28"/>
      <c r="E148" s="28"/>
      <c r="F148" s="28"/>
      <c r="G148" s="28"/>
      <c r="H148" s="28"/>
      <c r="I148" s="29"/>
    </row>
    <row r="149" spans="2:9">
      <c r="B149" s="27"/>
      <c r="C149" s="28"/>
      <c r="D149" s="28"/>
      <c r="E149" s="28"/>
      <c r="F149" s="28"/>
      <c r="G149" s="28"/>
      <c r="H149" s="28"/>
      <c r="I149" s="29"/>
    </row>
    <row r="150" spans="2:9">
      <c r="B150" s="27"/>
      <c r="C150" s="28"/>
      <c r="D150" s="28"/>
      <c r="E150" s="28"/>
      <c r="F150" s="28"/>
      <c r="G150" s="28"/>
      <c r="H150" s="28"/>
      <c r="I150" s="29"/>
    </row>
    <row r="151" spans="2:9">
      <c r="B151" s="27"/>
      <c r="C151" s="28"/>
      <c r="D151" s="28"/>
      <c r="E151" s="28"/>
      <c r="F151" s="28"/>
      <c r="G151" s="28"/>
      <c r="H151" s="28"/>
      <c r="I151" s="29"/>
    </row>
    <row r="152" spans="2:9">
      <c r="B152" s="27"/>
      <c r="C152" s="28"/>
      <c r="D152" s="28"/>
      <c r="E152" s="28"/>
      <c r="F152" s="28"/>
      <c r="G152" s="28"/>
      <c r="H152" s="28"/>
      <c r="I152" s="29"/>
    </row>
    <row r="153" spans="2:9">
      <c r="B153" s="27"/>
      <c r="C153" s="28"/>
      <c r="D153" s="28"/>
      <c r="E153" s="28"/>
      <c r="F153" s="28"/>
      <c r="G153" s="28"/>
      <c r="H153" s="28"/>
      <c r="I153" s="29"/>
    </row>
    <row r="154" spans="2:9">
      <c r="B154" s="27"/>
      <c r="C154" s="28"/>
      <c r="D154" s="28"/>
      <c r="E154" s="28"/>
      <c r="F154" s="28"/>
      <c r="G154" s="28"/>
      <c r="H154" s="28"/>
      <c r="I154" s="29"/>
    </row>
    <row r="155" spans="2:9">
      <c r="B155" s="27"/>
      <c r="C155" s="28"/>
      <c r="D155" s="28"/>
      <c r="E155" s="28"/>
      <c r="F155" s="28"/>
      <c r="G155" s="28"/>
      <c r="H155" s="28"/>
      <c r="I155" s="29"/>
    </row>
    <row r="156" spans="2:9">
      <c r="B156" s="27"/>
      <c r="C156" s="28"/>
      <c r="D156" s="28"/>
      <c r="E156" s="28"/>
      <c r="F156" s="28"/>
      <c r="G156" s="28"/>
      <c r="H156" s="28"/>
      <c r="I156" s="29"/>
    </row>
    <row r="157" spans="2:9">
      <c r="B157" s="27"/>
      <c r="C157" s="28"/>
      <c r="D157" s="28"/>
      <c r="E157" s="28"/>
      <c r="F157" s="28"/>
      <c r="G157" s="28"/>
      <c r="H157" s="28"/>
      <c r="I157" s="29"/>
    </row>
    <row r="158" spans="2:9">
      <c r="B158" s="27"/>
      <c r="C158" s="28"/>
      <c r="D158" s="28"/>
      <c r="E158" s="28"/>
      <c r="F158" s="28"/>
      <c r="G158" s="28"/>
      <c r="H158" s="28"/>
      <c r="I158" s="29"/>
    </row>
    <row r="159" spans="2:9">
      <c r="B159" s="27"/>
      <c r="C159" s="28"/>
      <c r="D159" s="28"/>
      <c r="E159" s="28"/>
      <c r="F159" s="28"/>
      <c r="G159" s="28"/>
      <c r="H159" s="28"/>
      <c r="I159" s="29"/>
    </row>
    <row r="160" spans="2:9">
      <c r="B160" s="27"/>
      <c r="C160" s="28"/>
      <c r="D160" s="28"/>
      <c r="E160" s="28"/>
      <c r="F160" s="28"/>
      <c r="G160" s="28"/>
      <c r="H160" s="28"/>
      <c r="I160" s="29"/>
    </row>
    <row r="161" spans="2:9">
      <c r="B161" s="27"/>
      <c r="C161" s="28"/>
      <c r="D161" s="28"/>
      <c r="E161" s="28"/>
      <c r="F161" s="28"/>
      <c r="G161" s="28"/>
      <c r="H161" s="28"/>
      <c r="I161" s="29"/>
    </row>
    <row r="162" spans="2:9">
      <c r="B162" s="27"/>
      <c r="C162" s="28"/>
      <c r="D162" s="28"/>
      <c r="E162" s="28"/>
      <c r="F162" s="28"/>
      <c r="G162" s="28"/>
      <c r="H162" s="28"/>
      <c r="I162" s="29"/>
    </row>
    <row r="163" spans="2:9">
      <c r="B163" s="27"/>
      <c r="C163" s="28"/>
      <c r="D163" s="28"/>
      <c r="E163" s="28"/>
      <c r="F163" s="28"/>
      <c r="G163" s="28"/>
      <c r="H163" s="28"/>
      <c r="I163" s="29"/>
    </row>
    <row r="164" spans="2:9">
      <c r="B164" s="27"/>
      <c r="C164" s="28"/>
      <c r="D164" s="28"/>
      <c r="E164" s="28"/>
      <c r="F164" s="28"/>
      <c r="G164" s="28"/>
      <c r="H164" s="28"/>
      <c r="I164" s="29"/>
    </row>
    <row r="165" spans="2:9">
      <c r="B165" s="27"/>
      <c r="C165" s="28"/>
      <c r="D165" s="28"/>
      <c r="E165" s="28"/>
      <c r="F165" s="28"/>
      <c r="G165" s="28"/>
      <c r="H165" s="28"/>
      <c r="I165" s="29"/>
    </row>
    <row r="166" spans="2:9">
      <c r="B166" s="27"/>
      <c r="C166" s="28"/>
      <c r="D166" s="28"/>
      <c r="E166" s="28"/>
      <c r="F166" s="28"/>
      <c r="G166" s="28"/>
      <c r="H166" s="28"/>
      <c r="I166" s="29"/>
    </row>
    <row r="167" spans="2:9">
      <c r="B167" s="27"/>
      <c r="C167" s="28"/>
      <c r="D167" s="28"/>
      <c r="E167" s="28"/>
      <c r="F167" s="28"/>
      <c r="G167" s="28"/>
      <c r="H167" s="28"/>
      <c r="I167" s="29"/>
    </row>
    <row r="168" spans="2:9">
      <c r="B168" s="27"/>
      <c r="C168" s="28"/>
      <c r="D168" s="28"/>
      <c r="E168" s="28"/>
      <c r="F168" s="28"/>
      <c r="G168" s="28"/>
      <c r="H168" s="28"/>
      <c r="I168" s="29"/>
    </row>
    <row r="169" spans="2:9">
      <c r="B169" s="27"/>
      <c r="C169" s="28"/>
      <c r="D169" s="28"/>
      <c r="E169" s="28"/>
      <c r="F169" s="28"/>
      <c r="G169" s="28"/>
      <c r="H169" s="28"/>
      <c r="I169" s="29"/>
    </row>
    <row r="170" spans="2:9">
      <c r="B170" s="27"/>
      <c r="C170" s="28"/>
      <c r="D170" s="28"/>
      <c r="E170" s="28"/>
      <c r="F170" s="28"/>
      <c r="G170" s="28"/>
      <c r="H170" s="28"/>
      <c r="I170" s="29"/>
    </row>
    <row r="171" spans="2:9">
      <c r="B171" s="27"/>
      <c r="C171" s="28"/>
      <c r="D171" s="28"/>
      <c r="E171" s="28"/>
      <c r="F171" s="28"/>
      <c r="G171" s="28"/>
      <c r="H171" s="28"/>
      <c r="I171" s="29"/>
    </row>
    <row r="172" spans="2:9">
      <c r="B172" s="27"/>
      <c r="C172" s="28"/>
      <c r="D172" s="28"/>
      <c r="E172" s="28"/>
      <c r="F172" s="28"/>
      <c r="G172" s="28"/>
      <c r="H172" s="28"/>
      <c r="I172" s="29"/>
    </row>
    <row r="173" spans="2:9">
      <c r="B173" s="27"/>
      <c r="C173" s="28"/>
      <c r="D173" s="28"/>
      <c r="E173" s="28"/>
      <c r="F173" s="28"/>
      <c r="G173" s="28"/>
      <c r="H173" s="28"/>
      <c r="I173" s="29"/>
    </row>
    <row r="174" spans="2:9">
      <c r="B174" s="27"/>
      <c r="C174" s="28"/>
      <c r="D174" s="28"/>
      <c r="E174" s="28"/>
      <c r="F174" s="28"/>
      <c r="G174" s="28"/>
      <c r="H174" s="28"/>
      <c r="I174" s="29"/>
    </row>
    <row r="175" spans="2:9">
      <c r="B175" s="27"/>
      <c r="C175" s="28"/>
      <c r="D175" s="28"/>
      <c r="E175" s="28"/>
      <c r="F175" s="28"/>
      <c r="G175" s="28"/>
      <c r="H175" s="28"/>
      <c r="I175" s="29"/>
    </row>
    <row r="176" spans="2:9">
      <c r="B176" s="27"/>
      <c r="C176" s="28"/>
      <c r="D176" s="28"/>
      <c r="E176" s="28"/>
      <c r="F176" s="28"/>
      <c r="G176" s="28"/>
      <c r="H176" s="28"/>
      <c r="I176" s="29"/>
    </row>
    <row r="177" spans="2:9">
      <c r="B177" s="27"/>
      <c r="C177" s="28"/>
      <c r="D177" s="28"/>
      <c r="E177" s="28"/>
      <c r="F177" s="28"/>
      <c r="G177" s="28"/>
      <c r="H177" s="28"/>
      <c r="I177" s="29"/>
    </row>
    <row r="178" spans="2:9">
      <c r="B178" s="27"/>
      <c r="C178" s="28"/>
      <c r="D178" s="28"/>
      <c r="E178" s="28"/>
      <c r="F178" s="28"/>
      <c r="G178" s="28"/>
      <c r="H178" s="28"/>
      <c r="I178" s="29"/>
    </row>
    <row r="179" spans="2:9">
      <c r="B179" s="27"/>
      <c r="C179" s="28"/>
      <c r="D179" s="28"/>
      <c r="E179" s="28"/>
      <c r="F179" s="28"/>
      <c r="G179" s="28"/>
      <c r="H179" s="28"/>
      <c r="I179" s="29"/>
    </row>
    <row r="180" spans="2:9">
      <c r="B180" s="27"/>
      <c r="C180" s="28"/>
      <c r="D180" s="28"/>
      <c r="E180" s="28"/>
      <c r="F180" s="28"/>
      <c r="G180" s="28"/>
      <c r="H180" s="28"/>
      <c r="I180" s="29"/>
    </row>
    <row r="181" spans="2:9">
      <c r="B181" s="27"/>
      <c r="C181" s="28"/>
      <c r="D181" s="28"/>
      <c r="E181" s="28"/>
      <c r="F181" s="28"/>
      <c r="G181" s="28"/>
      <c r="H181" s="28"/>
      <c r="I181" s="29"/>
    </row>
    <row r="182" spans="2:9">
      <c r="B182" s="27"/>
      <c r="C182" s="28"/>
      <c r="D182" s="28"/>
      <c r="E182" s="28"/>
      <c r="F182" s="28"/>
      <c r="G182" s="28"/>
      <c r="H182" s="28"/>
      <c r="I182" s="29"/>
    </row>
    <row r="183" spans="2:9">
      <c r="B183" s="27"/>
      <c r="C183" s="28"/>
      <c r="D183" s="28"/>
      <c r="E183" s="28"/>
      <c r="F183" s="28"/>
      <c r="G183" s="28"/>
      <c r="H183" s="28"/>
      <c r="I183" s="29"/>
    </row>
    <row r="184" spans="2:9">
      <c r="B184" s="27"/>
      <c r="C184" s="28"/>
      <c r="D184" s="28"/>
      <c r="E184" s="28"/>
      <c r="F184" s="28"/>
      <c r="G184" s="28"/>
      <c r="H184" s="28"/>
      <c r="I184" s="29"/>
    </row>
    <row r="185" spans="2:9">
      <c r="B185" s="27"/>
      <c r="C185" s="28"/>
      <c r="D185" s="28"/>
      <c r="E185" s="28"/>
      <c r="F185" s="28"/>
      <c r="G185" s="28"/>
      <c r="H185" s="28"/>
      <c r="I185" s="29"/>
    </row>
    <row r="186" spans="2:9">
      <c r="B186" s="27"/>
      <c r="C186" s="28"/>
      <c r="D186" s="28"/>
      <c r="E186" s="28"/>
      <c r="F186" s="28"/>
      <c r="G186" s="28"/>
      <c r="H186" s="28"/>
      <c r="I186" s="29"/>
    </row>
    <row r="187" spans="2:9">
      <c r="B187" s="27"/>
      <c r="C187" s="28"/>
      <c r="D187" s="28"/>
      <c r="E187" s="28"/>
      <c r="F187" s="28"/>
      <c r="G187" s="28"/>
      <c r="H187" s="28"/>
      <c r="I187" s="29"/>
    </row>
    <row r="188" spans="2:9">
      <c r="B188" s="27"/>
      <c r="C188" s="28"/>
      <c r="D188" s="28"/>
      <c r="E188" s="28"/>
      <c r="F188" s="28"/>
      <c r="G188" s="28"/>
      <c r="H188" s="28"/>
      <c r="I188" s="29"/>
    </row>
    <row r="189" spans="2:9">
      <c r="B189" s="27"/>
      <c r="C189" s="28"/>
      <c r="D189" s="28"/>
      <c r="E189" s="28"/>
      <c r="F189" s="28"/>
      <c r="G189" s="28"/>
      <c r="H189" s="28"/>
      <c r="I189" s="29"/>
    </row>
    <row r="190" spans="2:9">
      <c r="B190" s="27"/>
      <c r="C190" s="28"/>
      <c r="D190" s="28"/>
      <c r="E190" s="28"/>
      <c r="F190" s="28"/>
      <c r="G190" s="28"/>
      <c r="H190" s="28"/>
      <c r="I190" s="29"/>
    </row>
    <row r="191" spans="2:9">
      <c r="B191" s="27"/>
      <c r="C191" s="28"/>
      <c r="D191" s="28"/>
      <c r="E191" s="28"/>
      <c r="F191" s="28"/>
      <c r="G191" s="28"/>
      <c r="H191" s="28"/>
      <c r="I191" s="29"/>
    </row>
    <row r="192" spans="2:9">
      <c r="B192" s="27"/>
      <c r="C192" s="28"/>
      <c r="D192" s="28"/>
      <c r="E192" s="28"/>
      <c r="F192" s="28"/>
      <c r="G192" s="28"/>
      <c r="H192" s="28"/>
      <c r="I192" s="29"/>
    </row>
    <row r="193" spans="2:9">
      <c r="B193" s="27"/>
      <c r="C193" s="28"/>
      <c r="D193" s="28"/>
      <c r="E193" s="28"/>
      <c r="F193" s="28"/>
      <c r="G193" s="28"/>
      <c r="H193" s="28"/>
      <c r="I193" s="29"/>
    </row>
    <row r="194" spans="2:9">
      <c r="B194" s="27"/>
      <c r="C194" s="28"/>
      <c r="D194" s="28"/>
      <c r="E194" s="28"/>
      <c r="F194" s="28"/>
      <c r="G194" s="28"/>
      <c r="H194" s="28"/>
      <c r="I194" s="29"/>
    </row>
    <row r="195" spans="2:9">
      <c r="B195" s="27"/>
      <c r="C195" s="28"/>
      <c r="D195" s="28"/>
      <c r="E195" s="28"/>
      <c r="F195" s="28"/>
      <c r="G195" s="28"/>
      <c r="H195" s="28"/>
      <c r="I195" s="29"/>
    </row>
    <row r="196" spans="2:9">
      <c r="B196" s="27"/>
      <c r="C196" s="28"/>
      <c r="D196" s="28"/>
      <c r="E196" s="28"/>
      <c r="F196" s="28"/>
      <c r="G196" s="28"/>
      <c r="H196" s="28"/>
      <c r="I196" s="29"/>
    </row>
    <row r="197" spans="2:9">
      <c r="B197" s="27"/>
      <c r="C197" s="28"/>
      <c r="D197" s="28"/>
      <c r="E197" s="28"/>
      <c r="F197" s="28"/>
      <c r="G197" s="28"/>
      <c r="H197" s="28"/>
      <c r="I197" s="29"/>
    </row>
    <row r="198" spans="2:9">
      <c r="B198" s="27"/>
      <c r="C198" s="28"/>
      <c r="D198" s="28"/>
      <c r="E198" s="28"/>
      <c r="F198" s="28"/>
      <c r="G198" s="28"/>
      <c r="H198" s="28"/>
      <c r="I198" s="29"/>
    </row>
    <row r="199" spans="2:9">
      <c r="B199" s="27"/>
      <c r="C199" s="28"/>
      <c r="D199" s="28"/>
      <c r="E199" s="28"/>
      <c r="F199" s="28"/>
      <c r="G199" s="28"/>
      <c r="H199" s="28"/>
      <c r="I199" s="29"/>
    </row>
    <row r="200" spans="2:9">
      <c r="B200" s="27"/>
      <c r="C200" s="28"/>
      <c r="D200" s="28"/>
      <c r="E200" s="28"/>
      <c r="F200" s="28"/>
      <c r="G200" s="28"/>
      <c r="H200" s="28"/>
      <c r="I200" s="29"/>
    </row>
    <row r="201" spans="2:9">
      <c r="B201" s="27"/>
      <c r="C201" s="28"/>
      <c r="D201" s="28"/>
      <c r="E201" s="28"/>
      <c r="F201" s="28"/>
      <c r="G201" s="28"/>
      <c r="H201" s="28"/>
      <c r="I201" s="29"/>
    </row>
    <row r="202" spans="2:9">
      <c r="B202" s="27"/>
      <c r="C202" s="28"/>
      <c r="D202" s="28"/>
      <c r="E202" s="28"/>
      <c r="F202" s="28"/>
      <c r="G202" s="28"/>
      <c r="H202" s="28"/>
      <c r="I202" s="29"/>
    </row>
    <row r="203" spans="2:9">
      <c r="B203" s="27"/>
      <c r="C203" s="28"/>
      <c r="D203" s="28"/>
      <c r="E203" s="28"/>
      <c r="F203" s="28"/>
      <c r="G203" s="28"/>
      <c r="H203" s="28"/>
      <c r="I203" s="29"/>
    </row>
    <row r="204" spans="2:9">
      <c r="B204" s="27"/>
      <c r="C204" s="28"/>
      <c r="D204" s="28"/>
      <c r="E204" s="28"/>
      <c r="F204" s="28"/>
      <c r="G204" s="28"/>
      <c r="H204" s="28"/>
      <c r="I204" s="29"/>
    </row>
    <row r="205" spans="2:9">
      <c r="B205" s="27"/>
      <c r="C205" s="28"/>
      <c r="D205" s="28"/>
      <c r="E205" s="28"/>
      <c r="F205" s="28"/>
      <c r="G205" s="28"/>
      <c r="H205" s="28"/>
      <c r="I205" s="29"/>
    </row>
    <row r="206" spans="2:9">
      <c r="B206" s="27"/>
      <c r="C206" s="28"/>
      <c r="D206" s="28"/>
      <c r="E206" s="28"/>
      <c r="F206" s="28"/>
      <c r="G206" s="28"/>
      <c r="H206" s="28"/>
      <c r="I206" s="29"/>
    </row>
    <row r="207" spans="2:9">
      <c r="B207" s="27"/>
      <c r="C207" s="28"/>
      <c r="D207" s="28"/>
      <c r="E207" s="28"/>
      <c r="F207" s="28"/>
      <c r="G207" s="28"/>
      <c r="H207" s="28"/>
      <c r="I207" s="29"/>
    </row>
    <row r="208" spans="2:9">
      <c r="B208" s="27"/>
      <c r="C208" s="28"/>
      <c r="D208" s="28"/>
      <c r="E208" s="28"/>
      <c r="F208" s="28"/>
      <c r="G208" s="28"/>
      <c r="H208" s="28"/>
      <c r="I208" s="29"/>
    </row>
    <row r="209" spans="2:9">
      <c r="B209" s="27"/>
      <c r="C209" s="28"/>
      <c r="D209" s="28"/>
      <c r="E209" s="28"/>
      <c r="F209" s="28"/>
      <c r="G209" s="28"/>
      <c r="H209" s="28"/>
      <c r="I209" s="29"/>
    </row>
    <row r="210" spans="2:9">
      <c r="B210" s="27"/>
      <c r="C210" s="28"/>
      <c r="D210" s="28"/>
      <c r="E210" s="28"/>
      <c r="F210" s="28"/>
      <c r="G210" s="28"/>
      <c r="H210" s="28"/>
      <c r="I210" s="29"/>
    </row>
    <row r="211" spans="2:9">
      <c r="B211" s="27"/>
      <c r="C211" s="28"/>
      <c r="D211" s="28"/>
      <c r="E211" s="28"/>
      <c r="F211" s="28"/>
      <c r="G211" s="28"/>
      <c r="H211" s="28"/>
      <c r="I211" s="29"/>
    </row>
    <row r="212" spans="2:9">
      <c r="B212" s="27"/>
      <c r="C212" s="28"/>
      <c r="D212" s="28"/>
      <c r="E212" s="28"/>
      <c r="F212" s="28"/>
      <c r="G212" s="28"/>
      <c r="H212" s="28"/>
      <c r="I212" s="29"/>
    </row>
    <row r="213" spans="2:9">
      <c r="B213" s="27"/>
      <c r="C213" s="28"/>
      <c r="D213" s="28"/>
      <c r="E213" s="28"/>
      <c r="F213" s="28"/>
      <c r="G213" s="28"/>
      <c r="H213" s="28"/>
      <c r="I213" s="29"/>
    </row>
    <row r="214" spans="2:9">
      <c r="B214" s="27"/>
      <c r="C214" s="28"/>
      <c r="D214" s="28"/>
      <c r="E214" s="28"/>
      <c r="F214" s="28"/>
      <c r="G214" s="28"/>
      <c r="H214" s="28"/>
      <c r="I214" s="29"/>
    </row>
    <row r="215" spans="2:9">
      <c r="B215" s="27"/>
      <c r="C215" s="28"/>
      <c r="D215" s="28"/>
      <c r="E215" s="28"/>
      <c r="F215" s="28"/>
      <c r="G215" s="28"/>
      <c r="H215" s="28"/>
      <c r="I215" s="29"/>
    </row>
    <row r="216" spans="2:9">
      <c r="B216" s="27"/>
      <c r="C216" s="28"/>
      <c r="D216" s="28"/>
      <c r="E216" s="28"/>
      <c r="F216" s="28"/>
      <c r="G216" s="28"/>
      <c r="H216" s="28"/>
      <c r="I216" s="29"/>
    </row>
    <row r="217" spans="2:9">
      <c r="B217" s="27"/>
      <c r="C217" s="28"/>
      <c r="D217" s="28"/>
      <c r="E217" s="28"/>
      <c r="F217" s="28"/>
      <c r="G217" s="28"/>
      <c r="H217" s="28"/>
      <c r="I217" s="29"/>
    </row>
    <row r="218" spans="2:9">
      <c r="B218" s="27"/>
      <c r="C218" s="28"/>
      <c r="D218" s="28"/>
      <c r="E218" s="28"/>
      <c r="F218" s="28"/>
      <c r="G218" s="28"/>
      <c r="H218" s="28"/>
      <c r="I218" s="29"/>
    </row>
    <row r="219" spans="2:9">
      <c r="B219" s="27"/>
      <c r="C219" s="28"/>
      <c r="D219" s="28"/>
      <c r="E219" s="28"/>
      <c r="F219" s="28"/>
      <c r="G219" s="28"/>
      <c r="H219" s="28"/>
      <c r="I219" s="29"/>
    </row>
    <row r="220" spans="2:9">
      <c r="B220" s="27"/>
      <c r="C220" s="28"/>
      <c r="D220" s="28"/>
      <c r="E220" s="28"/>
      <c r="F220" s="28"/>
      <c r="G220" s="28"/>
      <c r="H220" s="28"/>
      <c r="I220" s="29"/>
    </row>
    <row r="221" spans="2:9">
      <c r="B221" s="27"/>
      <c r="C221" s="28"/>
      <c r="D221" s="28"/>
      <c r="E221" s="28"/>
      <c r="F221" s="28"/>
      <c r="G221" s="28"/>
      <c r="H221" s="28"/>
      <c r="I221" s="29"/>
    </row>
    <row r="222" spans="2:9">
      <c r="B222" s="27"/>
      <c r="C222" s="28"/>
      <c r="D222" s="28"/>
      <c r="E222" s="28"/>
      <c r="F222" s="28"/>
      <c r="G222" s="28"/>
      <c r="H222" s="28"/>
      <c r="I222" s="29"/>
    </row>
    <row r="223" spans="2:9">
      <c r="B223" s="27"/>
      <c r="C223" s="28"/>
      <c r="D223" s="28"/>
      <c r="E223" s="28"/>
      <c r="F223" s="28"/>
      <c r="G223" s="28"/>
      <c r="H223" s="28"/>
      <c r="I223" s="29"/>
    </row>
    <row r="224" spans="2:9">
      <c r="B224" s="27"/>
      <c r="C224" s="28"/>
      <c r="D224" s="28"/>
      <c r="E224" s="28"/>
      <c r="F224" s="28"/>
      <c r="G224" s="28"/>
      <c r="H224" s="28"/>
      <c r="I224" s="29"/>
    </row>
    <row r="225" spans="2:9">
      <c r="B225" s="27"/>
      <c r="C225" s="28"/>
      <c r="D225" s="28"/>
      <c r="E225" s="28"/>
      <c r="F225" s="28"/>
      <c r="G225" s="28"/>
      <c r="H225" s="28"/>
      <c r="I225" s="29"/>
    </row>
    <row r="226" spans="2:9">
      <c r="B226" s="27"/>
      <c r="C226" s="28"/>
      <c r="D226" s="28"/>
      <c r="E226" s="28"/>
      <c r="F226" s="28"/>
      <c r="G226" s="28"/>
      <c r="H226" s="28"/>
      <c r="I226" s="29"/>
    </row>
    <row r="227" spans="2:9">
      <c r="B227" s="27"/>
      <c r="C227" s="28"/>
      <c r="D227" s="28"/>
      <c r="E227" s="28"/>
      <c r="F227" s="28"/>
      <c r="G227" s="28"/>
      <c r="H227" s="28"/>
      <c r="I227" s="29"/>
    </row>
    <row r="228" spans="2:9">
      <c r="B228" s="27"/>
      <c r="C228" s="28"/>
      <c r="D228" s="28"/>
      <c r="E228" s="28"/>
      <c r="F228" s="28"/>
      <c r="G228" s="28"/>
      <c r="H228" s="28"/>
      <c r="I228" s="29"/>
    </row>
    <row r="229" spans="2:9">
      <c r="B229" s="27"/>
      <c r="C229" s="28"/>
      <c r="D229" s="28"/>
      <c r="E229" s="28"/>
      <c r="F229" s="28"/>
      <c r="G229" s="28"/>
      <c r="H229" s="28"/>
      <c r="I229" s="29"/>
    </row>
    <row r="230" spans="2:9">
      <c r="B230" s="27"/>
      <c r="C230" s="28"/>
      <c r="D230" s="28"/>
      <c r="E230" s="28"/>
      <c r="F230" s="28"/>
      <c r="G230" s="28"/>
      <c r="H230" s="28"/>
      <c r="I230" s="29"/>
    </row>
    <row r="231" spans="2:9">
      <c r="B231" s="27"/>
      <c r="C231" s="28"/>
      <c r="D231" s="28"/>
      <c r="E231" s="28"/>
      <c r="F231" s="28"/>
      <c r="G231" s="28"/>
      <c r="H231" s="28"/>
      <c r="I231" s="29"/>
    </row>
    <row r="232" spans="2:9">
      <c r="B232" s="27"/>
      <c r="C232" s="28"/>
      <c r="D232" s="28"/>
      <c r="E232" s="28"/>
      <c r="F232" s="28"/>
      <c r="G232" s="28"/>
      <c r="H232" s="28"/>
      <c r="I232" s="29"/>
    </row>
    <row r="233" spans="2:9">
      <c r="B233" s="27"/>
      <c r="C233" s="28"/>
      <c r="D233" s="28"/>
      <c r="E233" s="28"/>
      <c r="F233" s="28"/>
      <c r="G233" s="28"/>
      <c r="H233" s="28"/>
      <c r="I233" s="29"/>
    </row>
    <row r="234" spans="2:9">
      <c r="B234" s="27"/>
      <c r="C234" s="28"/>
      <c r="D234" s="28"/>
      <c r="E234" s="28"/>
      <c r="F234" s="28"/>
      <c r="G234" s="28"/>
      <c r="H234" s="28"/>
      <c r="I234" s="29"/>
    </row>
    <row r="235" spans="2:9">
      <c r="B235" s="27"/>
      <c r="C235" s="28"/>
      <c r="D235" s="28"/>
      <c r="E235" s="28"/>
      <c r="F235" s="28"/>
      <c r="G235" s="28"/>
      <c r="H235" s="28"/>
      <c r="I235" s="29"/>
    </row>
    <row r="236" spans="2:9">
      <c r="B236" s="27"/>
      <c r="C236" s="28"/>
      <c r="D236" s="28"/>
      <c r="E236" s="28"/>
      <c r="F236" s="28"/>
      <c r="G236" s="28"/>
      <c r="H236" s="28"/>
      <c r="I236" s="29"/>
    </row>
    <row r="237" spans="2:9">
      <c r="B237" s="27"/>
      <c r="C237" s="28"/>
      <c r="D237" s="28"/>
      <c r="E237" s="28"/>
      <c r="F237" s="28"/>
      <c r="G237" s="28"/>
      <c r="H237" s="28"/>
      <c r="I237" s="29"/>
    </row>
    <row r="238" spans="2:9">
      <c r="B238" s="27"/>
      <c r="C238" s="28"/>
      <c r="D238" s="28"/>
      <c r="E238" s="28"/>
      <c r="F238" s="28"/>
      <c r="G238" s="28"/>
      <c r="H238" s="28"/>
      <c r="I238" s="29"/>
    </row>
    <row r="239" spans="2:9">
      <c r="B239" s="27"/>
      <c r="C239" s="28"/>
      <c r="D239" s="28"/>
      <c r="E239" s="28"/>
      <c r="F239" s="28"/>
      <c r="G239" s="28"/>
      <c r="H239" s="28"/>
      <c r="I239" s="29"/>
    </row>
    <row r="240" spans="2:9">
      <c r="B240" s="27"/>
      <c r="C240" s="28"/>
      <c r="D240" s="28"/>
      <c r="E240" s="28"/>
      <c r="F240" s="28"/>
      <c r="G240" s="28"/>
      <c r="H240" s="28"/>
      <c r="I240" s="29"/>
    </row>
    <row r="241" spans="2:9">
      <c r="B241" s="27"/>
      <c r="C241" s="28"/>
      <c r="D241" s="28"/>
      <c r="E241" s="28"/>
      <c r="F241" s="28"/>
      <c r="G241" s="28"/>
      <c r="H241" s="28"/>
      <c r="I241" s="29"/>
    </row>
    <row r="242" spans="2:9">
      <c r="B242" s="27"/>
      <c r="C242" s="28"/>
      <c r="D242" s="28"/>
      <c r="E242" s="28"/>
      <c r="F242" s="28"/>
      <c r="G242" s="28"/>
      <c r="H242" s="28"/>
      <c r="I242" s="29"/>
    </row>
    <row r="243" spans="2:9">
      <c r="B243" s="27"/>
      <c r="C243" s="28"/>
      <c r="D243" s="28"/>
      <c r="E243" s="28"/>
      <c r="F243" s="28"/>
      <c r="G243" s="28"/>
      <c r="H243" s="28"/>
      <c r="I243" s="29"/>
    </row>
    <row r="244" spans="2:9">
      <c r="B244" s="27"/>
      <c r="C244" s="28"/>
      <c r="D244" s="28"/>
      <c r="E244" s="28"/>
      <c r="F244" s="28"/>
      <c r="G244" s="28"/>
      <c r="H244" s="28"/>
      <c r="I244" s="29"/>
    </row>
    <row r="245" spans="2:9">
      <c r="B245" s="27"/>
      <c r="C245" s="28"/>
      <c r="D245" s="28"/>
      <c r="E245" s="28"/>
      <c r="F245" s="28"/>
      <c r="G245" s="28"/>
      <c r="H245" s="28"/>
      <c r="I245" s="29"/>
    </row>
    <row r="246" spans="2:9">
      <c r="B246" s="27"/>
      <c r="C246" s="28"/>
      <c r="D246" s="28"/>
      <c r="E246" s="28"/>
      <c r="F246" s="28"/>
      <c r="G246" s="28"/>
      <c r="H246" s="28"/>
      <c r="I246" s="29"/>
    </row>
    <row r="247" spans="2:9">
      <c r="B247" s="27"/>
      <c r="C247" s="28"/>
      <c r="D247" s="28"/>
      <c r="E247" s="28"/>
      <c r="F247" s="28"/>
      <c r="G247" s="28"/>
      <c r="H247" s="28"/>
      <c r="I247" s="29"/>
    </row>
    <row r="248" spans="2:9">
      <c r="B248" s="27"/>
      <c r="C248" s="28"/>
      <c r="D248" s="28"/>
      <c r="E248" s="28"/>
      <c r="F248" s="28"/>
      <c r="G248" s="28"/>
      <c r="H248" s="28"/>
      <c r="I248" s="29"/>
    </row>
    <row r="249" spans="2:9">
      <c r="B249" s="27"/>
      <c r="C249" s="28"/>
      <c r="D249" s="28"/>
      <c r="E249" s="28"/>
      <c r="F249" s="28"/>
      <c r="G249" s="28"/>
      <c r="H249" s="28"/>
      <c r="I249" s="29"/>
    </row>
    <row r="250" spans="2:9">
      <c r="B250" s="27"/>
      <c r="C250" s="28"/>
      <c r="D250" s="28"/>
      <c r="E250" s="28"/>
      <c r="F250" s="28"/>
      <c r="G250" s="28"/>
      <c r="H250" s="28"/>
      <c r="I250" s="29"/>
    </row>
    <row r="251" spans="2:9">
      <c r="B251" s="27"/>
      <c r="C251" s="28"/>
      <c r="D251" s="28"/>
      <c r="E251" s="28"/>
      <c r="F251" s="28"/>
      <c r="G251" s="28"/>
      <c r="H251" s="28"/>
      <c r="I251" s="29"/>
    </row>
    <row r="252" spans="2:9">
      <c r="B252" s="27"/>
      <c r="C252" s="28"/>
      <c r="D252" s="28"/>
      <c r="E252" s="28"/>
      <c r="F252" s="28"/>
      <c r="G252" s="28"/>
      <c r="H252" s="28"/>
      <c r="I252" s="29"/>
    </row>
    <row r="253" spans="2:9">
      <c r="B253" s="27"/>
      <c r="C253" s="28"/>
      <c r="D253" s="28"/>
      <c r="E253" s="28"/>
      <c r="F253" s="28"/>
      <c r="G253" s="28"/>
      <c r="H253" s="28"/>
      <c r="I253" s="29"/>
    </row>
    <row r="254" spans="2:9">
      <c r="B254" s="27"/>
      <c r="C254" s="28"/>
      <c r="D254" s="28"/>
      <c r="E254" s="28"/>
      <c r="F254" s="28"/>
      <c r="G254" s="28"/>
      <c r="H254" s="28"/>
      <c r="I254" s="29"/>
    </row>
    <row r="255" spans="2:9">
      <c r="B255" s="27"/>
      <c r="C255" s="28"/>
      <c r="D255" s="28"/>
      <c r="E255" s="28"/>
      <c r="F255" s="28"/>
      <c r="G255" s="28"/>
      <c r="H255" s="28"/>
      <c r="I255" s="29"/>
    </row>
    <row r="256" spans="2:9">
      <c r="B256" s="27"/>
      <c r="C256" s="28"/>
      <c r="D256" s="28"/>
      <c r="E256" s="28"/>
      <c r="F256" s="28"/>
      <c r="G256" s="28"/>
      <c r="H256" s="28"/>
      <c r="I256" s="29"/>
    </row>
    <row r="257" spans="2:9">
      <c r="B257" s="27"/>
      <c r="C257" s="28"/>
      <c r="D257" s="28"/>
      <c r="E257" s="28"/>
      <c r="F257" s="28"/>
      <c r="G257" s="28"/>
      <c r="H257" s="28"/>
      <c r="I257" s="29"/>
    </row>
    <row r="258" spans="2:9">
      <c r="B258" s="27"/>
      <c r="C258" s="28"/>
      <c r="D258" s="28"/>
      <c r="E258" s="28"/>
      <c r="F258" s="28"/>
      <c r="G258" s="28"/>
      <c r="H258" s="28"/>
      <c r="I258" s="29"/>
    </row>
    <row r="259" spans="2:9">
      <c r="B259" s="27"/>
      <c r="C259" s="28"/>
      <c r="D259" s="28"/>
      <c r="E259" s="28"/>
      <c r="F259" s="28"/>
      <c r="G259" s="28"/>
      <c r="H259" s="28"/>
      <c r="I259" s="29"/>
    </row>
    <row r="260" spans="2:9">
      <c r="B260" s="27"/>
      <c r="C260" s="28"/>
      <c r="D260" s="28"/>
      <c r="E260" s="28"/>
      <c r="F260" s="28"/>
      <c r="G260" s="28"/>
      <c r="H260" s="28"/>
      <c r="I260" s="29"/>
    </row>
    <row r="261" spans="2:9">
      <c r="B261" s="27"/>
      <c r="C261" s="28"/>
      <c r="D261" s="28"/>
      <c r="E261" s="28"/>
      <c r="F261" s="28"/>
      <c r="G261" s="28"/>
      <c r="H261" s="28"/>
      <c r="I261" s="29"/>
    </row>
  </sheetData>
  <mergeCells count="17">
    <mergeCell ref="C2:I2"/>
    <mergeCell ref="C3:I3"/>
    <mergeCell ref="C4:I4"/>
    <mergeCell ref="C5:I5"/>
    <mergeCell ref="B7:B8"/>
    <mergeCell ref="C7:C8"/>
    <mergeCell ref="D7:D8"/>
    <mergeCell ref="E7:E8"/>
    <mergeCell ref="F7:F8"/>
    <mergeCell ref="G7:G8"/>
    <mergeCell ref="B55:I55"/>
    <mergeCell ref="H7:H8"/>
    <mergeCell ref="I7:I8"/>
    <mergeCell ref="D35:F35"/>
    <mergeCell ref="D36:F36"/>
    <mergeCell ref="D37:F37"/>
    <mergeCell ref="B54:I54"/>
  </mergeCells>
  <pageMargins left="0.70866141732283472" right="0.70866141732283472" top="0.78740157480314965" bottom="0.78740157480314965" header="0.31496062992125984" footer="0.31496062992125984"/>
  <pageSetup paperSize="9" scale="50" orientation="portrait" verticalDpi="4294967293" r:id="rId1"/>
  <drawing r:id="rId2"/>
</worksheet>
</file>

<file path=xl/worksheets/sheet7.xml><?xml version="1.0" encoding="utf-8"?>
<worksheet xmlns="http://schemas.openxmlformats.org/spreadsheetml/2006/main" xmlns:r="http://schemas.openxmlformats.org/officeDocument/2006/relationships">
  <sheetPr>
    <tabColor theme="7" tint="-0.249977111117893"/>
  </sheetPr>
  <dimension ref="A1:N257"/>
  <sheetViews>
    <sheetView tabSelected="1" zoomScaleNormal="100" workbookViewId="0">
      <selection activeCell="H34" sqref="H34"/>
    </sheetView>
  </sheetViews>
  <sheetFormatPr defaultRowHeight="15"/>
  <cols>
    <col min="1" max="1" width="5.7109375" customWidth="1"/>
    <col min="2" max="2" width="15.7109375" style="30" customWidth="1"/>
    <col min="3" max="3" width="55.7109375" customWidth="1"/>
    <col min="4" max="5" width="7.7109375" customWidth="1"/>
    <col min="6" max="8" width="16.7109375" customWidth="1"/>
    <col min="9" max="9" width="16.7109375" style="31" customWidth="1"/>
    <col min="10" max="10" width="15.28515625" customWidth="1"/>
    <col min="257" max="257" width="2.28515625" customWidth="1"/>
    <col min="258" max="258" width="12" customWidth="1"/>
    <col min="259" max="259" width="57" customWidth="1"/>
    <col min="260" max="260" width="4.7109375" customWidth="1"/>
    <col min="261" max="261" width="12.140625" customWidth="1"/>
    <col min="262" max="262" width="5.85546875" customWidth="1"/>
    <col min="263" max="263" width="12.42578125" customWidth="1"/>
    <col min="264" max="264" width="18.28515625" bestFit="1" customWidth="1"/>
    <col min="265" max="265" width="17.42578125" customWidth="1"/>
    <col min="266" max="266" width="2" customWidth="1"/>
    <col min="513" max="513" width="2.28515625" customWidth="1"/>
    <col min="514" max="514" width="12" customWidth="1"/>
    <col min="515" max="515" width="57" customWidth="1"/>
    <col min="516" max="516" width="4.7109375" customWidth="1"/>
    <col min="517" max="517" width="12.140625" customWidth="1"/>
    <col min="518" max="518" width="5.85546875" customWidth="1"/>
    <col min="519" max="519" width="12.42578125" customWidth="1"/>
    <col min="520" max="520" width="18.28515625" bestFit="1" customWidth="1"/>
    <col min="521" max="521" width="17.42578125" customWidth="1"/>
    <col min="522" max="522" width="2" customWidth="1"/>
    <col min="769" max="769" width="2.28515625" customWidth="1"/>
    <col min="770" max="770" width="12" customWidth="1"/>
    <col min="771" max="771" width="57" customWidth="1"/>
    <col min="772" max="772" width="4.7109375" customWidth="1"/>
    <col min="773" max="773" width="12.140625" customWidth="1"/>
    <col min="774" max="774" width="5.85546875" customWidth="1"/>
    <col min="775" max="775" width="12.42578125" customWidth="1"/>
    <col min="776" max="776" width="18.28515625" bestFit="1" customWidth="1"/>
    <col min="777" max="777" width="17.42578125" customWidth="1"/>
    <col min="778" max="778" width="2" customWidth="1"/>
    <col min="1025" max="1025" width="2.28515625" customWidth="1"/>
    <col min="1026" max="1026" width="12" customWidth="1"/>
    <col min="1027" max="1027" width="57" customWidth="1"/>
    <col min="1028" max="1028" width="4.7109375" customWidth="1"/>
    <col min="1029" max="1029" width="12.140625" customWidth="1"/>
    <col min="1030" max="1030" width="5.85546875" customWidth="1"/>
    <col min="1031" max="1031" width="12.42578125" customWidth="1"/>
    <col min="1032" max="1032" width="18.28515625" bestFit="1" customWidth="1"/>
    <col min="1033" max="1033" width="17.42578125" customWidth="1"/>
    <col min="1034" max="1034" width="2" customWidth="1"/>
    <col min="1281" max="1281" width="2.28515625" customWidth="1"/>
    <col min="1282" max="1282" width="12" customWidth="1"/>
    <col min="1283" max="1283" width="57" customWidth="1"/>
    <col min="1284" max="1284" width="4.7109375" customWidth="1"/>
    <col min="1285" max="1285" width="12.140625" customWidth="1"/>
    <col min="1286" max="1286" width="5.85546875" customWidth="1"/>
    <col min="1287" max="1287" width="12.42578125" customWidth="1"/>
    <col min="1288" max="1288" width="18.28515625" bestFit="1" customWidth="1"/>
    <col min="1289" max="1289" width="17.42578125" customWidth="1"/>
    <col min="1290" max="1290" width="2" customWidth="1"/>
    <col min="1537" max="1537" width="2.28515625" customWidth="1"/>
    <col min="1538" max="1538" width="12" customWidth="1"/>
    <col min="1539" max="1539" width="57" customWidth="1"/>
    <col min="1540" max="1540" width="4.7109375" customWidth="1"/>
    <col min="1541" max="1541" width="12.140625" customWidth="1"/>
    <col min="1542" max="1542" width="5.85546875" customWidth="1"/>
    <col min="1543" max="1543" width="12.42578125" customWidth="1"/>
    <col min="1544" max="1544" width="18.28515625" bestFit="1" customWidth="1"/>
    <col min="1545" max="1545" width="17.42578125" customWidth="1"/>
    <col min="1546" max="1546" width="2" customWidth="1"/>
    <col min="1793" max="1793" width="2.28515625" customWidth="1"/>
    <col min="1794" max="1794" width="12" customWidth="1"/>
    <col min="1795" max="1795" width="57" customWidth="1"/>
    <col min="1796" max="1796" width="4.7109375" customWidth="1"/>
    <col min="1797" max="1797" width="12.140625" customWidth="1"/>
    <col min="1798" max="1798" width="5.85546875" customWidth="1"/>
    <col min="1799" max="1799" width="12.42578125" customWidth="1"/>
    <col min="1800" max="1800" width="18.28515625" bestFit="1" customWidth="1"/>
    <col min="1801" max="1801" width="17.42578125" customWidth="1"/>
    <col min="1802" max="1802" width="2" customWidth="1"/>
    <col min="2049" max="2049" width="2.28515625" customWidth="1"/>
    <col min="2050" max="2050" width="12" customWidth="1"/>
    <col min="2051" max="2051" width="57" customWidth="1"/>
    <col min="2052" max="2052" width="4.7109375" customWidth="1"/>
    <col min="2053" max="2053" width="12.140625" customWidth="1"/>
    <col min="2054" max="2054" width="5.85546875" customWidth="1"/>
    <col min="2055" max="2055" width="12.42578125" customWidth="1"/>
    <col min="2056" max="2056" width="18.28515625" bestFit="1" customWidth="1"/>
    <col min="2057" max="2057" width="17.42578125" customWidth="1"/>
    <col min="2058" max="2058" width="2" customWidth="1"/>
    <col min="2305" max="2305" width="2.28515625" customWidth="1"/>
    <col min="2306" max="2306" width="12" customWidth="1"/>
    <col min="2307" max="2307" width="57" customWidth="1"/>
    <col min="2308" max="2308" width="4.7109375" customWidth="1"/>
    <col min="2309" max="2309" width="12.140625" customWidth="1"/>
    <col min="2310" max="2310" width="5.85546875" customWidth="1"/>
    <col min="2311" max="2311" width="12.42578125" customWidth="1"/>
    <col min="2312" max="2312" width="18.28515625" bestFit="1" customWidth="1"/>
    <col min="2313" max="2313" width="17.42578125" customWidth="1"/>
    <col min="2314" max="2314" width="2" customWidth="1"/>
    <col min="2561" max="2561" width="2.28515625" customWidth="1"/>
    <col min="2562" max="2562" width="12" customWidth="1"/>
    <col min="2563" max="2563" width="57" customWidth="1"/>
    <col min="2564" max="2564" width="4.7109375" customWidth="1"/>
    <col min="2565" max="2565" width="12.140625" customWidth="1"/>
    <col min="2566" max="2566" width="5.85546875" customWidth="1"/>
    <col min="2567" max="2567" width="12.42578125" customWidth="1"/>
    <col min="2568" max="2568" width="18.28515625" bestFit="1" customWidth="1"/>
    <col min="2569" max="2569" width="17.42578125" customWidth="1"/>
    <col min="2570" max="2570" width="2" customWidth="1"/>
    <col min="2817" max="2817" width="2.28515625" customWidth="1"/>
    <col min="2818" max="2818" width="12" customWidth="1"/>
    <col min="2819" max="2819" width="57" customWidth="1"/>
    <col min="2820" max="2820" width="4.7109375" customWidth="1"/>
    <col min="2821" max="2821" width="12.140625" customWidth="1"/>
    <col min="2822" max="2822" width="5.85546875" customWidth="1"/>
    <col min="2823" max="2823" width="12.42578125" customWidth="1"/>
    <col min="2824" max="2824" width="18.28515625" bestFit="1" customWidth="1"/>
    <col min="2825" max="2825" width="17.42578125" customWidth="1"/>
    <col min="2826" max="2826" width="2" customWidth="1"/>
    <col min="3073" max="3073" width="2.28515625" customWidth="1"/>
    <col min="3074" max="3074" width="12" customWidth="1"/>
    <col min="3075" max="3075" width="57" customWidth="1"/>
    <col min="3076" max="3076" width="4.7109375" customWidth="1"/>
    <col min="3077" max="3077" width="12.140625" customWidth="1"/>
    <col min="3078" max="3078" width="5.85546875" customWidth="1"/>
    <col min="3079" max="3079" width="12.42578125" customWidth="1"/>
    <col min="3080" max="3080" width="18.28515625" bestFit="1" customWidth="1"/>
    <col min="3081" max="3081" width="17.42578125" customWidth="1"/>
    <col min="3082" max="3082" width="2" customWidth="1"/>
    <col min="3329" max="3329" width="2.28515625" customWidth="1"/>
    <col min="3330" max="3330" width="12" customWidth="1"/>
    <col min="3331" max="3331" width="57" customWidth="1"/>
    <col min="3332" max="3332" width="4.7109375" customWidth="1"/>
    <col min="3333" max="3333" width="12.140625" customWidth="1"/>
    <col min="3334" max="3334" width="5.85546875" customWidth="1"/>
    <col min="3335" max="3335" width="12.42578125" customWidth="1"/>
    <col min="3336" max="3336" width="18.28515625" bestFit="1" customWidth="1"/>
    <col min="3337" max="3337" width="17.42578125" customWidth="1"/>
    <col min="3338" max="3338" width="2" customWidth="1"/>
    <col min="3585" max="3585" width="2.28515625" customWidth="1"/>
    <col min="3586" max="3586" width="12" customWidth="1"/>
    <col min="3587" max="3587" width="57" customWidth="1"/>
    <col min="3588" max="3588" width="4.7109375" customWidth="1"/>
    <col min="3589" max="3589" width="12.140625" customWidth="1"/>
    <col min="3590" max="3590" width="5.85546875" customWidth="1"/>
    <col min="3591" max="3591" width="12.42578125" customWidth="1"/>
    <col min="3592" max="3592" width="18.28515625" bestFit="1" customWidth="1"/>
    <col min="3593" max="3593" width="17.42578125" customWidth="1"/>
    <col min="3594" max="3594" width="2" customWidth="1"/>
    <col min="3841" max="3841" width="2.28515625" customWidth="1"/>
    <col min="3842" max="3842" width="12" customWidth="1"/>
    <col min="3843" max="3843" width="57" customWidth="1"/>
    <col min="3844" max="3844" width="4.7109375" customWidth="1"/>
    <col min="3845" max="3845" width="12.140625" customWidth="1"/>
    <col min="3846" max="3846" width="5.85546875" customWidth="1"/>
    <col min="3847" max="3847" width="12.42578125" customWidth="1"/>
    <col min="3848" max="3848" width="18.28515625" bestFit="1" customWidth="1"/>
    <col min="3849" max="3849" width="17.42578125" customWidth="1"/>
    <col min="3850" max="3850" width="2" customWidth="1"/>
    <col min="4097" max="4097" width="2.28515625" customWidth="1"/>
    <col min="4098" max="4098" width="12" customWidth="1"/>
    <col min="4099" max="4099" width="57" customWidth="1"/>
    <col min="4100" max="4100" width="4.7109375" customWidth="1"/>
    <col min="4101" max="4101" width="12.140625" customWidth="1"/>
    <col min="4102" max="4102" width="5.85546875" customWidth="1"/>
    <col min="4103" max="4103" width="12.42578125" customWidth="1"/>
    <col min="4104" max="4104" width="18.28515625" bestFit="1" customWidth="1"/>
    <col min="4105" max="4105" width="17.42578125" customWidth="1"/>
    <col min="4106" max="4106" width="2" customWidth="1"/>
    <col min="4353" max="4353" width="2.28515625" customWidth="1"/>
    <col min="4354" max="4354" width="12" customWidth="1"/>
    <col min="4355" max="4355" width="57" customWidth="1"/>
    <col min="4356" max="4356" width="4.7109375" customWidth="1"/>
    <col min="4357" max="4357" width="12.140625" customWidth="1"/>
    <col min="4358" max="4358" width="5.85546875" customWidth="1"/>
    <col min="4359" max="4359" width="12.42578125" customWidth="1"/>
    <col min="4360" max="4360" width="18.28515625" bestFit="1" customWidth="1"/>
    <col min="4361" max="4361" width="17.42578125" customWidth="1"/>
    <col min="4362" max="4362" width="2" customWidth="1"/>
    <col min="4609" max="4609" width="2.28515625" customWidth="1"/>
    <col min="4610" max="4610" width="12" customWidth="1"/>
    <col min="4611" max="4611" width="57" customWidth="1"/>
    <col min="4612" max="4612" width="4.7109375" customWidth="1"/>
    <col min="4613" max="4613" width="12.140625" customWidth="1"/>
    <col min="4614" max="4614" width="5.85546875" customWidth="1"/>
    <col min="4615" max="4615" width="12.42578125" customWidth="1"/>
    <col min="4616" max="4616" width="18.28515625" bestFit="1" customWidth="1"/>
    <col min="4617" max="4617" width="17.42578125" customWidth="1"/>
    <col min="4618" max="4618" width="2" customWidth="1"/>
    <col min="4865" max="4865" width="2.28515625" customWidth="1"/>
    <col min="4866" max="4866" width="12" customWidth="1"/>
    <col min="4867" max="4867" width="57" customWidth="1"/>
    <col min="4868" max="4868" width="4.7109375" customWidth="1"/>
    <col min="4869" max="4869" width="12.140625" customWidth="1"/>
    <col min="4870" max="4870" width="5.85546875" customWidth="1"/>
    <col min="4871" max="4871" width="12.42578125" customWidth="1"/>
    <col min="4872" max="4872" width="18.28515625" bestFit="1" customWidth="1"/>
    <col min="4873" max="4873" width="17.42578125" customWidth="1"/>
    <col min="4874" max="4874" width="2" customWidth="1"/>
    <col min="5121" max="5121" width="2.28515625" customWidth="1"/>
    <col min="5122" max="5122" width="12" customWidth="1"/>
    <col min="5123" max="5123" width="57" customWidth="1"/>
    <col min="5124" max="5124" width="4.7109375" customWidth="1"/>
    <col min="5125" max="5125" width="12.140625" customWidth="1"/>
    <col min="5126" max="5126" width="5.85546875" customWidth="1"/>
    <col min="5127" max="5127" width="12.42578125" customWidth="1"/>
    <col min="5128" max="5128" width="18.28515625" bestFit="1" customWidth="1"/>
    <col min="5129" max="5129" width="17.42578125" customWidth="1"/>
    <col min="5130" max="5130" width="2" customWidth="1"/>
    <col min="5377" max="5377" width="2.28515625" customWidth="1"/>
    <col min="5378" max="5378" width="12" customWidth="1"/>
    <col min="5379" max="5379" width="57" customWidth="1"/>
    <col min="5380" max="5380" width="4.7109375" customWidth="1"/>
    <col min="5381" max="5381" width="12.140625" customWidth="1"/>
    <col min="5382" max="5382" width="5.85546875" customWidth="1"/>
    <col min="5383" max="5383" width="12.42578125" customWidth="1"/>
    <col min="5384" max="5384" width="18.28515625" bestFit="1" customWidth="1"/>
    <col min="5385" max="5385" width="17.42578125" customWidth="1"/>
    <col min="5386" max="5386" width="2" customWidth="1"/>
    <col min="5633" max="5633" width="2.28515625" customWidth="1"/>
    <col min="5634" max="5634" width="12" customWidth="1"/>
    <col min="5635" max="5635" width="57" customWidth="1"/>
    <col min="5636" max="5636" width="4.7109375" customWidth="1"/>
    <col min="5637" max="5637" width="12.140625" customWidth="1"/>
    <col min="5638" max="5638" width="5.85546875" customWidth="1"/>
    <col min="5639" max="5639" width="12.42578125" customWidth="1"/>
    <col min="5640" max="5640" width="18.28515625" bestFit="1" customWidth="1"/>
    <col min="5641" max="5641" width="17.42578125" customWidth="1"/>
    <col min="5642" max="5642" width="2" customWidth="1"/>
    <col min="5889" max="5889" width="2.28515625" customWidth="1"/>
    <col min="5890" max="5890" width="12" customWidth="1"/>
    <col min="5891" max="5891" width="57" customWidth="1"/>
    <col min="5892" max="5892" width="4.7109375" customWidth="1"/>
    <col min="5893" max="5893" width="12.140625" customWidth="1"/>
    <col min="5894" max="5894" width="5.85546875" customWidth="1"/>
    <col min="5895" max="5895" width="12.42578125" customWidth="1"/>
    <col min="5896" max="5896" width="18.28515625" bestFit="1" customWidth="1"/>
    <col min="5897" max="5897" width="17.42578125" customWidth="1"/>
    <col min="5898" max="5898" width="2" customWidth="1"/>
    <col min="6145" max="6145" width="2.28515625" customWidth="1"/>
    <col min="6146" max="6146" width="12" customWidth="1"/>
    <col min="6147" max="6147" width="57" customWidth="1"/>
    <col min="6148" max="6148" width="4.7109375" customWidth="1"/>
    <col min="6149" max="6149" width="12.140625" customWidth="1"/>
    <col min="6150" max="6150" width="5.85546875" customWidth="1"/>
    <col min="6151" max="6151" width="12.42578125" customWidth="1"/>
    <col min="6152" max="6152" width="18.28515625" bestFit="1" customWidth="1"/>
    <col min="6153" max="6153" width="17.42578125" customWidth="1"/>
    <col min="6154" max="6154" width="2" customWidth="1"/>
    <col min="6401" max="6401" width="2.28515625" customWidth="1"/>
    <col min="6402" max="6402" width="12" customWidth="1"/>
    <col min="6403" max="6403" width="57" customWidth="1"/>
    <col min="6404" max="6404" width="4.7109375" customWidth="1"/>
    <col min="6405" max="6405" width="12.140625" customWidth="1"/>
    <col min="6406" max="6406" width="5.85546875" customWidth="1"/>
    <col min="6407" max="6407" width="12.42578125" customWidth="1"/>
    <col min="6408" max="6408" width="18.28515625" bestFit="1" customWidth="1"/>
    <col min="6409" max="6409" width="17.42578125" customWidth="1"/>
    <col min="6410" max="6410" width="2" customWidth="1"/>
    <col min="6657" max="6657" width="2.28515625" customWidth="1"/>
    <col min="6658" max="6658" width="12" customWidth="1"/>
    <col min="6659" max="6659" width="57" customWidth="1"/>
    <col min="6660" max="6660" width="4.7109375" customWidth="1"/>
    <col min="6661" max="6661" width="12.140625" customWidth="1"/>
    <col min="6662" max="6662" width="5.85546875" customWidth="1"/>
    <col min="6663" max="6663" width="12.42578125" customWidth="1"/>
    <col min="6664" max="6664" width="18.28515625" bestFit="1" customWidth="1"/>
    <col min="6665" max="6665" width="17.42578125" customWidth="1"/>
    <col min="6666" max="6666" width="2" customWidth="1"/>
    <col min="6913" max="6913" width="2.28515625" customWidth="1"/>
    <col min="6914" max="6914" width="12" customWidth="1"/>
    <col min="6915" max="6915" width="57" customWidth="1"/>
    <col min="6916" max="6916" width="4.7109375" customWidth="1"/>
    <col min="6917" max="6917" width="12.140625" customWidth="1"/>
    <col min="6918" max="6918" width="5.85546875" customWidth="1"/>
    <col min="6919" max="6919" width="12.42578125" customWidth="1"/>
    <col min="6920" max="6920" width="18.28515625" bestFit="1" customWidth="1"/>
    <col min="6921" max="6921" width="17.42578125" customWidth="1"/>
    <col min="6922" max="6922" width="2" customWidth="1"/>
    <col min="7169" max="7169" width="2.28515625" customWidth="1"/>
    <col min="7170" max="7170" width="12" customWidth="1"/>
    <col min="7171" max="7171" width="57" customWidth="1"/>
    <col min="7172" max="7172" width="4.7109375" customWidth="1"/>
    <col min="7173" max="7173" width="12.140625" customWidth="1"/>
    <col min="7174" max="7174" width="5.85546875" customWidth="1"/>
    <col min="7175" max="7175" width="12.42578125" customWidth="1"/>
    <col min="7176" max="7176" width="18.28515625" bestFit="1" customWidth="1"/>
    <col min="7177" max="7177" width="17.42578125" customWidth="1"/>
    <col min="7178" max="7178" width="2" customWidth="1"/>
    <col min="7425" max="7425" width="2.28515625" customWidth="1"/>
    <col min="7426" max="7426" width="12" customWidth="1"/>
    <col min="7427" max="7427" width="57" customWidth="1"/>
    <col min="7428" max="7428" width="4.7109375" customWidth="1"/>
    <col min="7429" max="7429" width="12.140625" customWidth="1"/>
    <col min="7430" max="7430" width="5.85546875" customWidth="1"/>
    <col min="7431" max="7431" width="12.42578125" customWidth="1"/>
    <col min="7432" max="7432" width="18.28515625" bestFit="1" customWidth="1"/>
    <col min="7433" max="7433" width="17.42578125" customWidth="1"/>
    <col min="7434" max="7434" width="2" customWidth="1"/>
    <col min="7681" max="7681" width="2.28515625" customWidth="1"/>
    <col min="7682" max="7682" width="12" customWidth="1"/>
    <col min="7683" max="7683" width="57" customWidth="1"/>
    <col min="7684" max="7684" width="4.7109375" customWidth="1"/>
    <col min="7685" max="7685" width="12.140625" customWidth="1"/>
    <col min="7686" max="7686" width="5.85546875" customWidth="1"/>
    <col min="7687" max="7687" width="12.42578125" customWidth="1"/>
    <col min="7688" max="7688" width="18.28515625" bestFit="1" customWidth="1"/>
    <col min="7689" max="7689" width="17.42578125" customWidth="1"/>
    <col min="7690" max="7690" width="2" customWidth="1"/>
    <col min="7937" max="7937" width="2.28515625" customWidth="1"/>
    <col min="7938" max="7938" width="12" customWidth="1"/>
    <col min="7939" max="7939" width="57" customWidth="1"/>
    <col min="7940" max="7940" width="4.7109375" customWidth="1"/>
    <col min="7941" max="7941" width="12.140625" customWidth="1"/>
    <col min="7942" max="7942" width="5.85546875" customWidth="1"/>
    <col min="7943" max="7943" width="12.42578125" customWidth="1"/>
    <col min="7944" max="7944" width="18.28515625" bestFit="1" customWidth="1"/>
    <col min="7945" max="7945" width="17.42578125" customWidth="1"/>
    <col min="7946" max="7946" width="2" customWidth="1"/>
    <col min="8193" max="8193" width="2.28515625" customWidth="1"/>
    <col min="8194" max="8194" width="12" customWidth="1"/>
    <col min="8195" max="8195" width="57" customWidth="1"/>
    <col min="8196" max="8196" width="4.7109375" customWidth="1"/>
    <col min="8197" max="8197" width="12.140625" customWidth="1"/>
    <col min="8198" max="8198" width="5.85546875" customWidth="1"/>
    <col min="8199" max="8199" width="12.42578125" customWidth="1"/>
    <col min="8200" max="8200" width="18.28515625" bestFit="1" customWidth="1"/>
    <col min="8201" max="8201" width="17.42578125" customWidth="1"/>
    <col min="8202" max="8202" width="2" customWidth="1"/>
    <col min="8449" max="8449" width="2.28515625" customWidth="1"/>
    <col min="8450" max="8450" width="12" customWidth="1"/>
    <col min="8451" max="8451" width="57" customWidth="1"/>
    <col min="8452" max="8452" width="4.7109375" customWidth="1"/>
    <col min="8453" max="8453" width="12.140625" customWidth="1"/>
    <col min="8454" max="8454" width="5.85546875" customWidth="1"/>
    <col min="8455" max="8455" width="12.42578125" customWidth="1"/>
    <col min="8456" max="8456" width="18.28515625" bestFit="1" customWidth="1"/>
    <col min="8457" max="8457" width="17.42578125" customWidth="1"/>
    <col min="8458" max="8458" width="2" customWidth="1"/>
    <col min="8705" max="8705" width="2.28515625" customWidth="1"/>
    <col min="8706" max="8706" width="12" customWidth="1"/>
    <col min="8707" max="8707" width="57" customWidth="1"/>
    <col min="8708" max="8708" width="4.7109375" customWidth="1"/>
    <col min="8709" max="8709" width="12.140625" customWidth="1"/>
    <col min="8710" max="8710" width="5.85546875" customWidth="1"/>
    <col min="8711" max="8711" width="12.42578125" customWidth="1"/>
    <col min="8712" max="8712" width="18.28515625" bestFit="1" customWidth="1"/>
    <col min="8713" max="8713" width="17.42578125" customWidth="1"/>
    <col min="8714" max="8714" width="2" customWidth="1"/>
    <col min="8961" max="8961" width="2.28515625" customWidth="1"/>
    <col min="8962" max="8962" width="12" customWidth="1"/>
    <col min="8963" max="8963" width="57" customWidth="1"/>
    <col min="8964" max="8964" width="4.7109375" customWidth="1"/>
    <col min="8965" max="8965" width="12.140625" customWidth="1"/>
    <col min="8966" max="8966" width="5.85546875" customWidth="1"/>
    <col min="8967" max="8967" width="12.42578125" customWidth="1"/>
    <col min="8968" max="8968" width="18.28515625" bestFit="1" customWidth="1"/>
    <col min="8969" max="8969" width="17.42578125" customWidth="1"/>
    <col min="8970" max="8970" width="2" customWidth="1"/>
    <col min="9217" max="9217" width="2.28515625" customWidth="1"/>
    <col min="9218" max="9218" width="12" customWidth="1"/>
    <col min="9219" max="9219" width="57" customWidth="1"/>
    <col min="9220" max="9220" width="4.7109375" customWidth="1"/>
    <col min="9221" max="9221" width="12.140625" customWidth="1"/>
    <col min="9222" max="9222" width="5.85546875" customWidth="1"/>
    <col min="9223" max="9223" width="12.42578125" customWidth="1"/>
    <col min="9224" max="9224" width="18.28515625" bestFit="1" customWidth="1"/>
    <col min="9225" max="9225" width="17.42578125" customWidth="1"/>
    <col min="9226" max="9226" width="2" customWidth="1"/>
    <col min="9473" max="9473" width="2.28515625" customWidth="1"/>
    <col min="9474" max="9474" width="12" customWidth="1"/>
    <col min="9475" max="9475" width="57" customWidth="1"/>
    <col min="9476" max="9476" width="4.7109375" customWidth="1"/>
    <col min="9477" max="9477" width="12.140625" customWidth="1"/>
    <col min="9478" max="9478" width="5.85546875" customWidth="1"/>
    <col min="9479" max="9479" width="12.42578125" customWidth="1"/>
    <col min="9480" max="9480" width="18.28515625" bestFit="1" customWidth="1"/>
    <col min="9481" max="9481" width="17.42578125" customWidth="1"/>
    <col min="9482" max="9482" width="2" customWidth="1"/>
    <col min="9729" max="9729" width="2.28515625" customWidth="1"/>
    <col min="9730" max="9730" width="12" customWidth="1"/>
    <col min="9731" max="9731" width="57" customWidth="1"/>
    <col min="9732" max="9732" width="4.7109375" customWidth="1"/>
    <col min="9733" max="9733" width="12.140625" customWidth="1"/>
    <col min="9734" max="9734" width="5.85546875" customWidth="1"/>
    <col min="9735" max="9735" width="12.42578125" customWidth="1"/>
    <col min="9736" max="9736" width="18.28515625" bestFit="1" customWidth="1"/>
    <col min="9737" max="9737" width="17.42578125" customWidth="1"/>
    <col min="9738" max="9738" width="2" customWidth="1"/>
    <col min="9985" max="9985" width="2.28515625" customWidth="1"/>
    <col min="9986" max="9986" width="12" customWidth="1"/>
    <col min="9987" max="9987" width="57" customWidth="1"/>
    <col min="9988" max="9988" width="4.7109375" customWidth="1"/>
    <col min="9989" max="9989" width="12.140625" customWidth="1"/>
    <col min="9990" max="9990" width="5.85546875" customWidth="1"/>
    <col min="9991" max="9991" width="12.42578125" customWidth="1"/>
    <col min="9992" max="9992" width="18.28515625" bestFit="1" customWidth="1"/>
    <col min="9993" max="9993" width="17.42578125" customWidth="1"/>
    <col min="9994" max="9994" width="2" customWidth="1"/>
    <col min="10241" max="10241" width="2.28515625" customWidth="1"/>
    <col min="10242" max="10242" width="12" customWidth="1"/>
    <col min="10243" max="10243" width="57" customWidth="1"/>
    <col min="10244" max="10244" width="4.7109375" customWidth="1"/>
    <col min="10245" max="10245" width="12.140625" customWidth="1"/>
    <col min="10246" max="10246" width="5.85546875" customWidth="1"/>
    <col min="10247" max="10247" width="12.42578125" customWidth="1"/>
    <col min="10248" max="10248" width="18.28515625" bestFit="1" customWidth="1"/>
    <col min="10249" max="10249" width="17.42578125" customWidth="1"/>
    <col min="10250" max="10250" width="2" customWidth="1"/>
    <col min="10497" max="10497" width="2.28515625" customWidth="1"/>
    <col min="10498" max="10498" width="12" customWidth="1"/>
    <col min="10499" max="10499" width="57" customWidth="1"/>
    <col min="10500" max="10500" width="4.7109375" customWidth="1"/>
    <col min="10501" max="10501" width="12.140625" customWidth="1"/>
    <col min="10502" max="10502" width="5.85546875" customWidth="1"/>
    <col min="10503" max="10503" width="12.42578125" customWidth="1"/>
    <col min="10504" max="10504" width="18.28515625" bestFit="1" customWidth="1"/>
    <col min="10505" max="10505" width="17.42578125" customWidth="1"/>
    <col min="10506" max="10506" width="2" customWidth="1"/>
    <col min="10753" max="10753" width="2.28515625" customWidth="1"/>
    <col min="10754" max="10754" width="12" customWidth="1"/>
    <col min="10755" max="10755" width="57" customWidth="1"/>
    <col min="10756" max="10756" width="4.7109375" customWidth="1"/>
    <col min="10757" max="10757" width="12.140625" customWidth="1"/>
    <col min="10758" max="10758" width="5.85546875" customWidth="1"/>
    <col min="10759" max="10759" width="12.42578125" customWidth="1"/>
    <col min="10760" max="10760" width="18.28515625" bestFit="1" customWidth="1"/>
    <col min="10761" max="10761" width="17.42578125" customWidth="1"/>
    <col min="10762" max="10762" width="2" customWidth="1"/>
    <col min="11009" max="11009" width="2.28515625" customWidth="1"/>
    <col min="11010" max="11010" width="12" customWidth="1"/>
    <col min="11011" max="11011" width="57" customWidth="1"/>
    <col min="11012" max="11012" width="4.7109375" customWidth="1"/>
    <col min="11013" max="11013" width="12.140625" customWidth="1"/>
    <col min="11014" max="11014" width="5.85546875" customWidth="1"/>
    <col min="11015" max="11015" width="12.42578125" customWidth="1"/>
    <col min="11016" max="11016" width="18.28515625" bestFit="1" customWidth="1"/>
    <col min="11017" max="11017" width="17.42578125" customWidth="1"/>
    <col min="11018" max="11018" width="2" customWidth="1"/>
    <col min="11265" max="11265" width="2.28515625" customWidth="1"/>
    <col min="11266" max="11266" width="12" customWidth="1"/>
    <col min="11267" max="11267" width="57" customWidth="1"/>
    <col min="11268" max="11268" width="4.7109375" customWidth="1"/>
    <col min="11269" max="11269" width="12.140625" customWidth="1"/>
    <col min="11270" max="11270" width="5.85546875" customWidth="1"/>
    <col min="11271" max="11271" width="12.42578125" customWidth="1"/>
    <col min="11272" max="11272" width="18.28515625" bestFit="1" customWidth="1"/>
    <col min="11273" max="11273" width="17.42578125" customWidth="1"/>
    <col min="11274" max="11274" width="2" customWidth="1"/>
    <col min="11521" max="11521" width="2.28515625" customWidth="1"/>
    <col min="11522" max="11522" width="12" customWidth="1"/>
    <col min="11523" max="11523" width="57" customWidth="1"/>
    <col min="11524" max="11524" width="4.7109375" customWidth="1"/>
    <col min="11525" max="11525" width="12.140625" customWidth="1"/>
    <col min="11526" max="11526" width="5.85546875" customWidth="1"/>
    <col min="11527" max="11527" width="12.42578125" customWidth="1"/>
    <col min="11528" max="11528" width="18.28515625" bestFit="1" customWidth="1"/>
    <col min="11529" max="11529" width="17.42578125" customWidth="1"/>
    <col min="11530" max="11530" width="2" customWidth="1"/>
    <col min="11777" max="11777" width="2.28515625" customWidth="1"/>
    <col min="11778" max="11778" width="12" customWidth="1"/>
    <col min="11779" max="11779" width="57" customWidth="1"/>
    <col min="11780" max="11780" width="4.7109375" customWidth="1"/>
    <col min="11781" max="11781" width="12.140625" customWidth="1"/>
    <col min="11782" max="11782" width="5.85546875" customWidth="1"/>
    <col min="11783" max="11783" width="12.42578125" customWidth="1"/>
    <col min="11784" max="11784" width="18.28515625" bestFit="1" customWidth="1"/>
    <col min="11785" max="11785" width="17.42578125" customWidth="1"/>
    <col min="11786" max="11786" width="2" customWidth="1"/>
    <col min="12033" max="12033" width="2.28515625" customWidth="1"/>
    <col min="12034" max="12034" width="12" customWidth="1"/>
    <col min="12035" max="12035" width="57" customWidth="1"/>
    <col min="12036" max="12036" width="4.7109375" customWidth="1"/>
    <col min="12037" max="12037" width="12.140625" customWidth="1"/>
    <col min="12038" max="12038" width="5.85546875" customWidth="1"/>
    <col min="12039" max="12039" width="12.42578125" customWidth="1"/>
    <col min="12040" max="12040" width="18.28515625" bestFit="1" customWidth="1"/>
    <col min="12041" max="12041" width="17.42578125" customWidth="1"/>
    <col min="12042" max="12042" width="2" customWidth="1"/>
    <col min="12289" max="12289" width="2.28515625" customWidth="1"/>
    <col min="12290" max="12290" width="12" customWidth="1"/>
    <col min="12291" max="12291" width="57" customWidth="1"/>
    <col min="12292" max="12292" width="4.7109375" customWidth="1"/>
    <col min="12293" max="12293" width="12.140625" customWidth="1"/>
    <col min="12294" max="12294" width="5.85546875" customWidth="1"/>
    <col min="12295" max="12295" width="12.42578125" customWidth="1"/>
    <col min="12296" max="12296" width="18.28515625" bestFit="1" customWidth="1"/>
    <col min="12297" max="12297" width="17.42578125" customWidth="1"/>
    <col min="12298" max="12298" width="2" customWidth="1"/>
    <col min="12545" max="12545" width="2.28515625" customWidth="1"/>
    <col min="12546" max="12546" width="12" customWidth="1"/>
    <col min="12547" max="12547" width="57" customWidth="1"/>
    <col min="12548" max="12548" width="4.7109375" customWidth="1"/>
    <col min="12549" max="12549" width="12.140625" customWidth="1"/>
    <col min="12550" max="12550" width="5.85546875" customWidth="1"/>
    <col min="12551" max="12551" width="12.42578125" customWidth="1"/>
    <col min="12552" max="12552" width="18.28515625" bestFit="1" customWidth="1"/>
    <col min="12553" max="12553" width="17.42578125" customWidth="1"/>
    <col min="12554" max="12554" width="2" customWidth="1"/>
    <col min="12801" max="12801" width="2.28515625" customWidth="1"/>
    <col min="12802" max="12802" width="12" customWidth="1"/>
    <col min="12803" max="12803" width="57" customWidth="1"/>
    <col min="12804" max="12804" width="4.7109375" customWidth="1"/>
    <col min="12805" max="12805" width="12.140625" customWidth="1"/>
    <col min="12806" max="12806" width="5.85546875" customWidth="1"/>
    <col min="12807" max="12807" width="12.42578125" customWidth="1"/>
    <col min="12808" max="12808" width="18.28515625" bestFit="1" customWidth="1"/>
    <col min="12809" max="12809" width="17.42578125" customWidth="1"/>
    <col min="12810" max="12810" width="2" customWidth="1"/>
    <col min="13057" max="13057" width="2.28515625" customWidth="1"/>
    <col min="13058" max="13058" width="12" customWidth="1"/>
    <col min="13059" max="13059" width="57" customWidth="1"/>
    <col min="13060" max="13060" width="4.7109375" customWidth="1"/>
    <col min="13061" max="13061" width="12.140625" customWidth="1"/>
    <col min="13062" max="13062" width="5.85546875" customWidth="1"/>
    <col min="13063" max="13063" width="12.42578125" customWidth="1"/>
    <col min="13064" max="13064" width="18.28515625" bestFit="1" customWidth="1"/>
    <col min="13065" max="13065" width="17.42578125" customWidth="1"/>
    <col min="13066" max="13066" width="2" customWidth="1"/>
    <col min="13313" max="13313" width="2.28515625" customWidth="1"/>
    <col min="13314" max="13314" width="12" customWidth="1"/>
    <col min="13315" max="13315" width="57" customWidth="1"/>
    <col min="13316" max="13316" width="4.7109375" customWidth="1"/>
    <col min="13317" max="13317" width="12.140625" customWidth="1"/>
    <col min="13318" max="13318" width="5.85546875" customWidth="1"/>
    <col min="13319" max="13319" width="12.42578125" customWidth="1"/>
    <col min="13320" max="13320" width="18.28515625" bestFit="1" customWidth="1"/>
    <col min="13321" max="13321" width="17.42578125" customWidth="1"/>
    <col min="13322" max="13322" width="2" customWidth="1"/>
    <col min="13569" max="13569" width="2.28515625" customWidth="1"/>
    <col min="13570" max="13570" width="12" customWidth="1"/>
    <col min="13571" max="13571" width="57" customWidth="1"/>
    <col min="13572" max="13572" width="4.7109375" customWidth="1"/>
    <col min="13573" max="13573" width="12.140625" customWidth="1"/>
    <col min="13574" max="13574" width="5.85546875" customWidth="1"/>
    <col min="13575" max="13575" width="12.42578125" customWidth="1"/>
    <col min="13576" max="13576" width="18.28515625" bestFit="1" customWidth="1"/>
    <col min="13577" max="13577" width="17.42578125" customWidth="1"/>
    <col min="13578" max="13578" width="2" customWidth="1"/>
    <col min="13825" max="13825" width="2.28515625" customWidth="1"/>
    <col min="13826" max="13826" width="12" customWidth="1"/>
    <col min="13827" max="13827" width="57" customWidth="1"/>
    <col min="13828" max="13828" width="4.7109375" customWidth="1"/>
    <col min="13829" max="13829" width="12.140625" customWidth="1"/>
    <col min="13830" max="13830" width="5.85546875" customWidth="1"/>
    <col min="13831" max="13831" width="12.42578125" customWidth="1"/>
    <col min="13832" max="13832" width="18.28515625" bestFit="1" customWidth="1"/>
    <col min="13833" max="13833" width="17.42578125" customWidth="1"/>
    <col min="13834" max="13834" width="2" customWidth="1"/>
    <col min="14081" max="14081" width="2.28515625" customWidth="1"/>
    <col min="14082" max="14082" width="12" customWidth="1"/>
    <col min="14083" max="14083" width="57" customWidth="1"/>
    <col min="14084" max="14084" width="4.7109375" customWidth="1"/>
    <col min="14085" max="14085" width="12.140625" customWidth="1"/>
    <col min="14086" max="14086" width="5.85546875" customWidth="1"/>
    <col min="14087" max="14087" width="12.42578125" customWidth="1"/>
    <col min="14088" max="14088" width="18.28515625" bestFit="1" customWidth="1"/>
    <col min="14089" max="14089" width="17.42578125" customWidth="1"/>
    <col min="14090" max="14090" width="2" customWidth="1"/>
    <col min="14337" max="14337" width="2.28515625" customWidth="1"/>
    <col min="14338" max="14338" width="12" customWidth="1"/>
    <col min="14339" max="14339" width="57" customWidth="1"/>
    <col min="14340" max="14340" width="4.7109375" customWidth="1"/>
    <col min="14341" max="14341" width="12.140625" customWidth="1"/>
    <col min="14342" max="14342" width="5.85546875" customWidth="1"/>
    <col min="14343" max="14343" width="12.42578125" customWidth="1"/>
    <col min="14344" max="14344" width="18.28515625" bestFit="1" customWidth="1"/>
    <col min="14345" max="14345" width="17.42578125" customWidth="1"/>
    <col min="14346" max="14346" width="2" customWidth="1"/>
    <col min="14593" max="14593" width="2.28515625" customWidth="1"/>
    <col min="14594" max="14594" width="12" customWidth="1"/>
    <col min="14595" max="14595" width="57" customWidth="1"/>
    <col min="14596" max="14596" width="4.7109375" customWidth="1"/>
    <col min="14597" max="14597" width="12.140625" customWidth="1"/>
    <col min="14598" max="14598" width="5.85546875" customWidth="1"/>
    <col min="14599" max="14599" width="12.42578125" customWidth="1"/>
    <col min="14600" max="14600" width="18.28515625" bestFit="1" customWidth="1"/>
    <col min="14601" max="14601" width="17.42578125" customWidth="1"/>
    <col min="14602" max="14602" width="2" customWidth="1"/>
    <col min="14849" max="14849" width="2.28515625" customWidth="1"/>
    <col min="14850" max="14850" width="12" customWidth="1"/>
    <col min="14851" max="14851" width="57" customWidth="1"/>
    <col min="14852" max="14852" width="4.7109375" customWidth="1"/>
    <col min="14853" max="14853" width="12.140625" customWidth="1"/>
    <col min="14854" max="14854" width="5.85546875" customWidth="1"/>
    <col min="14855" max="14855" width="12.42578125" customWidth="1"/>
    <col min="14856" max="14856" width="18.28515625" bestFit="1" customWidth="1"/>
    <col min="14857" max="14857" width="17.42578125" customWidth="1"/>
    <col min="14858" max="14858" width="2" customWidth="1"/>
    <col min="15105" max="15105" width="2.28515625" customWidth="1"/>
    <col min="15106" max="15106" width="12" customWidth="1"/>
    <col min="15107" max="15107" width="57" customWidth="1"/>
    <col min="15108" max="15108" width="4.7109375" customWidth="1"/>
    <col min="15109" max="15109" width="12.140625" customWidth="1"/>
    <col min="15110" max="15110" width="5.85546875" customWidth="1"/>
    <col min="15111" max="15111" width="12.42578125" customWidth="1"/>
    <col min="15112" max="15112" width="18.28515625" bestFit="1" customWidth="1"/>
    <col min="15113" max="15113" width="17.42578125" customWidth="1"/>
    <col min="15114" max="15114" width="2" customWidth="1"/>
    <col min="15361" max="15361" width="2.28515625" customWidth="1"/>
    <col min="15362" max="15362" width="12" customWidth="1"/>
    <col min="15363" max="15363" width="57" customWidth="1"/>
    <col min="15364" max="15364" width="4.7109375" customWidth="1"/>
    <col min="15365" max="15365" width="12.140625" customWidth="1"/>
    <col min="15366" max="15366" width="5.85546875" customWidth="1"/>
    <col min="15367" max="15367" width="12.42578125" customWidth="1"/>
    <col min="15368" max="15368" width="18.28515625" bestFit="1" customWidth="1"/>
    <col min="15369" max="15369" width="17.42578125" customWidth="1"/>
    <col min="15370" max="15370" width="2" customWidth="1"/>
    <col min="15617" max="15617" width="2.28515625" customWidth="1"/>
    <col min="15618" max="15618" width="12" customWidth="1"/>
    <col min="15619" max="15619" width="57" customWidth="1"/>
    <col min="15620" max="15620" width="4.7109375" customWidth="1"/>
    <col min="15621" max="15621" width="12.140625" customWidth="1"/>
    <col min="15622" max="15622" width="5.85546875" customWidth="1"/>
    <col min="15623" max="15623" width="12.42578125" customWidth="1"/>
    <col min="15624" max="15624" width="18.28515625" bestFit="1" customWidth="1"/>
    <col min="15625" max="15625" width="17.42578125" customWidth="1"/>
    <col min="15626" max="15626" width="2" customWidth="1"/>
    <col min="15873" max="15873" width="2.28515625" customWidth="1"/>
    <col min="15874" max="15874" width="12" customWidth="1"/>
    <col min="15875" max="15875" width="57" customWidth="1"/>
    <col min="15876" max="15876" width="4.7109375" customWidth="1"/>
    <col min="15877" max="15877" width="12.140625" customWidth="1"/>
    <col min="15878" max="15878" width="5.85546875" customWidth="1"/>
    <col min="15879" max="15879" width="12.42578125" customWidth="1"/>
    <col min="15880" max="15880" width="18.28515625" bestFit="1" customWidth="1"/>
    <col min="15881" max="15881" width="17.42578125" customWidth="1"/>
    <col min="15882" max="15882" width="2" customWidth="1"/>
    <col min="16129" max="16129" width="2.28515625" customWidth="1"/>
    <col min="16130" max="16130" width="12" customWidth="1"/>
    <col min="16131" max="16131" width="57" customWidth="1"/>
    <col min="16132" max="16132" width="4.7109375" customWidth="1"/>
    <col min="16133" max="16133" width="12.140625" customWidth="1"/>
    <col min="16134" max="16134" width="5.85546875" customWidth="1"/>
    <col min="16135" max="16135" width="12.42578125" customWidth="1"/>
    <col min="16136" max="16136" width="18.28515625" bestFit="1" customWidth="1"/>
    <col min="16137" max="16137" width="17.42578125" customWidth="1"/>
    <col min="16138" max="16138" width="2" customWidth="1"/>
  </cols>
  <sheetData>
    <row r="1" spans="1:10" s="1" customFormat="1" ht="12.75">
      <c r="B1" s="2"/>
      <c r="C1" s="79"/>
      <c r="D1" s="79"/>
      <c r="E1" s="79"/>
      <c r="F1" s="79"/>
      <c r="G1" s="79"/>
      <c r="H1" s="79"/>
      <c r="I1" s="79"/>
      <c r="J1" s="4"/>
    </row>
    <row r="2" spans="1:10" s="1" customFormat="1" ht="21">
      <c r="B2" s="2"/>
      <c r="C2" s="227" t="s">
        <v>272</v>
      </c>
      <c r="D2" s="227"/>
      <c r="E2" s="227"/>
      <c r="F2" s="227"/>
      <c r="G2" s="227"/>
      <c r="H2" s="227"/>
      <c r="I2" s="227"/>
      <c r="J2" s="4"/>
    </row>
    <row r="3" spans="1:10" s="1" customFormat="1" ht="21">
      <c r="B3" s="2"/>
      <c r="C3" s="228" t="s">
        <v>227</v>
      </c>
      <c r="D3" s="228"/>
      <c r="E3" s="228"/>
      <c r="F3" s="228"/>
      <c r="G3" s="228"/>
      <c r="H3" s="228"/>
      <c r="I3" s="228"/>
      <c r="J3" s="4"/>
    </row>
    <row r="4" spans="1:10" s="1" customFormat="1" ht="21">
      <c r="B4" s="5"/>
      <c r="C4" s="230" t="s">
        <v>273</v>
      </c>
      <c r="D4" s="230"/>
      <c r="E4" s="230"/>
      <c r="F4" s="230"/>
      <c r="G4" s="230"/>
      <c r="H4" s="230"/>
      <c r="I4" s="230"/>
      <c r="J4" s="4"/>
    </row>
    <row r="5" spans="1:10" s="1" customFormat="1" ht="12.75">
      <c r="B5" s="5"/>
      <c r="C5" s="231"/>
      <c r="D5" s="231"/>
      <c r="E5" s="231"/>
      <c r="F5" s="231"/>
      <c r="G5" s="231"/>
      <c r="H5" s="231"/>
      <c r="I5" s="231"/>
      <c r="J5" s="4"/>
    </row>
    <row r="6" spans="1:10" s="1" customFormat="1" ht="13.5" thickBot="1">
      <c r="B6" s="5"/>
      <c r="C6" s="81"/>
      <c r="D6" s="81"/>
      <c r="E6" s="81"/>
      <c r="F6" s="81"/>
      <c r="G6" s="81"/>
      <c r="H6" s="81"/>
      <c r="I6" s="81"/>
      <c r="J6" s="81"/>
    </row>
    <row r="7" spans="1:10" s="1" customFormat="1" ht="15" customHeight="1">
      <c r="B7" s="257" t="s">
        <v>0</v>
      </c>
      <c r="C7" s="249" t="s">
        <v>238</v>
      </c>
      <c r="D7" s="249" t="s">
        <v>229</v>
      </c>
      <c r="E7" s="249" t="s">
        <v>232</v>
      </c>
      <c r="F7" s="249" t="s">
        <v>230</v>
      </c>
      <c r="G7" s="249" t="s">
        <v>231</v>
      </c>
      <c r="H7" s="249" t="s">
        <v>233</v>
      </c>
      <c r="I7" s="243" t="s">
        <v>234</v>
      </c>
      <c r="J7" s="86"/>
    </row>
    <row r="8" spans="1:10" s="1" customFormat="1" ht="15.75" customHeight="1">
      <c r="B8" s="258"/>
      <c r="C8" s="250"/>
      <c r="D8" s="250"/>
      <c r="E8" s="250"/>
      <c r="F8" s="250"/>
      <c r="G8" s="250"/>
      <c r="H8" s="250"/>
      <c r="I8" s="244"/>
      <c r="J8" s="86"/>
    </row>
    <row r="9" spans="1:10" s="1" customFormat="1" ht="51">
      <c r="A9" s="6"/>
      <c r="B9" s="195" t="s">
        <v>31</v>
      </c>
      <c r="C9" s="164" t="s">
        <v>32</v>
      </c>
      <c r="D9" s="174">
        <v>1</v>
      </c>
      <c r="E9" s="84" t="s">
        <v>182</v>
      </c>
      <c r="F9" s="201"/>
      <c r="G9" s="87">
        <f>SUM(F9*1.21)</f>
        <v>0</v>
      </c>
      <c r="H9" s="87">
        <f>SUM(F9*D9)</f>
        <v>0</v>
      </c>
      <c r="I9" s="202">
        <f>SUM(G9*D9)</f>
        <v>0</v>
      </c>
      <c r="J9" s="86"/>
    </row>
    <row r="10" spans="1:10" s="1" customFormat="1" ht="38.25">
      <c r="A10" s="6"/>
      <c r="B10" s="195" t="s">
        <v>33</v>
      </c>
      <c r="C10" s="164" t="s">
        <v>34</v>
      </c>
      <c r="D10" s="174">
        <v>1</v>
      </c>
      <c r="E10" s="84" t="s">
        <v>182</v>
      </c>
      <c r="F10" s="120"/>
      <c r="G10" s="87">
        <f t="shared" ref="G10:G30" si="0">SUM(F10*1.21)</f>
        <v>0</v>
      </c>
      <c r="H10" s="87">
        <f t="shared" ref="H10:H30" si="1">SUM(F10*D10)</f>
        <v>0</v>
      </c>
      <c r="I10" s="202">
        <f t="shared" ref="I10:I30" si="2">SUM(G10*D10)</f>
        <v>0</v>
      </c>
      <c r="J10" s="86"/>
    </row>
    <row r="11" spans="1:10" s="1" customFormat="1" ht="25.5">
      <c r="A11" s="6"/>
      <c r="B11" s="195" t="s">
        <v>35</v>
      </c>
      <c r="C11" s="162" t="s">
        <v>36</v>
      </c>
      <c r="D11" s="174">
        <v>1</v>
      </c>
      <c r="E11" s="84" t="s">
        <v>182</v>
      </c>
      <c r="F11" s="120"/>
      <c r="G11" s="87">
        <f t="shared" si="0"/>
        <v>0</v>
      </c>
      <c r="H11" s="87">
        <f t="shared" si="1"/>
        <v>0</v>
      </c>
      <c r="I11" s="202">
        <f t="shared" si="2"/>
        <v>0</v>
      </c>
      <c r="J11" s="86"/>
    </row>
    <row r="12" spans="1:10" s="1" customFormat="1" ht="25.5">
      <c r="A12" s="6"/>
      <c r="B12" s="195" t="s">
        <v>67</v>
      </c>
      <c r="C12" s="162" t="s">
        <v>38</v>
      </c>
      <c r="D12" s="174">
        <v>1</v>
      </c>
      <c r="E12" s="84" t="s">
        <v>182</v>
      </c>
      <c r="F12" s="120"/>
      <c r="G12" s="87">
        <f t="shared" si="0"/>
        <v>0</v>
      </c>
      <c r="H12" s="87">
        <f t="shared" si="1"/>
        <v>0</v>
      </c>
      <c r="I12" s="202">
        <f t="shared" si="2"/>
        <v>0</v>
      </c>
      <c r="J12" s="86"/>
    </row>
    <row r="13" spans="1:10" s="1" customFormat="1" ht="38.25">
      <c r="A13" s="6"/>
      <c r="B13" s="195" t="s">
        <v>197</v>
      </c>
      <c r="C13" s="162" t="s">
        <v>126</v>
      </c>
      <c r="D13" s="174">
        <v>1</v>
      </c>
      <c r="E13" s="84" t="s">
        <v>182</v>
      </c>
      <c r="F13" s="120"/>
      <c r="G13" s="87">
        <f t="shared" si="0"/>
        <v>0</v>
      </c>
      <c r="H13" s="87">
        <f t="shared" si="1"/>
        <v>0</v>
      </c>
      <c r="I13" s="202">
        <f t="shared" si="2"/>
        <v>0</v>
      </c>
      <c r="J13" s="86"/>
    </row>
    <row r="14" spans="1:10" s="1" customFormat="1" ht="63.75">
      <c r="A14" s="6"/>
      <c r="B14" s="196" t="s">
        <v>41</v>
      </c>
      <c r="C14" s="163" t="s">
        <v>42</v>
      </c>
      <c r="D14" s="174">
        <v>1</v>
      </c>
      <c r="E14" s="84" t="s">
        <v>182</v>
      </c>
      <c r="F14" s="120"/>
      <c r="G14" s="87">
        <f t="shared" si="0"/>
        <v>0</v>
      </c>
      <c r="H14" s="87">
        <f t="shared" si="1"/>
        <v>0</v>
      </c>
      <c r="I14" s="202">
        <f t="shared" si="2"/>
        <v>0</v>
      </c>
      <c r="J14" s="86"/>
    </row>
    <row r="15" spans="1:10" s="1" customFormat="1" ht="140.25">
      <c r="A15" s="6"/>
      <c r="B15" s="195" t="s">
        <v>43</v>
      </c>
      <c r="C15" s="206" t="s">
        <v>190</v>
      </c>
      <c r="D15" s="174">
        <v>1</v>
      </c>
      <c r="E15" s="84" t="s">
        <v>182</v>
      </c>
      <c r="F15" s="120"/>
      <c r="G15" s="87">
        <f t="shared" si="0"/>
        <v>0</v>
      </c>
      <c r="H15" s="87">
        <f t="shared" si="1"/>
        <v>0</v>
      </c>
      <c r="I15" s="202">
        <f t="shared" si="2"/>
        <v>0</v>
      </c>
      <c r="J15" s="86"/>
    </row>
    <row r="16" spans="1:10" s="1" customFormat="1" ht="25.5">
      <c r="A16" s="6"/>
      <c r="B16" s="195" t="s">
        <v>46</v>
      </c>
      <c r="C16" s="165" t="s">
        <v>47</v>
      </c>
      <c r="D16" s="174">
        <v>1</v>
      </c>
      <c r="E16" s="84" t="s">
        <v>182</v>
      </c>
      <c r="F16" s="120"/>
      <c r="G16" s="87">
        <f t="shared" si="0"/>
        <v>0</v>
      </c>
      <c r="H16" s="87">
        <f t="shared" si="1"/>
        <v>0</v>
      </c>
      <c r="I16" s="202">
        <f t="shared" si="2"/>
        <v>0</v>
      </c>
      <c r="J16" s="86"/>
    </row>
    <row r="17" spans="1:14" s="1" customFormat="1" ht="204">
      <c r="A17" s="6"/>
      <c r="B17" s="208" t="s">
        <v>52</v>
      </c>
      <c r="C17" s="166" t="s">
        <v>198</v>
      </c>
      <c r="D17" s="175">
        <v>5</v>
      </c>
      <c r="E17" s="84" t="s">
        <v>182</v>
      </c>
      <c r="F17" s="201"/>
      <c r="G17" s="87">
        <f t="shared" si="0"/>
        <v>0</v>
      </c>
      <c r="H17" s="87">
        <f t="shared" si="1"/>
        <v>0</v>
      </c>
      <c r="I17" s="202">
        <f t="shared" si="2"/>
        <v>0</v>
      </c>
      <c r="J17" s="86"/>
    </row>
    <row r="18" spans="1:14" s="1" customFormat="1" ht="63.75">
      <c r="A18" s="6"/>
      <c r="B18" s="208" t="s">
        <v>54</v>
      </c>
      <c r="C18" s="166" t="s">
        <v>55</v>
      </c>
      <c r="D18" s="175">
        <v>1</v>
      </c>
      <c r="E18" s="84" t="s">
        <v>182</v>
      </c>
      <c r="F18" s="201"/>
      <c r="G18" s="87">
        <f t="shared" si="0"/>
        <v>0</v>
      </c>
      <c r="H18" s="87">
        <f t="shared" si="1"/>
        <v>0</v>
      </c>
      <c r="I18" s="202">
        <f t="shared" si="2"/>
        <v>0</v>
      </c>
      <c r="J18" s="86"/>
    </row>
    <row r="19" spans="1:14" s="1" customFormat="1" ht="76.5">
      <c r="A19" s="6"/>
      <c r="B19" s="208" t="s">
        <v>50</v>
      </c>
      <c r="C19" s="138" t="s">
        <v>199</v>
      </c>
      <c r="D19" s="175">
        <v>16</v>
      </c>
      <c r="E19" s="84" t="s">
        <v>182</v>
      </c>
      <c r="F19" s="201"/>
      <c r="G19" s="87">
        <f t="shared" si="0"/>
        <v>0</v>
      </c>
      <c r="H19" s="87">
        <f t="shared" si="1"/>
        <v>0</v>
      </c>
      <c r="I19" s="202">
        <f t="shared" si="2"/>
        <v>0</v>
      </c>
      <c r="J19" s="86"/>
    </row>
    <row r="20" spans="1:14" s="1" customFormat="1" ht="25.5">
      <c r="B20" s="208" t="s">
        <v>200</v>
      </c>
      <c r="C20" s="138" t="s">
        <v>201</v>
      </c>
      <c r="D20" s="175">
        <v>16</v>
      </c>
      <c r="E20" s="85"/>
      <c r="F20" s="201"/>
      <c r="G20" s="87">
        <f t="shared" si="0"/>
        <v>0</v>
      </c>
      <c r="H20" s="87">
        <f t="shared" si="1"/>
        <v>0</v>
      </c>
      <c r="I20" s="202">
        <f t="shared" si="2"/>
        <v>0</v>
      </c>
      <c r="J20" s="86"/>
    </row>
    <row r="21" spans="1:14" s="1" customFormat="1" ht="38.25">
      <c r="B21" s="208" t="s">
        <v>202</v>
      </c>
      <c r="C21" s="138" t="s">
        <v>274</v>
      </c>
      <c r="D21" s="175">
        <v>1</v>
      </c>
      <c r="E21" s="85" t="s">
        <v>182</v>
      </c>
      <c r="F21" s="201"/>
      <c r="G21" s="87">
        <f t="shared" si="0"/>
        <v>0</v>
      </c>
      <c r="H21" s="87">
        <f t="shared" si="1"/>
        <v>0</v>
      </c>
      <c r="I21" s="202">
        <f t="shared" si="2"/>
        <v>0</v>
      </c>
      <c r="J21" s="86"/>
    </row>
    <row r="22" spans="1:14" s="1" customFormat="1" ht="89.25">
      <c r="B22" s="208" t="s">
        <v>203</v>
      </c>
      <c r="C22" s="138" t="s">
        <v>214</v>
      </c>
      <c r="D22" s="175">
        <v>16</v>
      </c>
      <c r="E22" s="85"/>
      <c r="F22" s="201"/>
      <c r="G22" s="87">
        <f t="shared" si="0"/>
        <v>0</v>
      </c>
      <c r="H22" s="87">
        <f t="shared" si="1"/>
        <v>0</v>
      </c>
      <c r="I22" s="202">
        <f t="shared" si="2"/>
        <v>0</v>
      </c>
      <c r="J22" s="86"/>
    </row>
    <row r="23" spans="1:14" s="1" customFormat="1" ht="89.25">
      <c r="B23" s="208" t="s">
        <v>204</v>
      </c>
      <c r="C23" s="138" t="s">
        <v>215</v>
      </c>
      <c r="D23" s="175">
        <v>1</v>
      </c>
      <c r="E23" s="85" t="s">
        <v>182</v>
      </c>
      <c r="F23" s="201"/>
      <c r="G23" s="87">
        <f t="shared" si="0"/>
        <v>0</v>
      </c>
      <c r="H23" s="87">
        <f t="shared" si="1"/>
        <v>0</v>
      </c>
      <c r="I23" s="202">
        <f t="shared" si="2"/>
        <v>0</v>
      </c>
      <c r="J23" s="86"/>
    </row>
    <row r="24" spans="1:14" s="1" customFormat="1" ht="38.25">
      <c r="B24" s="208" t="s">
        <v>205</v>
      </c>
      <c r="C24" s="138" t="s">
        <v>275</v>
      </c>
      <c r="D24" s="175">
        <v>1</v>
      </c>
      <c r="E24" s="85" t="s">
        <v>182</v>
      </c>
      <c r="F24" s="201"/>
      <c r="G24" s="87">
        <f t="shared" si="0"/>
        <v>0</v>
      </c>
      <c r="H24" s="87">
        <f t="shared" si="1"/>
        <v>0</v>
      </c>
      <c r="I24" s="202">
        <f t="shared" si="2"/>
        <v>0</v>
      </c>
      <c r="J24" s="86"/>
    </row>
    <row r="25" spans="1:14" s="1" customFormat="1" ht="63.75">
      <c r="B25" s="208" t="s">
        <v>206</v>
      </c>
      <c r="C25" s="205" t="s">
        <v>207</v>
      </c>
      <c r="D25" s="175">
        <v>1</v>
      </c>
      <c r="E25" s="85" t="s">
        <v>182</v>
      </c>
      <c r="F25" s="201"/>
      <c r="G25" s="87">
        <f t="shared" si="0"/>
        <v>0</v>
      </c>
      <c r="H25" s="87">
        <f t="shared" si="1"/>
        <v>0</v>
      </c>
      <c r="I25" s="202">
        <f t="shared" si="2"/>
        <v>0</v>
      </c>
      <c r="J25" s="86"/>
    </row>
    <row r="26" spans="1:14" s="1" customFormat="1" ht="76.5">
      <c r="B26" s="208" t="s">
        <v>208</v>
      </c>
      <c r="C26" s="205" t="s">
        <v>209</v>
      </c>
      <c r="D26" s="175">
        <v>1</v>
      </c>
      <c r="E26" s="85" t="s">
        <v>182</v>
      </c>
      <c r="F26" s="203"/>
      <c r="G26" s="87">
        <f t="shared" si="0"/>
        <v>0</v>
      </c>
      <c r="H26" s="87">
        <f t="shared" si="1"/>
        <v>0</v>
      </c>
      <c r="I26" s="202">
        <f t="shared" si="2"/>
        <v>0</v>
      </c>
      <c r="J26" s="4"/>
      <c r="L26" s="32"/>
      <c r="N26" s="32"/>
    </row>
    <row r="27" spans="1:14" s="8" customFormat="1" ht="15" customHeight="1">
      <c r="B27" s="208" t="s">
        <v>210</v>
      </c>
      <c r="C27" s="205" t="s">
        <v>211</v>
      </c>
      <c r="D27" s="175">
        <v>1</v>
      </c>
      <c r="E27" s="85" t="s">
        <v>182</v>
      </c>
      <c r="F27" s="204"/>
      <c r="G27" s="87">
        <f t="shared" si="0"/>
        <v>0</v>
      </c>
      <c r="H27" s="87">
        <f t="shared" si="1"/>
        <v>0</v>
      </c>
      <c r="I27" s="202">
        <f t="shared" si="2"/>
        <v>0</v>
      </c>
      <c r="J27" s="11"/>
    </row>
    <row r="28" spans="1:14" s="8" customFormat="1" ht="15" customHeight="1">
      <c r="B28" s="208" t="s">
        <v>212</v>
      </c>
      <c r="C28" s="205" t="s">
        <v>213</v>
      </c>
      <c r="D28" s="175">
        <v>1</v>
      </c>
      <c r="E28" s="85" t="s">
        <v>182</v>
      </c>
      <c r="F28" s="204"/>
      <c r="G28" s="87">
        <f t="shared" si="0"/>
        <v>0</v>
      </c>
      <c r="H28" s="87">
        <f t="shared" si="1"/>
        <v>0</v>
      </c>
      <c r="I28" s="202">
        <f t="shared" si="2"/>
        <v>0</v>
      </c>
      <c r="J28" s="11"/>
    </row>
    <row r="29" spans="1:14" s="8" customFormat="1" ht="15" customHeight="1">
      <c r="B29" s="208" t="s">
        <v>178</v>
      </c>
      <c r="C29" s="173" t="s">
        <v>179</v>
      </c>
      <c r="D29" s="175">
        <v>1</v>
      </c>
      <c r="E29" s="85" t="s">
        <v>182</v>
      </c>
      <c r="F29" s="207"/>
      <c r="G29" s="87">
        <f t="shared" si="0"/>
        <v>0</v>
      </c>
      <c r="H29" s="87">
        <f t="shared" si="1"/>
        <v>0</v>
      </c>
      <c r="I29" s="202">
        <f t="shared" si="2"/>
        <v>0</v>
      </c>
      <c r="J29" s="11"/>
    </row>
    <row r="30" spans="1:14" s="8" customFormat="1" ht="15" customHeight="1" thickBot="1">
      <c r="B30" s="209" t="s">
        <v>180</v>
      </c>
      <c r="C30" s="178" t="s">
        <v>216</v>
      </c>
      <c r="D30" s="210">
        <v>16</v>
      </c>
      <c r="E30" s="94" t="s">
        <v>182</v>
      </c>
      <c r="F30" s="211"/>
      <c r="G30" s="182">
        <f t="shared" si="0"/>
        <v>0</v>
      </c>
      <c r="H30" s="182">
        <f t="shared" si="1"/>
        <v>0</v>
      </c>
      <c r="I30" s="212">
        <f t="shared" si="2"/>
        <v>0</v>
      </c>
      <c r="J30" s="11"/>
    </row>
    <row r="31" spans="1:14" s="8" customFormat="1" ht="15" customHeight="1">
      <c r="B31" s="9"/>
      <c r="C31" s="129"/>
      <c r="H31" s="105"/>
      <c r="I31" s="4"/>
      <c r="J31" s="13"/>
    </row>
    <row r="32" spans="1:14" s="8" customFormat="1" ht="15" customHeight="1">
      <c r="B32" s="9"/>
      <c r="C32" s="12"/>
      <c r="H32" s="13"/>
      <c r="I32" s="13"/>
      <c r="J32" s="13"/>
    </row>
    <row r="33" spans="2:10" s="8" customFormat="1" ht="15" customHeight="1" thickBot="1">
      <c r="B33" s="9"/>
      <c r="C33" s="12"/>
      <c r="H33" s="13"/>
      <c r="I33" s="13"/>
      <c r="J33" s="13"/>
    </row>
    <row r="34" spans="2:10" s="8" customFormat="1" ht="15" customHeight="1">
      <c r="B34" s="9"/>
      <c r="C34" s="12"/>
      <c r="D34" s="251" t="s">
        <v>235</v>
      </c>
      <c r="E34" s="252"/>
      <c r="F34" s="253"/>
      <c r="G34" s="106">
        <f>SUM(H9:H30)</f>
        <v>0</v>
      </c>
      <c r="H34" s="13"/>
      <c r="I34" s="13"/>
      <c r="J34" s="13"/>
    </row>
    <row r="35" spans="2:10" s="8" customFormat="1" ht="15" customHeight="1">
      <c r="B35" s="9"/>
      <c r="C35" s="12"/>
      <c r="D35" s="254" t="s">
        <v>237</v>
      </c>
      <c r="E35" s="255"/>
      <c r="F35" s="256"/>
      <c r="G35" s="107">
        <f>G34*0.21</f>
        <v>0</v>
      </c>
      <c r="H35" s="13"/>
      <c r="I35" s="13"/>
      <c r="J35" s="13"/>
    </row>
    <row r="36" spans="2:10" s="8" customFormat="1" ht="15" customHeight="1" thickBot="1">
      <c r="B36" s="9"/>
      <c r="C36" s="12"/>
      <c r="D36" s="225" t="s">
        <v>236</v>
      </c>
      <c r="E36" s="226"/>
      <c r="F36" s="226"/>
      <c r="G36" s="108">
        <f>G34*1.21</f>
        <v>0</v>
      </c>
      <c r="H36" s="13"/>
      <c r="I36" s="13"/>
      <c r="J36" s="13"/>
    </row>
    <row r="37" spans="2:10" s="8" customFormat="1" ht="15" customHeight="1">
      <c r="B37" s="9"/>
      <c r="C37" s="4"/>
      <c r="D37" s="4"/>
      <c r="E37" s="4"/>
      <c r="F37" s="4"/>
      <c r="G37" s="13"/>
      <c r="H37" s="13"/>
      <c r="I37" s="13"/>
      <c r="J37" s="13"/>
    </row>
    <row r="38" spans="2:10" s="8" customFormat="1" ht="15" customHeight="1">
      <c r="B38" s="4"/>
      <c r="C38" s="4"/>
      <c r="D38" s="4"/>
      <c r="E38" s="4"/>
      <c r="F38" s="4"/>
      <c r="G38" s="13"/>
      <c r="H38" s="13"/>
      <c r="I38" s="13"/>
      <c r="J38" s="13"/>
    </row>
    <row r="39" spans="2:10" s="8" customFormat="1" ht="15" customHeight="1">
      <c r="B39" s="4"/>
      <c r="C39" s="4"/>
      <c r="D39" s="4"/>
      <c r="E39" s="4"/>
      <c r="F39" s="13"/>
      <c r="G39" s="13"/>
      <c r="H39" s="13"/>
      <c r="I39" s="14"/>
      <c r="J39" s="13"/>
    </row>
    <row r="40" spans="2:10" s="8" customFormat="1" ht="15" customHeight="1">
      <c r="B40" s="4"/>
      <c r="C40" s="15"/>
      <c r="D40" s="16"/>
      <c r="E40" s="16"/>
      <c r="F40" s="17"/>
      <c r="G40" s="17"/>
      <c r="H40" s="17"/>
      <c r="I40" s="14"/>
      <c r="J40" s="13"/>
    </row>
    <row r="41" spans="2:10" s="8" customFormat="1" ht="15" customHeight="1">
      <c r="B41" s="13"/>
      <c r="C41" s="18"/>
      <c r="D41" s="17"/>
      <c r="E41" s="17"/>
      <c r="F41" s="17"/>
      <c r="G41" s="17"/>
      <c r="H41" s="17"/>
      <c r="I41" s="14"/>
      <c r="J41" s="13"/>
    </row>
    <row r="42" spans="2:10" s="8" customFormat="1" ht="15" customHeight="1">
      <c r="B42" s="13"/>
      <c r="C42" s="19"/>
      <c r="D42" s="17"/>
      <c r="E42" s="17"/>
      <c r="F42" s="17"/>
      <c r="G42" s="17"/>
      <c r="H42" s="17"/>
      <c r="I42" s="14"/>
      <c r="J42" s="13"/>
    </row>
    <row r="43" spans="2:10" s="8" customFormat="1" ht="15" customHeight="1">
      <c r="B43" s="13"/>
      <c r="C43" s="19"/>
      <c r="D43" s="17"/>
      <c r="E43" s="17"/>
      <c r="F43" s="17"/>
      <c r="G43" s="17"/>
      <c r="H43" s="17"/>
      <c r="I43" s="14"/>
      <c r="J43" s="13"/>
    </row>
    <row r="44" spans="2:10" s="8" customFormat="1" ht="15" customHeight="1">
      <c r="B44" s="13"/>
      <c r="C44" s="19"/>
      <c r="D44" s="17"/>
      <c r="E44" s="17"/>
      <c r="F44" s="17"/>
      <c r="G44" s="17"/>
      <c r="H44" s="17"/>
      <c r="I44" s="14"/>
      <c r="J44" s="13"/>
    </row>
    <row r="45" spans="2:10" s="8" customFormat="1" ht="15" customHeight="1">
      <c r="B45" s="13"/>
      <c r="C45" s="19"/>
      <c r="D45" s="17"/>
      <c r="E45" s="17"/>
      <c r="F45" s="17"/>
      <c r="G45" s="17"/>
      <c r="H45" s="17"/>
      <c r="I45" s="14"/>
      <c r="J45" s="13"/>
    </row>
    <row r="46" spans="2:10" s="24" customFormat="1" ht="12.75">
      <c r="B46" s="20"/>
      <c r="C46" s="21"/>
      <c r="D46" s="15"/>
      <c r="E46" s="15"/>
      <c r="F46" s="22"/>
      <c r="G46" s="22"/>
      <c r="H46" s="22"/>
      <c r="I46" s="23"/>
      <c r="J46" s="20"/>
    </row>
    <row r="47" spans="2:10" s="24" customFormat="1" ht="12.75">
      <c r="B47" s="9"/>
      <c r="C47" s="4"/>
      <c r="D47" s="25"/>
      <c r="E47" s="25"/>
      <c r="F47" s="10"/>
      <c r="G47" s="10"/>
      <c r="H47" s="10"/>
      <c r="I47" s="23"/>
      <c r="J47" s="9"/>
    </row>
    <row r="48" spans="2:10" s="1" customFormat="1" ht="12.75">
      <c r="B48" s="9"/>
      <c r="C48" s="4"/>
      <c r="D48" s="25"/>
      <c r="E48" s="25"/>
      <c r="F48" s="10"/>
      <c r="G48" s="10"/>
      <c r="H48" s="10"/>
      <c r="I48" s="26"/>
      <c r="J48" s="9"/>
    </row>
    <row r="49" spans="2:10" s="24" customFormat="1" ht="12.75">
      <c r="B49" s="9"/>
      <c r="C49" s="4"/>
      <c r="D49" s="10"/>
      <c r="E49" s="10"/>
      <c r="F49" s="10"/>
      <c r="G49" s="10"/>
      <c r="H49" s="10"/>
      <c r="I49" s="26"/>
      <c r="J49" s="4"/>
    </row>
    <row r="50" spans="2:10">
      <c r="B50" s="236"/>
      <c r="C50" s="236"/>
      <c r="D50" s="236"/>
      <c r="E50" s="236"/>
      <c r="F50" s="236"/>
      <c r="G50" s="236"/>
      <c r="H50" s="236"/>
      <c r="I50" s="236"/>
    </row>
    <row r="51" spans="2:10">
      <c r="B51" s="229"/>
      <c r="C51" s="229"/>
      <c r="D51" s="229"/>
      <c r="E51" s="229"/>
      <c r="F51" s="229"/>
      <c r="G51" s="229"/>
      <c r="H51" s="229"/>
      <c r="I51" s="229"/>
    </row>
    <row r="52" spans="2:10">
      <c r="B52" s="27"/>
      <c r="C52" s="28"/>
      <c r="D52" s="28"/>
      <c r="E52" s="28"/>
      <c r="F52" s="28"/>
      <c r="G52" s="28"/>
      <c r="H52" s="28"/>
      <c r="I52" s="29"/>
    </row>
    <row r="53" spans="2:10">
      <c r="B53" s="27"/>
      <c r="C53" s="28"/>
      <c r="D53" s="28"/>
      <c r="E53" s="28"/>
      <c r="F53" s="28"/>
      <c r="G53" s="28"/>
      <c r="H53" s="28"/>
      <c r="I53" s="29"/>
    </row>
    <row r="54" spans="2:10">
      <c r="B54" s="27"/>
      <c r="C54" s="28"/>
      <c r="D54" s="28"/>
      <c r="E54" s="28"/>
      <c r="F54" s="28"/>
      <c r="G54" s="28"/>
      <c r="H54" s="28"/>
      <c r="I54" s="29"/>
    </row>
    <row r="55" spans="2:10">
      <c r="B55" s="27"/>
      <c r="C55" s="28"/>
      <c r="D55" s="28"/>
      <c r="E55" s="28"/>
      <c r="F55" s="28"/>
      <c r="G55" s="28"/>
      <c r="H55" s="28"/>
      <c r="I55" s="29"/>
    </row>
    <row r="56" spans="2:10">
      <c r="B56" s="27"/>
      <c r="C56" s="28"/>
      <c r="D56" s="28"/>
      <c r="E56" s="28"/>
      <c r="F56" s="28"/>
      <c r="G56" s="28"/>
      <c r="H56" s="28"/>
      <c r="I56" s="29"/>
    </row>
    <row r="57" spans="2:10">
      <c r="B57" s="27"/>
      <c r="C57" s="28"/>
      <c r="D57" s="28"/>
      <c r="E57" s="28"/>
      <c r="F57" s="28"/>
      <c r="G57" s="28"/>
      <c r="H57" s="28"/>
      <c r="I57" s="29"/>
    </row>
    <row r="58" spans="2:10">
      <c r="B58" s="27"/>
      <c r="C58" s="28"/>
      <c r="D58" s="28"/>
      <c r="E58" s="28"/>
      <c r="F58" s="28"/>
      <c r="G58" s="28"/>
      <c r="H58" s="28"/>
      <c r="I58" s="29"/>
    </row>
    <row r="59" spans="2:10">
      <c r="B59" s="27"/>
      <c r="C59" s="28"/>
      <c r="D59" s="28"/>
      <c r="E59" s="28"/>
      <c r="F59" s="28"/>
      <c r="G59" s="28"/>
      <c r="H59" s="28"/>
      <c r="I59" s="29"/>
    </row>
    <row r="60" spans="2:10">
      <c r="B60" s="27"/>
      <c r="C60" s="28"/>
      <c r="D60" s="28"/>
      <c r="E60" s="28"/>
      <c r="F60" s="28"/>
      <c r="G60" s="28"/>
      <c r="H60" s="28"/>
      <c r="I60" s="29"/>
    </row>
    <row r="61" spans="2:10">
      <c r="B61" s="27"/>
      <c r="C61" s="28"/>
      <c r="D61" s="28"/>
      <c r="E61" s="28"/>
      <c r="F61" s="28"/>
      <c r="G61" s="28"/>
      <c r="H61" s="28"/>
      <c r="I61" s="29"/>
    </row>
    <row r="62" spans="2:10">
      <c r="B62" s="27"/>
      <c r="C62" s="28"/>
      <c r="D62" s="28"/>
      <c r="E62" s="28"/>
      <c r="F62" s="28"/>
      <c r="G62" s="28"/>
      <c r="H62" s="28"/>
      <c r="I62" s="29"/>
    </row>
    <row r="63" spans="2:10">
      <c r="B63" s="27"/>
      <c r="C63" s="28"/>
      <c r="D63" s="28"/>
      <c r="E63" s="28"/>
      <c r="F63" s="28"/>
      <c r="G63" s="28"/>
      <c r="H63" s="28"/>
      <c r="I63" s="29"/>
    </row>
    <row r="64" spans="2:10">
      <c r="B64" s="27"/>
      <c r="C64" s="28"/>
      <c r="D64" s="28"/>
      <c r="E64" s="28"/>
      <c r="F64" s="28"/>
      <c r="G64" s="28"/>
      <c r="H64" s="28"/>
      <c r="I64" s="29"/>
    </row>
    <row r="65" spans="2:9">
      <c r="B65" s="27"/>
      <c r="C65" s="28"/>
      <c r="D65" s="28"/>
      <c r="E65" s="28"/>
      <c r="F65" s="28"/>
      <c r="G65" s="28"/>
      <c r="H65" s="28"/>
      <c r="I65" s="29"/>
    </row>
    <row r="66" spans="2:9">
      <c r="B66" s="27"/>
      <c r="C66" s="28"/>
      <c r="D66" s="28"/>
      <c r="E66" s="28"/>
      <c r="F66" s="28"/>
      <c r="G66" s="28"/>
      <c r="H66" s="28"/>
      <c r="I66" s="29"/>
    </row>
    <row r="67" spans="2:9">
      <c r="B67" s="27"/>
      <c r="C67" s="28"/>
      <c r="D67" s="28"/>
      <c r="E67" s="28"/>
      <c r="F67" s="28"/>
      <c r="G67" s="28"/>
      <c r="H67" s="28"/>
      <c r="I67" s="29"/>
    </row>
    <row r="68" spans="2:9">
      <c r="B68" s="27"/>
      <c r="C68" s="28"/>
      <c r="D68" s="28"/>
      <c r="E68" s="28"/>
      <c r="F68" s="28"/>
      <c r="G68" s="28"/>
      <c r="H68" s="28"/>
      <c r="I68" s="29"/>
    </row>
    <row r="69" spans="2:9">
      <c r="B69" s="27"/>
      <c r="C69" s="28"/>
      <c r="D69" s="28"/>
      <c r="E69" s="28"/>
      <c r="F69" s="28"/>
      <c r="G69" s="28"/>
      <c r="H69" s="28"/>
      <c r="I69" s="29"/>
    </row>
    <row r="70" spans="2:9">
      <c r="B70" s="27"/>
      <c r="C70" s="28"/>
      <c r="D70" s="28"/>
      <c r="E70" s="28"/>
      <c r="F70" s="28"/>
      <c r="G70" s="28"/>
      <c r="H70" s="28"/>
      <c r="I70" s="29"/>
    </row>
    <row r="71" spans="2:9">
      <c r="B71" s="27"/>
      <c r="C71" s="28"/>
      <c r="D71" s="28"/>
      <c r="E71" s="28"/>
      <c r="F71" s="28"/>
      <c r="G71" s="28"/>
      <c r="H71" s="28"/>
      <c r="I71" s="29"/>
    </row>
    <row r="72" spans="2:9">
      <c r="B72" s="27"/>
      <c r="C72" s="28"/>
      <c r="D72" s="28"/>
      <c r="E72" s="28"/>
      <c r="F72" s="28"/>
      <c r="G72" s="28"/>
      <c r="H72" s="28"/>
      <c r="I72" s="29"/>
    </row>
    <row r="73" spans="2:9">
      <c r="B73" s="27"/>
      <c r="C73" s="28"/>
      <c r="D73" s="28"/>
      <c r="E73" s="28"/>
      <c r="F73" s="28"/>
      <c r="G73" s="28"/>
      <c r="H73" s="28"/>
      <c r="I73" s="29"/>
    </row>
    <row r="74" spans="2:9">
      <c r="B74" s="27"/>
      <c r="C74" s="28"/>
      <c r="D74" s="28"/>
      <c r="E74" s="28"/>
      <c r="F74" s="28"/>
      <c r="G74" s="28"/>
      <c r="H74" s="28"/>
      <c r="I74" s="29"/>
    </row>
    <row r="75" spans="2:9">
      <c r="B75" s="27"/>
      <c r="C75" s="28"/>
      <c r="D75" s="28"/>
      <c r="E75" s="28"/>
      <c r="F75" s="28"/>
      <c r="G75" s="28"/>
      <c r="H75" s="28"/>
      <c r="I75" s="29"/>
    </row>
    <row r="76" spans="2:9">
      <c r="B76" s="27"/>
      <c r="C76" s="28"/>
      <c r="D76" s="28"/>
      <c r="E76" s="28"/>
      <c r="F76" s="28"/>
      <c r="G76" s="28"/>
      <c r="H76" s="28"/>
      <c r="I76" s="29"/>
    </row>
    <row r="77" spans="2:9">
      <c r="B77" s="27"/>
      <c r="C77" s="28"/>
      <c r="D77" s="28"/>
      <c r="E77" s="28"/>
      <c r="F77" s="28"/>
      <c r="G77" s="28"/>
      <c r="H77" s="28"/>
      <c r="I77" s="29"/>
    </row>
    <row r="78" spans="2:9">
      <c r="B78" s="27"/>
      <c r="C78" s="28"/>
      <c r="D78" s="28"/>
      <c r="E78" s="28"/>
      <c r="F78" s="28"/>
      <c r="G78" s="28"/>
      <c r="H78" s="28"/>
      <c r="I78" s="29"/>
    </row>
    <row r="79" spans="2:9">
      <c r="B79" s="27"/>
      <c r="C79" s="28"/>
      <c r="D79" s="28"/>
      <c r="E79" s="28"/>
      <c r="F79" s="28"/>
      <c r="G79" s="28"/>
      <c r="H79" s="28"/>
      <c r="I79" s="29"/>
    </row>
    <row r="80" spans="2:9">
      <c r="B80" s="27"/>
      <c r="C80" s="28"/>
      <c r="D80" s="28"/>
      <c r="E80" s="28"/>
      <c r="F80" s="28"/>
      <c r="G80" s="28"/>
      <c r="H80" s="28"/>
      <c r="I80" s="29"/>
    </row>
    <row r="81" spans="2:9">
      <c r="B81" s="27"/>
      <c r="C81" s="28"/>
      <c r="D81" s="28"/>
      <c r="E81" s="28"/>
      <c r="F81" s="28"/>
      <c r="G81" s="28"/>
      <c r="H81" s="28"/>
      <c r="I81" s="29"/>
    </row>
    <row r="82" spans="2:9">
      <c r="B82" s="27"/>
      <c r="C82" s="28"/>
      <c r="D82" s="28"/>
      <c r="E82" s="28"/>
      <c r="F82" s="28"/>
      <c r="G82" s="28"/>
      <c r="H82" s="28"/>
      <c r="I82" s="29"/>
    </row>
    <row r="83" spans="2:9">
      <c r="B83" s="27"/>
      <c r="C83" s="28"/>
      <c r="D83" s="28"/>
      <c r="E83" s="28"/>
      <c r="F83" s="28"/>
      <c r="G83" s="28"/>
      <c r="H83" s="28"/>
      <c r="I83" s="29"/>
    </row>
    <row r="84" spans="2:9">
      <c r="B84" s="27"/>
      <c r="C84" s="28"/>
      <c r="D84" s="28"/>
      <c r="E84" s="28"/>
      <c r="F84" s="28"/>
      <c r="G84" s="28"/>
      <c r="H84" s="28"/>
      <c r="I84" s="29"/>
    </row>
    <row r="85" spans="2:9">
      <c r="B85" s="27"/>
      <c r="C85" s="28"/>
      <c r="D85" s="28"/>
      <c r="E85" s="28"/>
      <c r="F85" s="28"/>
      <c r="G85" s="28"/>
      <c r="H85" s="28"/>
      <c r="I85" s="29"/>
    </row>
    <row r="86" spans="2:9">
      <c r="B86" s="27"/>
      <c r="C86" s="28"/>
      <c r="D86" s="28"/>
      <c r="E86" s="28"/>
      <c r="F86" s="28"/>
      <c r="G86" s="28"/>
      <c r="H86" s="28"/>
      <c r="I86" s="29"/>
    </row>
    <row r="87" spans="2:9">
      <c r="B87" s="27"/>
      <c r="C87" s="28"/>
      <c r="D87" s="28"/>
      <c r="E87" s="28"/>
      <c r="F87" s="28"/>
      <c r="G87" s="28"/>
      <c r="H87" s="28"/>
      <c r="I87" s="29"/>
    </row>
    <row r="88" spans="2:9">
      <c r="B88" s="27"/>
      <c r="C88" s="28"/>
      <c r="D88" s="28"/>
      <c r="E88" s="28"/>
      <c r="F88" s="28"/>
      <c r="G88" s="28"/>
      <c r="H88" s="28"/>
      <c r="I88" s="29"/>
    </row>
    <row r="89" spans="2:9">
      <c r="B89" s="27"/>
      <c r="C89" s="28"/>
      <c r="D89" s="28"/>
      <c r="E89" s="28"/>
      <c r="F89" s="28"/>
      <c r="G89" s="28"/>
      <c r="H89" s="28"/>
      <c r="I89" s="29"/>
    </row>
    <row r="90" spans="2:9">
      <c r="B90" s="27"/>
      <c r="C90" s="28"/>
      <c r="D90" s="28"/>
      <c r="E90" s="28"/>
      <c r="F90" s="28"/>
      <c r="G90" s="28"/>
      <c r="H90" s="28"/>
      <c r="I90" s="29"/>
    </row>
    <row r="91" spans="2:9">
      <c r="B91" s="27"/>
      <c r="C91" s="28"/>
      <c r="D91" s="28"/>
      <c r="E91" s="28"/>
      <c r="F91" s="28"/>
      <c r="G91" s="28"/>
      <c r="H91" s="28"/>
      <c r="I91" s="29"/>
    </row>
    <row r="92" spans="2:9">
      <c r="B92" s="27"/>
      <c r="C92" s="28"/>
      <c r="D92" s="28"/>
      <c r="E92" s="28"/>
      <c r="F92" s="28"/>
      <c r="G92" s="28"/>
      <c r="H92" s="28"/>
      <c r="I92" s="29"/>
    </row>
    <row r="93" spans="2:9">
      <c r="B93" s="27"/>
      <c r="C93" s="28"/>
      <c r="D93" s="28"/>
      <c r="E93" s="28"/>
      <c r="F93" s="28"/>
      <c r="G93" s="28"/>
      <c r="H93" s="28"/>
      <c r="I93" s="29"/>
    </row>
    <row r="94" spans="2:9">
      <c r="B94" s="27"/>
      <c r="C94" s="28"/>
      <c r="D94" s="28"/>
      <c r="E94" s="28"/>
      <c r="F94" s="28"/>
      <c r="G94" s="28"/>
      <c r="H94" s="28"/>
      <c r="I94" s="29"/>
    </row>
    <row r="95" spans="2:9">
      <c r="B95" s="27"/>
      <c r="C95" s="28"/>
      <c r="D95" s="28"/>
      <c r="E95" s="28"/>
      <c r="F95" s="28"/>
      <c r="G95" s="28"/>
      <c r="H95" s="28"/>
      <c r="I95" s="29"/>
    </row>
    <row r="96" spans="2:9">
      <c r="B96" s="27"/>
      <c r="C96" s="28"/>
      <c r="D96" s="28"/>
      <c r="E96" s="28"/>
      <c r="F96" s="28"/>
      <c r="G96" s="28"/>
      <c r="H96" s="28"/>
      <c r="I96" s="29"/>
    </row>
    <row r="97" spans="2:9">
      <c r="B97" s="27"/>
      <c r="C97" s="28"/>
      <c r="D97" s="28"/>
      <c r="E97" s="28"/>
      <c r="F97" s="28"/>
      <c r="G97" s="28"/>
      <c r="H97" s="28"/>
      <c r="I97" s="29"/>
    </row>
    <row r="98" spans="2:9">
      <c r="B98" s="27"/>
      <c r="C98" s="28"/>
      <c r="D98" s="28"/>
      <c r="E98" s="28"/>
      <c r="F98" s="28"/>
      <c r="G98" s="28"/>
      <c r="H98" s="28"/>
      <c r="I98" s="29"/>
    </row>
    <row r="99" spans="2:9">
      <c r="B99" s="27"/>
      <c r="C99" s="28"/>
      <c r="D99" s="28"/>
      <c r="E99" s="28"/>
      <c r="F99" s="28"/>
      <c r="G99" s="28"/>
      <c r="H99" s="28"/>
      <c r="I99" s="29"/>
    </row>
    <row r="100" spans="2:9">
      <c r="B100" s="27"/>
      <c r="C100" s="28"/>
      <c r="D100" s="28"/>
      <c r="E100" s="28"/>
      <c r="F100" s="28"/>
      <c r="G100" s="28"/>
      <c r="H100" s="28"/>
      <c r="I100" s="29"/>
    </row>
    <row r="101" spans="2:9">
      <c r="B101" s="27"/>
      <c r="C101" s="28"/>
      <c r="D101" s="28"/>
      <c r="E101" s="28"/>
      <c r="F101" s="28"/>
      <c r="G101" s="28"/>
      <c r="H101" s="28"/>
      <c r="I101" s="29"/>
    </row>
    <row r="102" spans="2:9">
      <c r="B102" s="27"/>
      <c r="C102" s="28"/>
      <c r="D102" s="28"/>
      <c r="E102" s="28"/>
      <c r="F102" s="28"/>
      <c r="G102" s="28"/>
      <c r="H102" s="28"/>
      <c r="I102" s="29"/>
    </row>
    <row r="103" spans="2:9">
      <c r="B103" s="27"/>
      <c r="C103" s="28"/>
      <c r="D103" s="28"/>
      <c r="E103" s="28"/>
      <c r="F103" s="28"/>
      <c r="G103" s="28"/>
      <c r="H103" s="28"/>
      <c r="I103" s="29"/>
    </row>
    <row r="104" spans="2:9">
      <c r="B104" s="27"/>
      <c r="C104" s="28"/>
      <c r="D104" s="28"/>
      <c r="E104" s="28"/>
      <c r="F104" s="28"/>
      <c r="G104" s="28"/>
      <c r="H104" s="28"/>
      <c r="I104" s="29"/>
    </row>
    <row r="105" spans="2:9">
      <c r="B105" s="27"/>
      <c r="C105" s="28"/>
      <c r="D105" s="28"/>
      <c r="E105" s="28"/>
      <c r="F105" s="28"/>
      <c r="G105" s="28"/>
      <c r="H105" s="28"/>
      <c r="I105" s="29"/>
    </row>
    <row r="106" spans="2:9">
      <c r="B106" s="27"/>
      <c r="C106" s="28"/>
      <c r="D106" s="28"/>
      <c r="E106" s="28"/>
      <c r="F106" s="28"/>
      <c r="G106" s="28"/>
      <c r="H106" s="28"/>
      <c r="I106" s="29"/>
    </row>
    <row r="107" spans="2:9">
      <c r="B107" s="27"/>
      <c r="C107" s="28"/>
      <c r="D107" s="28"/>
      <c r="E107" s="28"/>
      <c r="F107" s="28"/>
      <c r="G107" s="28"/>
      <c r="H107" s="28"/>
      <c r="I107" s="29"/>
    </row>
    <row r="108" spans="2:9">
      <c r="B108" s="27"/>
      <c r="C108" s="28"/>
      <c r="D108" s="28"/>
      <c r="E108" s="28"/>
      <c r="F108" s="28"/>
      <c r="G108" s="28"/>
      <c r="H108" s="28"/>
      <c r="I108" s="29"/>
    </row>
    <row r="109" spans="2:9">
      <c r="B109" s="27"/>
      <c r="C109" s="28"/>
      <c r="D109" s="28"/>
      <c r="E109" s="28"/>
      <c r="F109" s="28"/>
      <c r="G109" s="28"/>
      <c r="H109" s="28"/>
      <c r="I109" s="29"/>
    </row>
    <row r="110" spans="2:9">
      <c r="B110" s="27"/>
      <c r="C110" s="28"/>
      <c r="D110" s="28"/>
      <c r="E110" s="28"/>
      <c r="F110" s="28"/>
      <c r="G110" s="28"/>
      <c r="H110" s="28"/>
      <c r="I110" s="29"/>
    </row>
    <row r="111" spans="2:9">
      <c r="B111" s="27"/>
      <c r="C111" s="28"/>
      <c r="D111" s="28"/>
      <c r="E111" s="28"/>
      <c r="F111" s="28"/>
      <c r="G111" s="28"/>
      <c r="H111" s="28"/>
      <c r="I111" s="29"/>
    </row>
    <row r="112" spans="2:9">
      <c r="B112" s="27"/>
      <c r="C112" s="28"/>
      <c r="D112" s="28"/>
      <c r="E112" s="28"/>
      <c r="F112" s="28"/>
      <c r="G112" s="28"/>
      <c r="H112" s="28"/>
      <c r="I112" s="29"/>
    </row>
    <row r="113" spans="2:9">
      <c r="B113" s="27"/>
      <c r="C113" s="28"/>
      <c r="D113" s="28"/>
      <c r="E113" s="28"/>
      <c r="F113" s="28"/>
      <c r="G113" s="28"/>
      <c r="H113" s="28"/>
      <c r="I113" s="29"/>
    </row>
    <row r="114" spans="2:9">
      <c r="B114" s="27"/>
      <c r="C114" s="28"/>
      <c r="D114" s="28"/>
      <c r="E114" s="28"/>
      <c r="F114" s="28"/>
      <c r="G114" s="28"/>
      <c r="H114" s="28"/>
      <c r="I114" s="29"/>
    </row>
    <row r="115" spans="2:9">
      <c r="B115" s="27"/>
      <c r="C115" s="28"/>
      <c r="D115" s="28"/>
      <c r="E115" s="28"/>
      <c r="F115" s="28"/>
      <c r="G115" s="28"/>
      <c r="H115" s="28"/>
      <c r="I115" s="29"/>
    </row>
    <row r="116" spans="2:9">
      <c r="B116" s="27"/>
      <c r="C116" s="28"/>
      <c r="D116" s="28"/>
      <c r="E116" s="28"/>
      <c r="F116" s="28"/>
      <c r="G116" s="28"/>
      <c r="H116" s="28"/>
      <c r="I116" s="29"/>
    </row>
    <row r="117" spans="2:9">
      <c r="B117" s="27"/>
      <c r="C117" s="28"/>
      <c r="D117" s="28"/>
      <c r="E117" s="28"/>
      <c r="F117" s="28"/>
      <c r="G117" s="28"/>
      <c r="H117" s="28"/>
      <c r="I117" s="29"/>
    </row>
    <row r="118" spans="2:9">
      <c r="B118" s="27"/>
      <c r="C118" s="28"/>
      <c r="D118" s="28"/>
      <c r="E118" s="28"/>
      <c r="F118" s="28"/>
      <c r="G118" s="28"/>
      <c r="H118" s="28"/>
      <c r="I118" s="29"/>
    </row>
    <row r="119" spans="2:9">
      <c r="B119" s="27"/>
      <c r="C119" s="28"/>
      <c r="D119" s="28"/>
      <c r="E119" s="28"/>
      <c r="F119" s="28"/>
      <c r="G119" s="28"/>
      <c r="H119" s="28"/>
      <c r="I119" s="29"/>
    </row>
    <row r="120" spans="2:9">
      <c r="B120" s="27"/>
      <c r="C120" s="28"/>
      <c r="D120" s="28"/>
      <c r="E120" s="28"/>
      <c r="F120" s="28"/>
      <c r="G120" s="28"/>
      <c r="H120" s="28"/>
      <c r="I120" s="29"/>
    </row>
    <row r="121" spans="2:9">
      <c r="B121" s="27"/>
      <c r="C121" s="28"/>
      <c r="D121" s="28"/>
      <c r="E121" s="28"/>
      <c r="F121" s="28"/>
      <c r="G121" s="28"/>
      <c r="H121" s="28"/>
      <c r="I121" s="29"/>
    </row>
    <row r="122" spans="2:9">
      <c r="B122" s="27"/>
      <c r="C122" s="28"/>
      <c r="D122" s="28"/>
      <c r="E122" s="28"/>
      <c r="F122" s="28"/>
      <c r="G122" s="28"/>
      <c r="H122" s="28"/>
      <c r="I122" s="29"/>
    </row>
    <row r="123" spans="2:9">
      <c r="B123" s="27"/>
      <c r="C123" s="28"/>
      <c r="D123" s="28"/>
      <c r="E123" s="28"/>
      <c r="F123" s="28"/>
      <c r="G123" s="28"/>
      <c r="H123" s="28"/>
      <c r="I123" s="29"/>
    </row>
    <row r="124" spans="2:9">
      <c r="B124" s="27"/>
      <c r="C124" s="28"/>
      <c r="D124" s="28"/>
      <c r="E124" s="28"/>
      <c r="F124" s="28"/>
      <c r="G124" s="28"/>
      <c r="H124" s="28"/>
      <c r="I124" s="29"/>
    </row>
    <row r="125" spans="2:9">
      <c r="B125" s="27"/>
      <c r="C125" s="28"/>
      <c r="D125" s="28"/>
      <c r="E125" s="28"/>
      <c r="F125" s="28"/>
      <c r="G125" s="28"/>
      <c r="H125" s="28"/>
      <c r="I125" s="29"/>
    </row>
    <row r="126" spans="2:9">
      <c r="B126" s="27"/>
      <c r="C126" s="28"/>
      <c r="D126" s="28"/>
      <c r="E126" s="28"/>
      <c r="F126" s="28"/>
      <c r="G126" s="28"/>
      <c r="H126" s="28"/>
      <c r="I126" s="29"/>
    </row>
    <row r="127" spans="2:9">
      <c r="B127" s="27"/>
      <c r="C127" s="28"/>
      <c r="D127" s="28"/>
      <c r="E127" s="28"/>
      <c r="F127" s="28"/>
      <c r="G127" s="28"/>
      <c r="H127" s="28"/>
      <c r="I127" s="29"/>
    </row>
    <row r="128" spans="2:9">
      <c r="B128" s="27"/>
      <c r="C128" s="28"/>
      <c r="D128" s="28"/>
      <c r="E128" s="28"/>
      <c r="F128" s="28"/>
      <c r="G128" s="28"/>
      <c r="H128" s="28"/>
      <c r="I128" s="29"/>
    </row>
    <row r="129" spans="2:9">
      <c r="B129" s="27"/>
      <c r="C129" s="28"/>
      <c r="D129" s="28"/>
      <c r="E129" s="28"/>
      <c r="F129" s="28"/>
      <c r="G129" s="28"/>
      <c r="H129" s="28"/>
      <c r="I129" s="29"/>
    </row>
    <row r="130" spans="2:9">
      <c r="B130" s="27"/>
      <c r="C130" s="28"/>
      <c r="D130" s="28"/>
      <c r="E130" s="28"/>
      <c r="F130" s="28"/>
      <c r="G130" s="28"/>
      <c r="H130" s="28"/>
      <c r="I130" s="29"/>
    </row>
    <row r="131" spans="2:9">
      <c r="B131" s="27"/>
      <c r="C131" s="28"/>
      <c r="D131" s="28"/>
      <c r="E131" s="28"/>
      <c r="F131" s="28"/>
      <c r="G131" s="28"/>
      <c r="H131" s="28"/>
      <c r="I131" s="29"/>
    </row>
    <row r="132" spans="2:9">
      <c r="B132" s="27"/>
      <c r="C132" s="28"/>
      <c r="D132" s="28"/>
      <c r="E132" s="28"/>
      <c r="F132" s="28"/>
      <c r="G132" s="28"/>
      <c r="H132" s="28"/>
      <c r="I132" s="29"/>
    </row>
    <row r="133" spans="2:9">
      <c r="B133" s="27"/>
      <c r="C133" s="28"/>
      <c r="D133" s="28"/>
      <c r="E133" s="28"/>
      <c r="F133" s="28"/>
      <c r="G133" s="28"/>
      <c r="H133" s="28"/>
      <c r="I133" s="29"/>
    </row>
    <row r="134" spans="2:9">
      <c r="B134" s="27"/>
      <c r="C134" s="28"/>
      <c r="D134" s="28"/>
      <c r="E134" s="28"/>
      <c r="F134" s="28"/>
      <c r="G134" s="28"/>
      <c r="H134" s="28"/>
      <c r="I134" s="29"/>
    </row>
    <row r="135" spans="2:9">
      <c r="B135" s="27"/>
      <c r="C135" s="28"/>
      <c r="D135" s="28"/>
      <c r="E135" s="28"/>
      <c r="F135" s="28"/>
      <c r="G135" s="28"/>
      <c r="H135" s="28"/>
      <c r="I135" s="29"/>
    </row>
    <row r="136" spans="2:9">
      <c r="B136" s="27"/>
      <c r="C136" s="28"/>
      <c r="D136" s="28"/>
      <c r="E136" s="28"/>
      <c r="F136" s="28"/>
      <c r="G136" s="28"/>
      <c r="H136" s="28"/>
      <c r="I136" s="29"/>
    </row>
    <row r="137" spans="2:9">
      <c r="B137" s="27"/>
      <c r="C137" s="28"/>
      <c r="D137" s="28"/>
      <c r="E137" s="28"/>
      <c r="F137" s="28"/>
      <c r="G137" s="28"/>
      <c r="H137" s="28"/>
      <c r="I137" s="29"/>
    </row>
    <row r="138" spans="2:9">
      <c r="B138" s="27"/>
      <c r="C138" s="28"/>
      <c r="D138" s="28"/>
      <c r="E138" s="28"/>
      <c r="F138" s="28"/>
      <c r="G138" s="28"/>
      <c r="H138" s="28"/>
      <c r="I138" s="29"/>
    </row>
    <row r="139" spans="2:9">
      <c r="B139" s="27"/>
      <c r="C139" s="28"/>
      <c r="D139" s="28"/>
      <c r="E139" s="28"/>
      <c r="F139" s="28"/>
      <c r="G139" s="28"/>
      <c r="H139" s="28"/>
      <c r="I139" s="29"/>
    </row>
    <row r="140" spans="2:9">
      <c r="B140" s="27"/>
      <c r="C140" s="28"/>
      <c r="D140" s="28"/>
      <c r="E140" s="28"/>
      <c r="F140" s="28"/>
      <c r="G140" s="28"/>
      <c r="H140" s="28"/>
      <c r="I140" s="29"/>
    </row>
    <row r="141" spans="2:9">
      <c r="B141" s="27"/>
      <c r="C141" s="28"/>
      <c r="D141" s="28"/>
      <c r="E141" s="28"/>
      <c r="F141" s="28"/>
      <c r="G141" s="28"/>
      <c r="H141" s="28"/>
      <c r="I141" s="29"/>
    </row>
    <row r="142" spans="2:9">
      <c r="B142" s="27"/>
      <c r="C142" s="28"/>
      <c r="D142" s="28"/>
      <c r="E142" s="28"/>
      <c r="F142" s="28"/>
      <c r="G142" s="28"/>
      <c r="H142" s="28"/>
      <c r="I142" s="29"/>
    </row>
    <row r="143" spans="2:9">
      <c r="B143" s="27"/>
      <c r="C143" s="28"/>
      <c r="D143" s="28"/>
      <c r="E143" s="28"/>
      <c r="F143" s="28"/>
      <c r="G143" s="28"/>
      <c r="H143" s="28"/>
      <c r="I143" s="29"/>
    </row>
    <row r="144" spans="2:9">
      <c r="B144" s="27"/>
      <c r="C144" s="28"/>
      <c r="D144" s="28"/>
      <c r="E144" s="28"/>
      <c r="F144" s="28"/>
      <c r="G144" s="28"/>
      <c r="H144" s="28"/>
      <c r="I144" s="29"/>
    </row>
    <row r="145" spans="2:9">
      <c r="B145" s="27"/>
      <c r="C145" s="28"/>
      <c r="D145" s="28"/>
      <c r="E145" s="28"/>
      <c r="F145" s="28"/>
      <c r="G145" s="28"/>
      <c r="H145" s="28"/>
      <c r="I145" s="29"/>
    </row>
    <row r="146" spans="2:9">
      <c r="B146" s="27"/>
      <c r="C146" s="28"/>
      <c r="D146" s="28"/>
      <c r="E146" s="28"/>
      <c r="F146" s="28"/>
      <c r="G146" s="28"/>
      <c r="H146" s="28"/>
      <c r="I146" s="29"/>
    </row>
    <row r="147" spans="2:9">
      <c r="B147" s="27"/>
      <c r="C147" s="28"/>
      <c r="D147" s="28"/>
      <c r="E147" s="28"/>
      <c r="F147" s="28"/>
      <c r="G147" s="28"/>
      <c r="H147" s="28"/>
      <c r="I147" s="29"/>
    </row>
    <row r="148" spans="2:9">
      <c r="B148" s="27"/>
      <c r="C148" s="28"/>
      <c r="D148" s="28"/>
      <c r="E148" s="28"/>
      <c r="F148" s="28"/>
      <c r="G148" s="28"/>
      <c r="H148" s="28"/>
      <c r="I148" s="29"/>
    </row>
    <row r="149" spans="2:9">
      <c r="B149" s="27"/>
      <c r="C149" s="28"/>
      <c r="D149" s="28"/>
      <c r="E149" s="28"/>
      <c r="F149" s="28"/>
      <c r="G149" s="28"/>
      <c r="H149" s="28"/>
      <c r="I149" s="29"/>
    </row>
    <row r="150" spans="2:9">
      <c r="B150" s="27"/>
      <c r="C150" s="28"/>
      <c r="D150" s="28"/>
      <c r="E150" s="28"/>
      <c r="F150" s="28"/>
      <c r="G150" s="28"/>
      <c r="H150" s="28"/>
      <c r="I150" s="29"/>
    </row>
    <row r="151" spans="2:9">
      <c r="B151" s="27"/>
      <c r="C151" s="28"/>
      <c r="D151" s="28"/>
      <c r="E151" s="28"/>
      <c r="F151" s="28"/>
      <c r="G151" s="28"/>
      <c r="H151" s="28"/>
      <c r="I151" s="29"/>
    </row>
    <row r="152" spans="2:9">
      <c r="B152" s="27"/>
      <c r="C152" s="28"/>
      <c r="D152" s="28"/>
      <c r="E152" s="28"/>
      <c r="F152" s="28"/>
      <c r="G152" s="28"/>
      <c r="H152" s="28"/>
      <c r="I152" s="29"/>
    </row>
    <row r="153" spans="2:9">
      <c r="B153" s="27"/>
      <c r="C153" s="28"/>
      <c r="D153" s="28"/>
      <c r="E153" s="28"/>
      <c r="F153" s="28"/>
      <c r="G153" s="28"/>
      <c r="H153" s="28"/>
      <c r="I153" s="29"/>
    </row>
    <row r="154" spans="2:9">
      <c r="B154" s="27"/>
      <c r="C154" s="28"/>
      <c r="D154" s="28"/>
      <c r="E154" s="28"/>
      <c r="F154" s="28"/>
      <c r="G154" s="28"/>
      <c r="H154" s="28"/>
      <c r="I154" s="29"/>
    </row>
    <row r="155" spans="2:9">
      <c r="B155" s="27"/>
      <c r="C155" s="28"/>
      <c r="D155" s="28"/>
      <c r="E155" s="28"/>
      <c r="F155" s="28"/>
      <c r="G155" s="28"/>
      <c r="H155" s="28"/>
      <c r="I155" s="29"/>
    </row>
    <row r="156" spans="2:9">
      <c r="B156" s="27"/>
      <c r="C156" s="28"/>
      <c r="D156" s="28"/>
      <c r="E156" s="28"/>
      <c r="F156" s="28"/>
      <c r="G156" s="28"/>
      <c r="H156" s="28"/>
      <c r="I156" s="29"/>
    </row>
    <row r="157" spans="2:9">
      <c r="B157" s="27"/>
      <c r="C157" s="28"/>
      <c r="D157" s="28"/>
      <c r="E157" s="28"/>
      <c r="F157" s="28"/>
      <c r="G157" s="28"/>
      <c r="H157" s="28"/>
      <c r="I157" s="29"/>
    </row>
    <row r="158" spans="2:9">
      <c r="B158" s="27"/>
      <c r="C158" s="28"/>
      <c r="D158" s="28"/>
      <c r="E158" s="28"/>
      <c r="F158" s="28"/>
      <c r="G158" s="28"/>
      <c r="H158" s="28"/>
      <c r="I158" s="29"/>
    </row>
    <row r="159" spans="2:9">
      <c r="B159" s="27"/>
      <c r="C159" s="28"/>
      <c r="D159" s="28"/>
      <c r="E159" s="28"/>
      <c r="F159" s="28"/>
      <c r="G159" s="28"/>
      <c r="H159" s="28"/>
      <c r="I159" s="29"/>
    </row>
    <row r="160" spans="2:9">
      <c r="B160" s="27"/>
      <c r="C160" s="28"/>
      <c r="D160" s="28"/>
      <c r="E160" s="28"/>
      <c r="F160" s="28"/>
      <c r="G160" s="28"/>
      <c r="H160" s="28"/>
      <c r="I160" s="29"/>
    </row>
    <row r="161" spans="2:9">
      <c r="B161" s="27"/>
      <c r="C161" s="28"/>
      <c r="D161" s="28"/>
      <c r="E161" s="28"/>
      <c r="F161" s="28"/>
      <c r="G161" s="28"/>
      <c r="H161" s="28"/>
      <c r="I161" s="29"/>
    </row>
    <row r="162" spans="2:9">
      <c r="B162" s="27"/>
      <c r="C162" s="28"/>
      <c r="D162" s="28"/>
      <c r="E162" s="28"/>
      <c r="F162" s="28"/>
      <c r="G162" s="28"/>
      <c r="H162" s="28"/>
      <c r="I162" s="29"/>
    </row>
    <row r="163" spans="2:9">
      <c r="B163" s="27"/>
      <c r="C163" s="28"/>
      <c r="D163" s="28"/>
      <c r="E163" s="28"/>
      <c r="F163" s="28"/>
      <c r="G163" s="28"/>
      <c r="H163" s="28"/>
      <c r="I163" s="29"/>
    </row>
    <row r="164" spans="2:9">
      <c r="B164" s="27"/>
      <c r="C164" s="28"/>
      <c r="D164" s="28"/>
      <c r="E164" s="28"/>
      <c r="F164" s="28"/>
      <c r="G164" s="28"/>
      <c r="H164" s="28"/>
      <c r="I164" s="29"/>
    </row>
    <row r="165" spans="2:9">
      <c r="B165" s="27"/>
      <c r="C165" s="28"/>
      <c r="D165" s="28"/>
      <c r="E165" s="28"/>
      <c r="F165" s="28"/>
      <c r="G165" s="28"/>
      <c r="H165" s="28"/>
      <c r="I165" s="29"/>
    </row>
    <row r="166" spans="2:9">
      <c r="B166" s="27"/>
      <c r="C166" s="28"/>
      <c r="D166" s="28"/>
      <c r="E166" s="28"/>
      <c r="F166" s="28"/>
      <c r="G166" s="28"/>
      <c r="H166" s="28"/>
      <c r="I166" s="29"/>
    </row>
    <row r="167" spans="2:9">
      <c r="B167" s="27"/>
      <c r="C167" s="28"/>
      <c r="D167" s="28"/>
      <c r="E167" s="28"/>
      <c r="F167" s="28"/>
      <c r="G167" s="28"/>
      <c r="H167" s="28"/>
      <c r="I167" s="29"/>
    </row>
    <row r="168" spans="2:9">
      <c r="B168" s="27"/>
      <c r="C168" s="28"/>
      <c r="D168" s="28"/>
      <c r="E168" s="28"/>
      <c r="F168" s="28"/>
      <c r="G168" s="28"/>
      <c r="H168" s="28"/>
      <c r="I168" s="29"/>
    </row>
    <row r="169" spans="2:9">
      <c r="B169" s="27"/>
      <c r="C169" s="28"/>
      <c r="D169" s="28"/>
      <c r="E169" s="28"/>
      <c r="F169" s="28"/>
      <c r="G169" s="28"/>
      <c r="H169" s="28"/>
      <c r="I169" s="29"/>
    </row>
    <row r="170" spans="2:9">
      <c r="B170" s="27"/>
      <c r="C170" s="28"/>
      <c r="D170" s="28"/>
      <c r="E170" s="28"/>
      <c r="F170" s="28"/>
      <c r="G170" s="28"/>
      <c r="H170" s="28"/>
      <c r="I170" s="29"/>
    </row>
    <row r="171" spans="2:9">
      <c r="B171" s="27"/>
      <c r="C171" s="28"/>
      <c r="D171" s="28"/>
      <c r="E171" s="28"/>
      <c r="F171" s="28"/>
      <c r="G171" s="28"/>
      <c r="H171" s="28"/>
      <c r="I171" s="29"/>
    </row>
    <row r="172" spans="2:9">
      <c r="B172" s="27"/>
      <c r="C172" s="28"/>
      <c r="D172" s="28"/>
      <c r="E172" s="28"/>
      <c r="F172" s="28"/>
      <c r="G172" s="28"/>
      <c r="H172" s="28"/>
      <c r="I172" s="29"/>
    </row>
    <row r="173" spans="2:9">
      <c r="B173" s="27"/>
      <c r="C173" s="28"/>
      <c r="D173" s="28"/>
      <c r="E173" s="28"/>
      <c r="F173" s="28"/>
      <c r="G173" s="28"/>
      <c r="H173" s="28"/>
      <c r="I173" s="29"/>
    </row>
    <row r="174" spans="2:9">
      <c r="B174" s="27"/>
      <c r="C174" s="28"/>
      <c r="D174" s="28"/>
      <c r="E174" s="28"/>
      <c r="F174" s="28"/>
      <c r="G174" s="28"/>
      <c r="H174" s="28"/>
      <c r="I174" s="29"/>
    </row>
    <row r="175" spans="2:9">
      <c r="B175" s="27"/>
      <c r="C175" s="28"/>
      <c r="D175" s="28"/>
      <c r="E175" s="28"/>
      <c r="F175" s="28"/>
      <c r="G175" s="28"/>
      <c r="H175" s="28"/>
      <c r="I175" s="29"/>
    </row>
    <row r="176" spans="2:9">
      <c r="B176" s="27"/>
      <c r="C176" s="28"/>
      <c r="D176" s="28"/>
      <c r="E176" s="28"/>
      <c r="F176" s="28"/>
      <c r="G176" s="28"/>
      <c r="H176" s="28"/>
      <c r="I176" s="29"/>
    </row>
    <row r="177" spans="2:9">
      <c r="B177" s="27"/>
      <c r="C177" s="28"/>
      <c r="D177" s="28"/>
      <c r="E177" s="28"/>
      <c r="F177" s="28"/>
      <c r="G177" s="28"/>
      <c r="H177" s="28"/>
      <c r="I177" s="29"/>
    </row>
    <row r="178" spans="2:9">
      <c r="B178" s="27"/>
      <c r="C178" s="28"/>
      <c r="D178" s="28"/>
      <c r="E178" s="28"/>
      <c r="F178" s="28"/>
      <c r="G178" s="28"/>
      <c r="H178" s="28"/>
      <c r="I178" s="29"/>
    </row>
    <row r="179" spans="2:9">
      <c r="B179" s="27"/>
      <c r="C179" s="28"/>
      <c r="D179" s="28"/>
      <c r="E179" s="28"/>
      <c r="F179" s="28"/>
      <c r="G179" s="28"/>
      <c r="H179" s="28"/>
      <c r="I179" s="29"/>
    </row>
    <row r="180" spans="2:9">
      <c r="B180" s="27"/>
      <c r="C180" s="28"/>
      <c r="D180" s="28"/>
      <c r="E180" s="28"/>
      <c r="F180" s="28"/>
      <c r="G180" s="28"/>
      <c r="H180" s="28"/>
      <c r="I180" s="29"/>
    </row>
    <row r="181" spans="2:9">
      <c r="B181" s="27"/>
      <c r="C181" s="28"/>
      <c r="D181" s="28"/>
      <c r="E181" s="28"/>
      <c r="F181" s="28"/>
      <c r="G181" s="28"/>
      <c r="H181" s="28"/>
      <c r="I181" s="29"/>
    </row>
    <row r="182" spans="2:9">
      <c r="B182" s="27"/>
      <c r="C182" s="28"/>
      <c r="D182" s="28"/>
      <c r="E182" s="28"/>
      <c r="F182" s="28"/>
      <c r="G182" s="28"/>
      <c r="H182" s="28"/>
      <c r="I182" s="29"/>
    </row>
    <row r="183" spans="2:9">
      <c r="B183" s="27"/>
      <c r="C183" s="28"/>
      <c r="D183" s="28"/>
      <c r="E183" s="28"/>
      <c r="F183" s="28"/>
      <c r="G183" s="28"/>
      <c r="H183" s="28"/>
      <c r="I183" s="29"/>
    </row>
    <row r="184" spans="2:9">
      <c r="B184" s="27"/>
      <c r="C184" s="28"/>
      <c r="D184" s="28"/>
      <c r="E184" s="28"/>
      <c r="F184" s="28"/>
      <c r="G184" s="28"/>
      <c r="H184" s="28"/>
      <c r="I184" s="29"/>
    </row>
    <row r="185" spans="2:9">
      <c r="B185" s="27"/>
      <c r="C185" s="28"/>
      <c r="D185" s="28"/>
      <c r="E185" s="28"/>
      <c r="F185" s="28"/>
      <c r="G185" s="28"/>
      <c r="H185" s="28"/>
      <c r="I185" s="29"/>
    </row>
    <row r="186" spans="2:9">
      <c r="B186" s="27"/>
      <c r="C186" s="28"/>
      <c r="D186" s="28"/>
      <c r="E186" s="28"/>
      <c r="F186" s="28"/>
      <c r="G186" s="28"/>
      <c r="H186" s="28"/>
      <c r="I186" s="29"/>
    </row>
    <row r="187" spans="2:9">
      <c r="B187" s="27"/>
      <c r="C187" s="28"/>
      <c r="D187" s="28"/>
      <c r="E187" s="28"/>
      <c r="F187" s="28"/>
      <c r="G187" s="28"/>
      <c r="H187" s="28"/>
      <c r="I187" s="29"/>
    </row>
    <row r="188" spans="2:9">
      <c r="B188" s="27"/>
      <c r="C188" s="28"/>
      <c r="D188" s="28"/>
      <c r="E188" s="28"/>
      <c r="F188" s="28"/>
      <c r="G188" s="28"/>
      <c r="H188" s="28"/>
      <c r="I188" s="29"/>
    </row>
    <row r="189" spans="2:9">
      <c r="B189" s="27"/>
      <c r="C189" s="28"/>
      <c r="D189" s="28"/>
      <c r="E189" s="28"/>
      <c r="F189" s="28"/>
      <c r="G189" s="28"/>
      <c r="H189" s="28"/>
      <c r="I189" s="29"/>
    </row>
    <row r="190" spans="2:9">
      <c r="B190" s="27"/>
      <c r="C190" s="28"/>
      <c r="D190" s="28"/>
      <c r="E190" s="28"/>
      <c r="F190" s="28"/>
      <c r="G190" s="28"/>
      <c r="H190" s="28"/>
      <c r="I190" s="29"/>
    </row>
    <row r="191" spans="2:9">
      <c r="B191" s="27"/>
      <c r="C191" s="28"/>
      <c r="D191" s="28"/>
      <c r="E191" s="28"/>
      <c r="F191" s="28"/>
      <c r="G191" s="28"/>
      <c r="H191" s="28"/>
      <c r="I191" s="29"/>
    </row>
    <row r="192" spans="2:9">
      <c r="B192" s="27"/>
      <c r="C192" s="28"/>
      <c r="D192" s="28"/>
      <c r="E192" s="28"/>
      <c r="F192" s="28"/>
      <c r="G192" s="28"/>
      <c r="H192" s="28"/>
      <c r="I192" s="29"/>
    </row>
    <row r="193" spans="2:9">
      <c r="B193" s="27"/>
      <c r="C193" s="28"/>
      <c r="D193" s="28"/>
      <c r="E193" s="28"/>
      <c r="F193" s="28"/>
      <c r="G193" s="28"/>
      <c r="H193" s="28"/>
      <c r="I193" s="29"/>
    </row>
    <row r="194" spans="2:9">
      <c r="B194" s="27"/>
      <c r="C194" s="28"/>
      <c r="D194" s="28"/>
      <c r="E194" s="28"/>
      <c r="F194" s="28"/>
      <c r="G194" s="28"/>
      <c r="H194" s="28"/>
      <c r="I194" s="29"/>
    </row>
    <row r="195" spans="2:9">
      <c r="B195" s="27"/>
      <c r="C195" s="28"/>
      <c r="D195" s="28"/>
      <c r="E195" s="28"/>
      <c r="F195" s="28"/>
      <c r="G195" s="28"/>
      <c r="H195" s="28"/>
      <c r="I195" s="29"/>
    </row>
    <row r="196" spans="2:9">
      <c r="B196" s="27"/>
      <c r="C196" s="28"/>
      <c r="D196" s="28"/>
      <c r="E196" s="28"/>
      <c r="F196" s="28"/>
      <c r="G196" s="28"/>
      <c r="H196" s="28"/>
      <c r="I196" s="29"/>
    </row>
    <row r="197" spans="2:9">
      <c r="B197" s="27"/>
      <c r="C197" s="28"/>
      <c r="D197" s="28"/>
      <c r="E197" s="28"/>
      <c r="F197" s="28"/>
      <c r="G197" s="28"/>
      <c r="H197" s="28"/>
      <c r="I197" s="29"/>
    </row>
    <row r="198" spans="2:9">
      <c r="B198" s="27"/>
      <c r="C198" s="28"/>
      <c r="D198" s="28"/>
      <c r="E198" s="28"/>
      <c r="F198" s="28"/>
      <c r="G198" s="28"/>
      <c r="H198" s="28"/>
      <c r="I198" s="29"/>
    </row>
    <row r="199" spans="2:9">
      <c r="B199" s="27"/>
      <c r="C199" s="28"/>
      <c r="D199" s="28"/>
      <c r="E199" s="28"/>
      <c r="F199" s="28"/>
      <c r="G199" s="28"/>
      <c r="H199" s="28"/>
      <c r="I199" s="29"/>
    </row>
    <row r="200" spans="2:9">
      <c r="B200" s="27"/>
      <c r="C200" s="28"/>
      <c r="D200" s="28"/>
      <c r="E200" s="28"/>
      <c r="F200" s="28"/>
      <c r="G200" s="28"/>
      <c r="H200" s="28"/>
      <c r="I200" s="29"/>
    </row>
    <row r="201" spans="2:9">
      <c r="B201" s="27"/>
      <c r="C201" s="28"/>
      <c r="D201" s="28"/>
      <c r="E201" s="28"/>
      <c r="F201" s="28"/>
      <c r="G201" s="28"/>
      <c r="H201" s="28"/>
      <c r="I201" s="29"/>
    </row>
    <row r="202" spans="2:9">
      <c r="B202" s="27"/>
      <c r="C202" s="28"/>
      <c r="D202" s="28"/>
      <c r="E202" s="28"/>
      <c r="F202" s="28"/>
      <c r="G202" s="28"/>
      <c r="H202" s="28"/>
      <c r="I202" s="29"/>
    </row>
    <row r="203" spans="2:9">
      <c r="B203" s="27"/>
      <c r="C203" s="28"/>
      <c r="D203" s="28"/>
      <c r="E203" s="28"/>
      <c r="F203" s="28"/>
      <c r="G203" s="28"/>
      <c r="H203" s="28"/>
      <c r="I203" s="29"/>
    </row>
    <row r="204" spans="2:9">
      <c r="B204" s="27"/>
      <c r="C204" s="28"/>
      <c r="D204" s="28"/>
      <c r="E204" s="28"/>
      <c r="F204" s="28"/>
      <c r="G204" s="28"/>
      <c r="H204" s="28"/>
      <c r="I204" s="29"/>
    </row>
    <row r="205" spans="2:9">
      <c r="B205" s="27"/>
      <c r="C205" s="28"/>
      <c r="D205" s="28"/>
      <c r="E205" s="28"/>
      <c r="F205" s="28"/>
      <c r="G205" s="28"/>
      <c r="H205" s="28"/>
      <c r="I205" s="29"/>
    </row>
    <row r="206" spans="2:9">
      <c r="B206" s="27"/>
      <c r="C206" s="28"/>
      <c r="D206" s="28"/>
      <c r="E206" s="28"/>
      <c r="F206" s="28"/>
      <c r="G206" s="28"/>
      <c r="H206" s="28"/>
      <c r="I206" s="29"/>
    </row>
    <row r="207" spans="2:9">
      <c r="B207" s="27"/>
      <c r="C207" s="28"/>
      <c r="D207" s="28"/>
      <c r="E207" s="28"/>
      <c r="F207" s="28"/>
      <c r="G207" s="28"/>
      <c r="H207" s="28"/>
      <c r="I207" s="29"/>
    </row>
    <row r="208" spans="2:9">
      <c r="B208" s="27"/>
      <c r="C208" s="28"/>
      <c r="D208" s="28"/>
      <c r="E208" s="28"/>
      <c r="F208" s="28"/>
      <c r="G208" s="28"/>
      <c r="H208" s="28"/>
      <c r="I208" s="29"/>
    </row>
    <row r="209" spans="2:9">
      <c r="B209" s="27"/>
      <c r="C209" s="28"/>
      <c r="D209" s="28"/>
      <c r="E209" s="28"/>
      <c r="F209" s="28"/>
      <c r="G209" s="28"/>
      <c r="H209" s="28"/>
      <c r="I209" s="29"/>
    </row>
    <row r="210" spans="2:9">
      <c r="B210" s="27"/>
      <c r="C210" s="28"/>
      <c r="D210" s="28"/>
      <c r="E210" s="28"/>
      <c r="F210" s="28"/>
      <c r="G210" s="28"/>
      <c r="H210" s="28"/>
      <c r="I210" s="29"/>
    </row>
    <row r="211" spans="2:9">
      <c r="B211" s="27"/>
      <c r="C211" s="28"/>
      <c r="D211" s="28"/>
      <c r="E211" s="28"/>
      <c r="F211" s="28"/>
      <c r="G211" s="28"/>
      <c r="H211" s="28"/>
      <c r="I211" s="29"/>
    </row>
    <row r="212" spans="2:9">
      <c r="B212" s="27"/>
      <c r="C212" s="28"/>
      <c r="D212" s="28"/>
      <c r="E212" s="28"/>
      <c r="F212" s="28"/>
      <c r="G212" s="28"/>
      <c r="H212" s="28"/>
      <c r="I212" s="29"/>
    </row>
    <row r="213" spans="2:9">
      <c r="B213" s="27"/>
      <c r="C213" s="28"/>
      <c r="D213" s="28"/>
      <c r="E213" s="28"/>
      <c r="F213" s="28"/>
      <c r="G213" s="28"/>
      <c r="H213" s="28"/>
      <c r="I213" s="29"/>
    </row>
    <row r="214" spans="2:9">
      <c r="B214" s="27"/>
      <c r="C214" s="28"/>
      <c r="D214" s="28"/>
      <c r="E214" s="28"/>
      <c r="F214" s="28"/>
      <c r="G214" s="28"/>
      <c r="H214" s="28"/>
      <c r="I214" s="29"/>
    </row>
    <row r="215" spans="2:9">
      <c r="B215" s="27"/>
      <c r="C215" s="28"/>
      <c r="D215" s="28"/>
      <c r="E215" s="28"/>
      <c r="F215" s="28"/>
      <c r="G215" s="28"/>
      <c r="H215" s="28"/>
      <c r="I215" s="29"/>
    </row>
    <row r="216" spans="2:9">
      <c r="B216" s="27"/>
      <c r="C216" s="28"/>
      <c r="D216" s="28"/>
      <c r="E216" s="28"/>
      <c r="F216" s="28"/>
      <c r="G216" s="28"/>
      <c r="H216" s="28"/>
      <c r="I216" s="29"/>
    </row>
    <row r="217" spans="2:9">
      <c r="B217" s="27"/>
      <c r="C217" s="28"/>
      <c r="D217" s="28"/>
      <c r="E217" s="28"/>
      <c r="F217" s="28"/>
      <c r="G217" s="28"/>
      <c r="H217" s="28"/>
      <c r="I217" s="29"/>
    </row>
    <row r="218" spans="2:9">
      <c r="B218" s="27"/>
      <c r="C218" s="28"/>
      <c r="D218" s="28"/>
      <c r="E218" s="28"/>
      <c r="F218" s="28"/>
      <c r="G218" s="28"/>
      <c r="H218" s="28"/>
      <c r="I218" s="29"/>
    </row>
    <row r="219" spans="2:9">
      <c r="B219" s="27"/>
      <c r="C219" s="28"/>
      <c r="D219" s="28"/>
      <c r="E219" s="28"/>
      <c r="F219" s="28"/>
      <c r="G219" s="28"/>
      <c r="H219" s="28"/>
      <c r="I219" s="29"/>
    </row>
    <row r="220" spans="2:9">
      <c r="B220" s="27"/>
      <c r="C220" s="28"/>
      <c r="D220" s="28"/>
      <c r="E220" s="28"/>
      <c r="F220" s="28"/>
      <c r="G220" s="28"/>
      <c r="H220" s="28"/>
      <c r="I220" s="29"/>
    </row>
    <row r="221" spans="2:9">
      <c r="B221" s="27"/>
      <c r="C221" s="28"/>
      <c r="D221" s="28"/>
      <c r="E221" s="28"/>
      <c r="F221" s="28"/>
      <c r="G221" s="28"/>
      <c r="H221" s="28"/>
      <c r="I221" s="29"/>
    </row>
    <row r="222" spans="2:9">
      <c r="B222" s="27"/>
      <c r="C222" s="28"/>
      <c r="D222" s="28"/>
      <c r="E222" s="28"/>
      <c r="F222" s="28"/>
      <c r="G222" s="28"/>
      <c r="H222" s="28"/>
      <c r="I222" s="29"/>
    </row>
    <row r="223" spans="2:9">
      <c r="B223" s="27"/>
      <c r="C223" s="28"/>
      <c r="D223" s="28"/>
      <c r="E223" s="28"/>
      <c r="F223" s="28"/>
      <c r="G223" s="28"/>
      <c r="H223" s="28"/>
      <c r="I223" s="29"/>
    </row>
    <row r="224" spans="2:9">
      <c r="B224" s="27"/>
      <c r="C224" s="28"/>
      <c r="D224" s="28"/>
      <c r="E224" s="28"/>
      <c r="F224" s="28"/>
      <c r="G224" s="28"/>
      <c r="H224" s="28"/>
      <c r="I224" s="29"/>
    </row>
    <row r="225" spans="2:9">
      <c r="B225" s="27"/>
      <c r="C225" s="28"/>
      <c r="D225" s="28"/>
      <c r="E225" s="28"/>
      <c r="F225" s="28"/>
      <c r="G225" s="28"/>
      <c r="H225" s="28"/>
      <c r="I225" s="29"/>
    </row>
    <row r="226" spans="2:9">
      <c r="B226" s="27"/>
      <c r="C226" s="28"/>
      <c r="D226" s="28"/>
      <c r="E226" s="28"/>
      <c r="F226" s="28"/>
      <c r="G226" s="28"/>
      <c r="H226" s="28"/>
      <c r="I226" s="29"/>
    </row>
    <row r="227" spans="2:9">
      <c r="B227" s="27"/>
      <c r="C227" s="28"/>
      <c r="D227" s="28"/>
      <c r="E227" s="28"/>
      <c r="F227" s="28"/>
      <c r="G227" s="28"/>
      <c r="H227" s="28"/>
      <c r="I227" s="29"/>
    </row>
    <row r="228" spans="2:9">
      <c r="B228" s="27"/>
      <c r="C228" s="28"/>
      <c r="D228" s="28"/>
      <c r="E228" s="28"/>
      <c r="F228" s="28"/>
      <c r="G228" s="28"/>
      <c r="H228" s="28"/>
      <c r="I228" s="29"/>
    </row>
    <row r="229" spans="2:9">
      <c r="B229" s="27"/>
      <c r="C229" s="28"/>
      <c r="D229" s="28"/>
      <c r="E229" s="28"/>
      <c r="F229" s="28"/>
      <c r="G229" s="28"/>
      <c r="H229" s="28"/>
      <c r="I229" s="29"/>
    </row>
    <row r="230" spans="2:9">
      <c r="B230" s="27"/>
      <c r="C230" s="28"/>
      <c r="D230" s="28"/>
      <c r="E230" s="28"/>
      <c r="F230" s="28"/>
      <c r="G230" s="28"/>
      <c r="H230" s="28"/>
      <c r="I230" s="29"/>
    </row>
    <row r="231" spans="2:9">
      <c r="B231" s="27"/>
      <c r="C231" s="28"/>
      <c r="D231" s="28"/>
      <c r="E231" s="28"/>
      <c r="F231" s="28"/>
      <c r="G231" s="28"/>
      <c r="H231" s="28"/>
      <c r="I231" s="29"/>
    </row>
    <row r="232" spans="2:9">
      <c r="B232" s="27"/>
      <c r="C232" s="28"/>
      <c r="D232" s="28"/>
      <c r="E232" s="28"/>
      <c r="F232" s="28"/>
      <c r="G232" s="28"/>
      <c r="H232" s="28"/>
      <c r="I232" s="29"/>
    </row>
    <row r="233" spans="2:9">
      <c r="B233" s="27"/>
      <c r="C233" s="28"/>
      <c r="D233" s="28"/>
      <c r="E233" s="28"/>
      <c r="F233" s="28"/>
      <c r="G233" s="28"/>
      <c r="H233" s="28"/>
      <c r="I233" s="29"/>
    </row>
    <row r="234" spans="2:9">
      <c r="B234" s="27"/>
      <c r="C234" s="28"/>
      <c r="D234" s="28"/>
      <c r="E234" s="28"/>
      <c r="F234" s="28"/>
      <c r="G234" s="28"/>
      <c r="H234" s="28"/>
      <c r="I234" s="29"/>
    </row>
    <row r="235" spans="2:9">
      <c r="B235" s="27"/>
      <c r="C235" s="28"/>
      <c r="D235" s="28"/>
      <c r="E235" s="28"/>
      <c r="F235" s="28"/>
      <c r="G235" s="28"/>
      <c r="H235" s="28"/>
      <c r="I235" s="29"/>
    </row>
    <row r="236" spans="2:9">
      <c r="B236" s="27"/>
      <c r="C236" s="28"/>
      <c r="D236" s="28"/>
      <c r="E236" s="28"/>
      <c r="F236" s="28"/>
      <c r="G236" s="28"/>
      <c r="H236" s="28"/>
      <c r="I236" s="29"/>
    </row>
    <row r="237" spans="2:9">
      <c r="B237" s="27"/>
      <c r="C237" s="28"/>
      <c r="D237" s="28"/>
      <c r="E237" s="28"/>
      <c r="F237" s="28"/>
      <c r="G237" s="28"/>
      <c r="H237" s="28"/>
      <c r="I237" s="29"/>
    </row>
    <row r="238" spans="2:9">
      <c r="B238" s="27"/>
      <c r="C238" s="28"/>
      <c r="D238" s="28"/>
      <c r="E238" s="28"/>
      <c r="F238" s="28"/>
      <c r="G238" s="28"/>
      <c r="H238" s="28"/>
      <c r="I238" s="29"/>
    </row>
    <row r="239" spans="2:9">
      <c r="B239" s="27"/>
      <c r="C239" s="28"/>
      <c r="D239" s="28"/>
      <c r="E239" s="28"/>
      <c r="F239" s="28"/>
      <c r="G239" s="28"/>
      <c r="H239" s="28"/>
      <c r="I239" s="29"/>
    </row>
    <row r="240" spans="2:9">
      <c r="B240" s="27"/>
      <c r="C240" s="28"/>
      <c r="D240" s="28"/>
      <c r="E240" s="28"/>
      <c r="F240" s="28"/>
      <c r="G240" s="28"/>
      <c r="H240" s="28"/>
      <c r="I240" s="29"/>
    </row>
    <row r="241" spans="2:9">
      <c r="B241" s="27"/>
      <c r="C241" s="28"/>
      <c r="D241" s="28"/>
      <c r="E241" s="28"/>
      <c r="F241" s="28"/>
      <c r="G241" s="28"/>
      <c r="H241" s="28"/>
      <c r="I241" s="29"/>
    </row>
    <row r="242" spans="2:9">
      <c r="B242" s="27"/>
      <c r="C242" s="28"/>
      <c r="D242" s="28"/>
      <c r="E242" s="28"/>
      <c r="F242" s="28"/>
      <c r="G242" s="28"/>
      <c r="H242" s="28"/>
      <c r="I242" s="29"/>
    </row>
    <row r="243" spans="2:9">
      <c r="B243" s="27"/>
      <c r="C243" s="28"/>
      <c r="D243" s="28"/>
      <c r="E243" s="28"/>
      <c r="F243" s="28"/>
      <c r="G243" s="28"/>
      <c r="H243" s="28"/>
      <c r="I243" s="29"/>
    </row>
    <row r="244" spans="2:9">
      <c r="B244" s="27"/>
      <c r="C244" s="28"/>
      <c r="D244" s="28"/>
      <c r="E244" s="28"/>
      <c r="F244" s="28"/>
      <c r="G244" s="28"/>
      <c r="H244" s="28"/>
      <c r="I244" s="29"/>
    </row>
    <row r="245" spans="2:9">
      <c r="B245" s="27"/>
      <c r="C245" s="28"/>
      <c r="D245" s="28"/>
      <c r="E245" s="28"/>
      <c r="F245" s="28"/>
      <c r="G245" s="28"/>
      <c r="H245" s="28"/>
      <c r="I245" s="29"/>
    </row>
    <row r="246" spans="2:9">
      <c r="B246" s="27"/>
      <c r="C246" s="28"/>
      <c r="D246" s="28"/>
      <c r="E246" s="28"/>
      <c r="F246" s="28"/>
      <c r="G246" s="28"/>
      <c r="H246" s="28"/>
      <c r="I246" s="29"/>
    </row>
    <row r="247" spans="2:9">
      <c r="B247" s="27"/>
      <c r="C247" s="28"/>
      <c r="D247" s="28"/>
      <c r="E247" s="28"/>
      <c r="F247" s="28"/>
      <c r="G247" s="28"/>
      <c r="H247" s="28"/>
      <c r="I247" s="29"/>
    </row>
    <row r="248" spans="2:9">
      <c r="B248" s="27"/>
      <c r="C248" s="28"/>
      <c r="D248" s="28"/>
      <c r="E248" s="28"/>
      <c r="F248" s="28"/>
      <c r="G248" s="28"/>
      <c r="H248" s="28"/>
      <c r="I248" s="29"/>
    </row>
    <row r="249" spans="2:9">
      <c r="B249" s="27"/>
      <c r="C249" s="28"/>
      <c r="D249" s="28"/>
      <c r="E249" s="28"/>
      <c r="F249" s="28"/>
      <c r="G249" s="28"/>
      <c r="H249" s="28"/>
      <c r="I249" s="29"/>
    </row>
    <row r="250" spans="2:9">
      <c r="B250" s="27"/>
      <c r="C250" s="28"/>
      <c r="D250" s="28"/>
      <c r="E250" s="28"/>
      <c r="F250" s="28"/>
      <c r="G250" s="28"/>
      <c r="H250" s="28"/>
      <c r="I250" s="29"/>
    </row>
    <row r="251" spans="2:9">
      <c r="B251" s="27"/>
      <c r="C251" s="28"/>
      <c r="D251" s="28"/>
      <c r="E251" s="28"/>
      <c r="F251" s="28"/>
      <c r="G251" s="28"/>
      <c r="H251" s="28"/>
      <c r="I251" s="29"/>
    </row>
    <row r="252" spans="2:9">
      <c r="B252" s="27"/>
      <c r="C252" s="28"/>
      <c r="D252" s="28"/>
      <c r="E252" s="28"/>
      <c r="F252" s="28"/>
      <c r="G252" s="28"/>
      <c r="H252" s="28"/>
      <c r="I252" s="29"/>
    </row>
    <row r="253" spans="2:9">
      <c r="B253" s="27"/>
      <c r="C253" s="28"/>
      <c r="D253" s="28"/>
      <c r="E253" s="28"/>
      <c r="F253" s="28"/>
      <c r="G253" s="28"/>
      <c r="H253" s="28"/>
      <c r="I253" s="29"/>
    </row>
    <row r="254" spans="2:9">
      <c r="B254" s="27"/>
      <c r="C254" s="28"/>
      <c r="D254" s="28"/>
      <c r="E254" s="28"/>
      <c r="F254" s="28"/>
      <c r="G254" s="28"/>
      <c r="H254" s="28"/>
      <c r="I254" s="29"/>
    </row>
    <row r="255" spans="2:9">
      <c r="B255" s="27"/>
      <c r="C255" s="28"/>
      <c r="D255" s="28"/>
      <c r="E255" s="28"/>
      <c r="F255" s="28"/>
      <c r="G255" s="28"/>
      <c r="H255" s="28"/>
      <c r="I255" s="29"/>
    </row>
    <row r="256" spans="2:9">
      <c r="B256" s="27"/>
      <c r="C256" s="28"/>
      <c r="D256" s="28"/>
      <c r="E256" s="28"/>
      <c r="F256" s="28"/>
      <c r="G256" s="28"/>
      <c r="H256" s="28"/>
      <c r="I256" s="29"/>
    </row>
    <row r="257" spans="2:9">
      <c r="B257" s="27"/>
      <c r="C257" s="28"/>
      <c r="D257" s="28"/>
      <c r="E257" s="28"/>
      <c r="F257" s="28"/>
      <c r="G257" s="28"/>
      <c r="H257" s="28"/>
      <c r="I257" s="29"/>
    </row>
  </sheetData>
  <mergeCells count="17">
    <mergeCell ref="C2:I2"/>
    <mergeCell ref="C3:I3"/>
    <mergeCell ref="C4:I4"/>
    <mergeCell ref="C5:I5"/>
    <mergeCell ref="B7:B8"/>
    <mergeCell ref="C7:C8"/>
    <mergeCell ref="D7:D8"/>
    <mergeCell ref="E7:E8"/>
    <mergeCell ref="F7:F8"/>
    <mergeCell ref="G7:G8"/>
    <mergeCell ref="B51:I51"/>
    <mergeCell ref="H7:H8"/>
    <mergeCell ref="I7:I8"/>
    <mergeCell ref="D34:F34"/>
    <mergeCell ref="D35:F35"/>
    <mergeCell ref="D36:F36"/>
    <mergeCell ref="B50:I50"/>
  </mergeCells>
  <pageMargins left="0.70866141732283472" right="0.70866141732283472" top="0.78740157480314965" bottom="0.78740157480314965" header="0.31496062992125984" footer="0.31496062992125984"/>
  <pageSetup paperSize="9" scale="50" orientation="portrait"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vt:i4>
      </vt:variant>
    </vt:vector>
  </HeadingPairs>
  <TitlesOfParts>
    <vt:vector size="8" baseType="lpstr">
      <vt:lpstr>VZ2-pomůcky-krycí list</vt:lpstr>
      <vt:lpstr>ZŠ_Hrubeho_JazLab</vt:lpstr>
      <vt:lpstr>ZŠ_nám_Svobody_Fyzika</vt:lpstr>
      <vt:lpstr>ZŠ_nám_Svobody_Chemie</vt:lpstr>
      <vt:lpstr>ZŠ_nám_Svobody_Přírodopis</vt:lpstr>
      <vt:lpstr>ZŠ_Svatoplukova_JazLab</vt:lpstr>
      <vt:lpstr>ZŠ_Svatoplukova_Přírodovědné</vt:lpstr>
      <vt:lpstr>'VZ2-pomůcky-krycí list'!Oblast_tisku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2016-10-24T10:56:41Z</cp:lastPrinted>
  <dcterms:created xsi:type="dcterms:W3CDTF">2006-10-17T13:37:20Z</dcterms:created>
  <dcterms:modified xsi:type="dcterms:W3CDTF">2018-10-23T09:04:46Z</dcterms:modified>
</cp:coreProperties>
</file>