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A + Z Rišňovský, Halász, s.r.o - technológie\PT + VO\JOSEPHINE\01_Rezačka zeleniny\VO\"/>
    </mc:Choice>
  </mc:AlternateContent>
  <xr:revisionPtr revIDLastSave="0" documentId="13_ncr:1_{72BB9205-97C6-4FF8-A22C-86050950EB1A}" xr6:coauthVersionLast="47" xr6:coauthVersionMax="47" xr10:uidLastSave="{00000000-0000-0000-0000-000000000000}"/>
  <bookViews>
    <workbookView xWindow="14955" yWindow="345" windowWidth="33195" windowHeight="19725" xr2:uid="{00000000-000D-0000-FFFF-FFFF00000000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2'!$A$1:$A$122</definedName>
    <definedName name="_xlnm.Print_Area" localSheetId="0">'Príloha č. 2'!$B$4:$K$122</definedName>
    <definedName name="podopatrenie">'[1]Výzvy PPA'!$B$19:$B$23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05" i="1" l="1"/>
  <c r="K105" i="1" s="1"/>
  <c r="J104" i="1"/>
  <c r="K104" i="1" s="1"/>
  <c r="J103" i="1"/>
  <c r="J95" i="1"/>
  <c r="K95" i="1" s="1"/>
  <c r="J94" i="1"/>
  <c r="K94" i="1" s="1"/>
  <c r="J93" i="1"/>
  <c r="J85" i="1"/>
  <c r="K85" i="1" s="1"/>
  <c r="J84" i="1"/>
  <c r="K84" i="1" s="1"/>
  <c r="J83" i="1"/>
  <c r="K83" i="1" s="1"/>
  <c r="J75" i="1"/>
  <c r="K75" i="1" s="1"/>
  <c r="J74" i="1"/>
  <c r="J73" i="1"/>
  <c r="K73" i="1" s="1"/>
  <c r="J65" i="1"/>
  <c r="K65" i="1" s="1"/>
  <c r="J64" i="1"/>
  <c r="K64" i="1" s="1"/>
  <c r="J63" i="1"/>
  <c r="K63" i="1" s="1"/>
  <c r="J55" i="1"/>
  <c r="K55" i="1" s="1"/>
  <c r="J54" i="1"/>
  <c r="K54" i="1" s="1"/>
  <c r="J53" i="1"/>
  <c r="J45" i="1"/>
  <c r="K45" i="1" s="1"/>
  <c r="J44" i="1"/>
  <c r="K44" i="1" s="1"/>
  <c r="J43" i="1"/>
  <c r="K43" i="1" s="1"/>
  <c r="J35" i="1"/>
  <c r="K35" i="1" s="1"/>
  <c r="J34" i="1"/>
  <c r="K34" i="1" s="1"/>
  <c r="J33" i="1"/>
  <c r="K33" i="1" s="1"/>
  <c r="K66" i="1" l="1"/>
  <c r="J76" i="1"/>
  <c r="K86" i="1"/>
  <c r="K74" i="1"/>
  <c r="K76" i="1" s="1"/>
  <c r="J86" i="1"/>
  <c r="J36" i="1"/>
  <c r="K36" i="1"/>
  <c r="K46" i="1"/>
  <c r="J46" i="1"/>
  <c r="J66" i="1"/>
  <c r="J96" i="1"/>
  <c r="K93" i="1"/>
  <c r="K96" i="1" s="1"/>
  <c r="J56" i="1"/>
  <c r="K53" i="1"/>
  <c r="K56" i="1" s="1"/>
  <c r="J106" i="1"/>
  <c r="K103" i="1"/>
  <c r="K106" i="1" s="1"/>
</calcChain>
</file>

<file path=xl/sharedStrings.xml><?xml version="1.0" encoding="utf-8"?>
<sst xmlns="http://schemas.openxmlformats.org/spreadsheetml/2006/main" count="184" uniqueCount="47">
  <si>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</si>
  <si>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</si>
  <si>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</si>
  <si>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</si>
  <si>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</si>
  <si>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</si>
  <si>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</si>
  <si>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</si>
  <si>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</si>
  <si>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</si>
  <si>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</si>
  <si>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</si>
  <si>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</si>
  <si>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Logický celok:</t>
  </si>
  <si>
    <t>Rezačka zeleniny s príslušenstvom</t>
  </si>
  <si>
    <t>Názov zariadenia:</t>
  </si>
  <si>
    <t>Rezačka papriky na pásky a plátky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</si>
  <si>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</si>
  <si>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</si>
  <si>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</si>
  <si>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</si>
  <si>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</si>
  <si>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</si>
  <si>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</si>
  <si>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ks</t>
  </si>
  <si>
    <t>Ďalšie súčasti hodnoty obstarávaného zariadenia</t>
  </si>
  <si>
    <t>Doprava na miesto realizácie</t>
  </si>
  <si>
    <t>-</t>
  </si>
  <si>
    <t>Montáž zariadenia a uvedenie do prevádzky</t>
  </si>
  <si>
    <t xml:space="preserve">Cenová ponuka spolu: </t>
  </si>
  <si>
    <t>* Neplatiteľ DPH uvádza jednotkovú cenu celkom.</t>
  </si>
  <si>
    <t>Rezačka zeleniny na vlasový rez</t>
  </si>
  <si>
    <t>Dopravník menší</t>
  </si>
  <si>
    <t>Dopravník väčší</t>
  </si>
  <si>
    <t>Preklápač paliet</t>
  </si>
  <si>
    <t>Šnekový dopravník</t>
  </si>
  <si>
    <t>Pasírovací stroj</t>
  </si>
  <si>
    <t>Vibračný dopravník zeleniny</t>
  </si>
  <si>
    <t>Týmto zároveň potvrdzujeme, že nami predložená ponuka zodpovedá cenám obvyklým v danom mieste a čase.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</si>
  <si>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</si>
  <si>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</si>
  <si>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</si>
  <si>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Identifikačné údaje navrhovateľa:</t>
  </si>
  <si>
    <t>podpis a pečiatka navrhovateľa</t>
  </si>
  <si>
    <t>Kúpna zmluva – Príloha č. 2:</t>
  </si>
  <si>
    <t>Rozpočet cenovej ponuky (Rezačka zeleniny s príslušenstvom)</t>
  </si>
  <si>
    <t>(Cena dodávaného predmetu zmluvy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</si>
</sst>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color theme="1" tint="0.49998474074526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 tint="0.49998474074526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2">
    <xf numFmtId="0" fontId="0" fillId="0" borderId="0"/>
    <xf numFmtId="0" fontId="5" fillId="0" borderId="0"/>
  </cellStyleXfs>
  <cellXfs count="99">
    <xf numFmtId="0" fontId="0" fillId="0" borderId="0" xfId="0"/>
    <xf numFmtId="4" fontId="11" fillId="3" borderId="28" xfId="0" applyNumberFormat="1" applyFont="1" applyFill="1" applyBorder="1" applyAlignment="1" applyProtection="1">
      <alignment vertical="center" wrapText="1"/>
      <protection locked="0"/>
    </xf>
    <xf numFmtId="4" fontId="11" fillId="3" borderId="34" xfId="0" applyNumberFormat="1" applyFont="1" applyFill="1" applyBorder="1" applyAlignment="1" applyProtection="1">
      <alignment vertical="center" wrapText="1"/>
      <protection locked="0"/>
    </xf>
    <xf numFmtId="0" fontId="0" fillId="0" borderId="0" xfId="0" applyProtection="1"/>
    <xf numFmtId="0" fontId="2" fillId="0" borderId="0" xfId="0" applyFont="1" applyProtection="1"/>
    <xf numFmtId="0" fontId="0" fillId="0" borderId="0" xfId="0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49" fontId="0" fillId="0" borderId="0" xfId="0" applyNumberFormat="1" applyProtection="1"/>
    <xf numFmtId="49" fontId="0" fillId="4" borderId="0" xfId="0" applyNumberFormat="1" applyFill="1" applyProtection="1"/>
    <xf numFmtId="0" fontId="10" fillId="2" borderId="22" xfId="0" applyFont="1" applyFill="1" applyBorder="1" applyAlignment="1" applyProtection="1">
      <alignment horizontal="center" vertical="center" wrapText="1"/>
    </xf>
    <xf numFmtId="0" fontId="9" fillId="2" borderId="23" xfId="0" applyFont="1" applyFill="1" applyBorder="1" applyAlignment="1" applyProtection="1">
      <alignment vertical="center" wrapText="1"/>
    </xf>
    <xf numFmtId="0" fontId="8" fillId="2" borderId="23" xfId="0" applyFont="1" applyFill="1" applyBorder="1" applyAlignment="1" applyProtection="1">
      <alignment vertical="center" wrapText="1"/>
    </xf>
    <xf numFmtId="0" fontId="8" fillId="2" borderId="24" xfId="0" applyFont="1" applyFill="1" applyBorder="1" applyAlignment="1" applyProtection="1">
      <alignment vertical="center" wrapText="1"/>
    </xf>
    <xf numFmtId="164" fontId="11" fillId="4" borderId="27" xfId="0" applyNumberFormat="1" applyFont="1" applyFill="1" applyBorder="1" applyAlignment="1" applyProtection="1">
      <alignment horizontal="center" vertical="center" wrapText="1"/>
    </xf>
    <xf numFmtId="164" fontId="11" fillId="4" borderId="29" xfId="0" applyNumberFormat="1" applyFont="1" applyFill="1" applyBorder="1" applyAlignment="1" applyProtection="1">
      <alignment vertical="center" wrapText="1"/>
    </xf>
    <xf numFmtId="4" fontId="11" fillId="0" borderId="29" xfId="0" applyNumberFormat="1" applyFont="1" applyBorder="1" applyAlignment="1" applyProtection="1">
      <alignment vertical="center" wrapText="1"/>
    </xf>
    <xf numFmtId="4" fontId="11" fillId="0" borderId="27" xfId="0" applyNumberFormat="1" applyFont="1" applyBorder="1" applyAlignment="1" applyProtection="1">
      <alignment vertical="center" wrapText="1"/>
    </xf>
    <xf numFmtId="0" fontId="11" fillId="4" borderId="26" xfId="0" applyFont="1" applyFill="1" applyBorder="1" applyAlignment="1" applyProtection="1">
      <alignment vertical="center" wrapText="1"/>
    </xf>
    <xf numFmtId="0" fontId="11" fillId="4" borderId="14" xfId="0" applyFont="1" applyFill="1" applyBorder="1" applyAlignment="1" applyProtection="1">
      <alignment vertical="center" wrapText="1"/>
    </xf>
    <xf numFmtId="164" fontId="11" fillId="4" borderId="33" xfId="0" applyNumberFormat="1" applyFont="1" applyFill="1" applyBorder="1" applyAlignment="1" applyProtection="1">
      <alignment horizontal="center" vertical="center" wrapText="1"/>
    </xf>
    <xf numFmtId="164" fontId="11" fillId="4" borderId="35" xfId="0" applyNumberFormat="1" applyFont="1" applyFill="1" applyBorder="1" applyAlignment="1" applyProtection="1">
      <alignment vertical="center" wrapText="1"/>
    </xf>
    <xf numFmtId="4" fontId="11" fillId="0" borderId="35" xfId="0" applyNumberFormat="1" applyFont="1" applyBorder="1" applyAlignment="1" applyProtection="1">
      <alignment vertical="center" wrapText="1"/>
    </xf>
    <xf numFmtId="4" fontId="11" fillId="0" borderId="33" xfId="0" applyNumberFormat="1" applyFont="1" applyBorder="1" applyAlignment="1" applyProtection="1">
      <alignment vertical="center" wrapText="1"/>
    </xf>
    <xf numFmtId="49" fontId="0" fillId="0" borderId="18" xfId="0" applyNumberFormat="1" applyBorder="1" applyProtection="1"/>
    <xf numFmtId="0" fontId="0" fillId="0" borderId="18" xfId="0" applyBorder="1" applyAlignment="1" applyProtection="1">
      <alignment vertical="center"/>
    </xf>
    <xf numFmtId="0" fontId="8" fillId="0" borderId="18" xfId="0" applyFont="1" applyBorder="1" applyAlignment="1" applyProtection="1">
      <alignment horizontal="right" vertical="center"/>
    </xf>
    <xf numFmtId="4" fontId="1" fillId="2" borderId="36" xfId="0" applyNumberFormat="1" applyFont="1" applyFill="1" applyBorder="1" applyAlignment="1" applyProtection="1">
      <alignment vertical="center"/>
    </xf>
    <xf numFmtId="49" fontId="13" fillId="0" borderId="0" xfId="0" applyNumberFormat="1" applyFont="1" applyAlignment="1" applyProtection="1">
      <alignment vertical="top"/>
    </xf>
    <xf numFmtId="0" fontId="7" fillId="0" borderId="0" xfId="1" applyFont="1" applyAlignment="1" applyProtection="1">
      <alignment horizontal="right" vertical="center"/>
    </xf>
    <xf numFmtId="0" fontId="7" fillId="0" borderId="39" xfId="1" applyFont="1" applyBorder="1" applyAlignment="1" applyProtection="1">
      <alignment vertical="center"/>
    </xf>
    <xf numFmtId="0" fontId="7" fillId="0" borderId="0" xfId="1" applyFont="1" applyAlignment="1" applyProtection="1">
      <alignment vertical="center"/>
    </xf>
    <xf numFmtId="0" fontId="2" fillId="0" borderId="0" xfId="1" applyFont="1" applyAlignment="1" applyProtection="1">
      <alignment vertical="center"/>
    </xf>
    <xf numFmtId="165" fontId="7" fillId="0" borderId="39" xfId="1" applyNumberFormat="1" applyFont="1" applyBorder="1" applyAlignment="1" applyProtection="1">
      <alignment vertical="center"/>
    </xf>
    <xf numFmtId="0" fontId="7" fillId="0" borderId="39" xfId="1" applyFont="1" applyBorder="1" applyAlignment="1" applyProtection="1">
      <alignment vertical="center" wrapText="1"/>
    </xf>
    <xf numFmtId="0" fontId="7" fillId="0" borderId="0" xfId="1" applyFont="1" applyAlignment="1" applyProtection="1">
      <alignment vertical="center" wrapText="1"/>
    </xf>
    <xf numFmtId="49" fontId="0" fillId="0" borderId="0" xfId="0" applyNumberFormat="1" applyAlignment="1" applyProtection="1">
      <alignment vertical="center" wrapText="1"/>
    </xf>
    <xf numFmtId="0" fontId="11" fillId="0" borderId="0" xfId="0" applyFont="1" applyAlignment="1" applyProtection="1">
      <alignment vertical="center"/>
    </xf>
    <xf numFmtId="49" fontId="11" fillId="0" borderId="0" xfId="0" applyNumberFormat="1" applyFont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7" fillId="0" borderId="0" xfId="1" applyFont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0" fontId="18" fillId="0" borderId="0" xfId="0" applyFont="1" applyAlignment="1" applyProtection="1">
      <alignment vertical="center"/>
    </xf>
    <xf numFmtId="49" fontId="0" fillId="0" borderId="0" xfId="0" applyNumberFormat="1" applyAlignment="1" applyProtection="1">
      <alignment horizontal="justify" vertical="center" wrapText="1"/>
    </xf>
    <xf numFmtId="0" fontId="16" fillId="0" borderId="0" xfId="0" applyFont="1" applyAlignment="1" applyProtection="1">
      <alignment horizontal="center" vertical="center" wrapText="1"/>
    </xf>
    <xf numFmtId="49" fontId="0" fillId="0" borderId="0" xfId="0" applyNumberFormat="1" applyAlignment="1" applyProtection="1">
      <alignment horizontal="justify" wrapText="1"/>
    </xf>
    <xf numFmtId="0" fontId="6" fillId="2" borderId="1" xfId="1" applyFont="1" applyFill="1" applyBorder="1" applyAlignment="1" applyProtection="1">
      <alignment vertical="center"/>
    </xf>
    <xf numFmtId="0" fontId="6" fillId="2" borderId="2" xfId="1" applyFont="1" applyFill="1" applyBorder="1" applyAlignment="1" applyProtection="1">
      <alignment vertical="center"/>
    </xf>
    <xf numFmtId="0" fontId="6" fillId="2" borderId="3" xfId="1" applyFont="1" applyFill="1" applyBorder="1" applyAlignment="1" applyProtection="1">
      <alignment vertical="center"/>
    </xf>
    <xf numFmtId="0" fontId="7" fillId="0" borderId="4" xfId="1" applyFont="1" applyBorder="1" applyAlignment="1" applyProtection="1">
      <alignment vertical="center"/>
    </xf>
    <xf numFmtId="0" fontId="7" fillId="0" borderId="5" xfId="1" applyFont="1" applyBorder="1" applyAlignment="1" applyProtection="1">
      <alignment vertical="center"/>
    </xf>
    <xf numFmtId="0" fontId="6" fillId="3" borderId="6" xfId="1" applyFont="1" applyFill="1" applyBorder="1" applyAlignment="1" applyProtection="1">
      <alignment horizontal="center" vertical="center"/>
      <protection locked="0"/>
    </xf>
    <xf numFmtId="0" fontId="6" fillId="3" borderId="7" xfId="1" applyFont="1" applyFill="1" applyBorder="1" applyAlignment="1" applyProtection="1">
      <alignment horizontal="center" vertical="center"/>
      <protection locked="0"/>
    </xf>
    <xf numFmtId="0" fontId="6" fillId="3" borderId="8" xfId="1" applyFont="1" applyFill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vertical="center" wrapText="1"/>
    </xf>
    <xf numFmtId="0" fontId="7" fillId="0" borderId="10" xfId="1" applyFont="1" applyBorder="1" applyAlignment="1" applyProtection="1">
      <alignment vertical="center" wrapText="1"/>
    </xf>
    <xf numFmtId="0" fontId="6" fillId="3" borderId="9" xfId="1" applyFont="1" applyFill="1" applyBorder="1" applyAlignment="1" applyProtection="1">
      <alignment horizontal="center" vertical="center"/>
      <protection locked="0"/>
    </xf>
    <xf numFmtId="0" fontId="6" fillId="3" borderId="11" xfId="1" applyFont="1" applyFill="1" applyBorder="1" applyAlignment="1" applyProtection="1">
      <alignment horizontal="center" vertical="center"/>
      <protection locked="0"/>
    </xf>
    <xf numFmtId="0" fontId="6" fillId="3" borderId="12" xfId="1" applyFont="1" applyFill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vertical="center"/>
    </xf>
    <xf numFmtId="0" fontId="7" fillId="0" borderId="10" xfId="1" applyFont="1" applyBorder="1" applyAlignment="1" applyProtection="1">
      <alignment vertical="center"/>
    </xf>
    <xf numFmtId="0" fontId="7" fillId="0" borderId="9" xfId="1" applyFont="1" applyBorder="1" applyAlignment="1" applyProtection="1">
      <alignment vertical="top"/>
    </xf>
    <xf numFmtId="0" fontId="7" fillId="0" borderId="10" xfId="1" applyFont="1" applyBorder="1" applyAlignment="1" applyProtection="1">
      <alignment vertical="top"/>
    </xf>
    <xf numFmtId="0" fontId="7" fillId="0" borderId="13" xfId="1" applyFont="1" applyBorder="1" applyAlignment="1" applyProtection="1">
      <alignment vertical="center"/>
    </xf>
    <xf numFmtId="0" fontId="7" fillId="0" borderId="14" xfId="1" applyFont="1" applyBorder="1" applyAlignment="1" applyProtection="1">
      <alignment vertical="center"/>
    </xf>
    <xf numFmtId="0" fontId="6" fillId="3" borderId="13" xfId="1" applyFont="1" applyFill="1" applyBorder="1" applyAlignment="1" applyProtection="1">
      <alignment horizontal="center" vertical="center"/>
      <protection locked="0"/>
    </xf>
    <xf numFmtId="0" fontId="6" fillId="3" borderId="15" xfId="1" applyFont="1" applyFill="1" applyBorder="1" applyAlignment="1" applyProtection="1">
      <alignment horizontal="center" vertical="center"/>
      <protection locked="0"/>
    </xf>
    <xf numFmtId="0" fontId="6" fillId="3" borderId="16" xfId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right"/>
    </xf>
    <xf numFmtId="0" fontId="17" fillId="4" borderId="0" xfId="0" applyFont="1" applyFill="1" applyProtection="1"/>
    <xf numFmtId="0" fontId="0" fillId="4" borderId="0" xfId="0" applyFill="1" applyProtection="1"/>
    <xf numFmtId="49" fontId="6" fillId="3" borderId="9" xfId="1" applyNumberFormat="1" applyFont="1" applyFill="1" applyBorder="1" applyAlignment="1" applyProtection="1">
      <alignment horizontal="center" vertical="center"/>
      <protection locked="0"/>
    </xf>
    <xf numFmtId="49" fontId="6" fillId="3" borderId="11" xfId="1" applyNumberFormat="1" applyFont="1" applyFill="1" applyBorder="1" applyAlignment="1" applyProtection="1">
      <alignment horizontal="center" vertical="center"/>
      <protection locked="0"/>
    </xf>
    <xf numFmtId="49" fontId="6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vertical="center" wrapText="1"/>
    </xf>
    <xf numFmtId="0" fontId="8" fillId="2" borderId="18" xfId="0" applyFont="1" applyFill="1" applyBorder="1" applyAlignment="1" applyProtection="1">
      <alignment vertical="center" wrapText="1"/>
    </xf>
    <xf numFmtId="0" fontId="8" fillId="2" borderId="19" xfId="0" applyFont="1" applyFill="1" applyBorder="1" applyAlignment="1" applyProtection="1">
      <alignment vertical="center" wrapText="1"/>
    </xf>
    <xf numFmtId="0" fontId="9" fillId="2" borderId="20" xfId="0" applyFont="1" applyFill="1" applyBorder="1" applyAlignment="1" applyProtection="1">
      <alignment vertical="center" wrapText="1"/>
    </xf>
    <xf numFmtId="0" fontId="9" fillId="2" borderId="21" xfId="0" applyFont="1" applyFill="1" applyBorder="1" applyAlignment="1" applyProtection="1">
      <alignment vertical="center" wrapText="1"/>
    </xf>
    <xf numFmtId="0" fontId="11" fillId="4" borderId="6" xfId="0" applyFont="1" applyFill="1" applyBorder="1" applyAlignment="1" applyProtection="1">
      <alignment vertical="center" wrapText="1"/>
    </xf>
    <xf numFmtId="0" fontId="11" fillId="4" borderId="7" xfId="0" applyFont="1" applyFill="1" applyBorder="1" applyAlignment="1" applyProtection="1">
      <alignment vertical="center" wrapText="1"/>
    </xf>
    <xf numFmtId="0" fontId="11" fillId="4" borderId="8" xfId="0" applyFont="1" applyFill="1" applyBorder="1" applyAlignment="1" applyProtection="1">
      <alignment vertical="center" wrapText="1"/>
    </xf>
    <xf numFmtId="0" fontId="12" fillId="3" borderId="25" xfId="0" applyFont="1" applyFill="1" applyBorder="1" applyAlignment="1" applyProtection="1">
      <alignment vertical="center" wrapText="1"/>
      <protection locked="0"/>
    </xf>
    <xf numFmtId="0" fontId="12" fillId="3" borderId="26" xfId="0" applyFont="1" applyFill="1" applyBorder="1" applyAlignment="1" applyProtection="1">
      <alignment vertical="center" wrapText="1"/>
      <protection locked="0"/>
    </xf>
    <xf numFmtId="0" fontId="11" fillId="4" borderId="17" xfId="0" applyFont="1" applyFill="1" applyBorder="1" applyAlignment="1" applyProtection="1">
      <alignment horizontal="center" vertical="center" wrapText="1"/>
    </xf>
    <xf numFmtId="0" fontId="11" fillId="4" borderId="30" xfId="0" applyFont="1" applyFill="1" applyBorder="1" applyAlignment="1" applyProtection="1">
      <alignment horizontal="center" vertical="center" wrapText="1"/>
    </xf>
    <xf numFmtId="0" fontId="11" fillId="4" borderId="31" xfId="0" applyFont="1" applyFill="1" applyBorder="1" applyAlignment="1" applyProtection="1">
      <alignment horizontal="center" vertical="center" wrapText="1"/>
    </xf>
    <xf numFmtId="0" fontId="11" fillId="4" borderId="32" xfId="0" applyFont="1" applyFill="1" applyBorder="1" applyAlignment="1" applyProtection="1">
      <alignment horizontal="center" vertical="center" wrapText="1"/>
    </xf>
    <xf numFmtId="0" fontId="12" fillId="4" borderId="6" xfId="0" applyFont="1" applyFill="1" applyBorder="1" applyAlignment="1" applyProtection="1">
      <alignment horizontal="center" vertical="center" wrapText="1"/>
    </xf>
    <xf numFmtId="0" fontId="12" fillId="4" borderId="26" xfId="0" applyFont="1" applyFill="1" applyBorder="1" applyAlignment="1" applyProtection="1">
      <alignment horizontal="center" vertical="center" wrapText="1"/>
    </xf>
    <xf numFmtId="0" fontId="12" fillId="4" borderId="13" xfId="0" applyFont="1" applyFill="1" applyBorder="1" applyAlignment="1" applyProtection="1">
      <alignment horizontal="center" vertical="center" wrapText="1"/>
    </xf>
    <xf numFmtId="0" fontId="12" fillId="4" borderId="14" xfId="0" applyFont="1" applyFill="1" applyBorder="1" applyAlignment="1" applyProtection="1">
      <alignment horizontal="center" vertical="center" wrapText="1"/>
    </xf>
    <xf numFmtId="0" fontId="7" fillId="0" borderId="0" xfId="1" applyFont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wrapText="1"/>
    </xf>
    <xf numFmtId="0" fontId="1" fillId="0" borderId="37" xfId="0" applyFont="1" applyBorder="1" applyAlignment="1" applyProtection="1">
      <alignment horizontal="center" wrapText="1"/>
    </xf>
    <xf numFmtId="0" fontId="1" fillId="0" borderId="38" xfId="0" applyFont="1" applyBorder="1" applyAlignment="1" applyProtection="1">
      <alignment horizontal="center" wrapText="1"/>
    </xf>
    <xf numFmtId="0" fontId="4" fillId="0" borderId="0" xfId="0" applyFont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0" fontId="17" fillId="0" borderId="0" xfId="0" applyFont="1" applyAlignment="1" applyProtection="1">
      <alignment horizontal="center" vertical="center" wrapText="1"/>
    </xf>
  </cellXfs>
  <cellStyles count="2">
    <cellStyle name="Normal 2" xfId="1" xr:uid="{00000000-0005-0000-0000-000000000000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2_v&#253;zva_51_PRV_2021/A%20+%20Z%20Ri&#353;&#328;ovsk&#253;,%20Hal&#225;sz,%20s.r.o%20-%20technol&#243;gie/PT%20+%20VO/A%20+%20Z%20Ri&#353;&#328;ovsk&#253;%20-%20technol&#243;gie_Predloha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9">
          <cell r="B19" t="str">
            <v>4.1 (2020)</v>
          </cell>
        </row>
        <row r="20">
          <cell r="B20" t="str">
            <v>4.1 (2022)</v>
          </cell>
        </row>
        <row r="21">
          <cell r="B21" t="str">
            <v>4.2 (2021)</v>
          </cell>
        </row>
        <row r="22">
          <cell r="B22" t="str">
            <v>8.6 (2019)</v>
          </cell>
        </row>
        <row r="23">
          <cell r="B23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/>
  <dimension ref="A1:M122"/>
  <sheetViews>
    <sheetView tabSelected="1" view="pageBreakPreview" zoomScaleNormal="100" zoomScaleSheetLayoutView="100" workbookViewId="0">
      <pane ySplit="3" topLeftCell="A4" activePane="bottomLeft" state="frozen"/>
      <selection pane="bottomLeft" activeCell="E15" sqref="E15:G15"/>
    </sheetView>
  </sheetViews>
  <sheetFormatPr defaultColWidth="9.140625" defaultRowHeight="15" x14ac:dyDescent="0.25"/>
  <cols>
    <col min="1" max="1" width="4.7109375" style="3" customWidth="1"/>
    <col min="2" max="2" width="4.28515625" style="8" customWidth="1"/>
    <col min="3" max="3" width="15.7109375" style="3" customWidth="1"/>
    <col min="4" max="4" width="18.7109375" style="3" customWidth="1"/>
    <col min="5" max="6" width="14.42578125" style="3" customWidth="1"/>
    <col min="7" max="7" width="7.140625" style="3" customWidth="1"/>
    <col min="8" max="8" width="13.7109375" style="3" customWidth="1"/>
    <col min="9" max="9" width="7.5703125" style="3" customWidth="1"/>
    <col min="10" max="11" width="13.7109375" style="3" customWidth="1"/>
    <col min="12" max="12" width="6.5703125" style="3" bestFit="1" customWidth="1"/>
    <col min="13" max="13" width="14.5703125" style="4" bestFit="1" customWidth="1"/>
    <col min="14" max="25" width="9.140625" style="3"/>
    <col min="26" max="26" width="9.42578125" style="3" bestFit="1" customWidth="1"/>
    <col min="27" max="16384" width="9.140625" style="3"/>
  </cols>
  <sheetData>
    <row r="1" spans="1:13" ht="14.65" x14ac:dyDescent="0.4">
      <c r="A1" s="3">
        <v>1</v>
      </c>
      <c r="B1" s="3"/>
    </row>
    <row r="2" spans="1:13" ht="18.75" x14ac:dyDescent="0.25">
      <c r="A2" s="5">
        <v>1</v>
      </c>
      <c r="B2" s="6" t="s">
        <v>0</v>
      </c>
      <c r="C2" s="6"/>
      <c r="D2" s="6"/>
    </row>
    <row r="3" spans="1:13" x14ac:dyDescent="0.25">
      <c r="A3" s="3">
        <v>1</v>
      </c>
      <c r="B3" s="3"/>
    </row>
    <row r="4" spans="1:13" s="5" customFormat="1" ht="21" customHeight="1" x14ac:dyDescent="0.25">
      <c r="A4" s="5">
        <v>1</v>
      </c>
      <c r="B4" s="96" t="s">
        <v>44</v>
      </c>
      <c r="C4" s="96"/>
      <c r="D4" s="96"/>
      <c r="E4" s="96"/>
      <c r="F4" s="96"/>
      <c r="G4" s="96"/>
      <c r="H4" s="96"/>
      <c r="I4" s="96"/>
      <c r="J4" s="96"/>
      <c r="K4" s="96"/>
      <c r="M4" s="7"/>
    </row>
    <row r="5" spans="1:13" s="5" customFormat="1" x14ac:dyDescent="0.25">
      <c r="A5" s="5">
        <v>1</v>
      </c>
      <c r="B5" s="97"/>
      <c r="C5" s="97"/>
      <c r="D5" s="97"/>
      <c r="E5" s="97"/>
      <c r="F5" s="97"/>
      <c r="G5" s="97"/>
      <c r="H5" s="97"/>
      <c r="I5" s="97"/>
      <c r="J5" s="97"/>
      <c r="K5" s="97"/>
      <c r="M5" s="7"/>
    </row>
    <row r="6" spans="1:13" s="5" customFormat="1" ht="23.25" x14ac:dyDescent="0.25">
      <c r="A6" s="5">
        <v>1</v>
      </c>
      <c r="B6" s="96" t="s">
        <v>45</v>
      </c>
      <c r="C6" s="96"/>
      <c r="D6" s="96"/>
      <c r="E6" s="96"/>
      <c r="F6" s="96"/>
      <c r="G6" s="96"/>
      <c r="H6" s="96"/>
      <c r="I6" s="96"/>
      <c r="J6" s="96"/>
      <c r="K6" s="96"/>
      <c r="M6" s="7"/>
    </row>
    <row r="7" spans="1:13" s="41" customFormat="1" ht="15.75" x14ac:dyDescent="0.25">
      <c r="A7" s="5">
        <v>1</v>
      </c>
      <c r="B7" s="98"/>
      <c r="C7" s="98"/>
      <c r="D7" s="98"/>
      <c r="E7" s="98"/>
      <c r="F7" s="98"/>
      <c r="G7" s="98"/>
      <c r="H7" s="98"/>
      <c r="I7" s="98"/>
      <c r="J7" s="98"/>
      <c r="K7" s="98"/>
      <c r="M7" s="42"/>
    </row>
    <row r="8" spans="1:13" s="5" customFormat="1" ht="15.75" customHeight="1" x14ac:dyDescent="0.25">
      <c r="A8" s="5">
        <v>1</v>
      </c>
      <c r="B8" s="44" t="s">
        <v>46</v>
      </c>
      <c r="C8" s="44"/>
      <c r="D8" s="44"/>
      <c r="E8" s="44"/>
      <c r="F8" s="44"/>
      <c r="G8" s="44"/>
      <c r="H8" s="44"/>
      <c r="I8" s="44"/>
      <c r="J8" s="44"/>
      <c r="K8" s="44"/>
      <c r="M8" s="7"/>
    </row>
    <row r="9" spans="1:13" x14ac:dyDescent="0.25">
      <c r="A9" s="5">
        <v>1</v>
      </c>
    </row>
    <row r="10" spans="1:13" ht="15" customHeight="1" x14ac:dyDescent="0.25">
      <c r="A10" s="5">
        <v>1</v>
      </c>
      <c r="B10" s="45" t="s">
        <v>1</v>
      </c>
      <c r="C10" s="45"/>
      <c r="D10" s="45"/>
      <c r="E10" s="45"/>
      <c r="F10" s="45"/>
      <c r="G10" s="45"/>
      <c r="H10" s="45"/>
      <c r="I10" s="45"/>
      <c r="J10" s="45"/>
      <c r="K10" s="45"/>
    </row>
    <row r="11" spans="1:13" x14ac:dyDescent="0.25">
      <c r="A11" s="5">
        <v>1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3" x14ac:dyDescent="0.25">
      <c r="A12" s="5">
        <v>1</v>
      </c>
      <c r="B12" s="45"/>
      <c r="C12" s="45"/>
      <c r="D12" s="45"/>
      <c r="E12" s="45"/>
      <c r="F12" s="45"/>
      <c r="G12" s="45"/>
      <c r="H12" s="45"/>
      <c r="I12" s="45"/>
      <c r="J12" s="45"/>
      <c r="K12" s="45"/>
    </row>
    <row r="13" spans="1:13" thickBot="1" x14ac:dyDescent="0.45">
      <c r="A13" s="5">
        <v>1</v>
      </c>
    </row>
    <row r="14" spans="1:13" s="5" customFormat="1" ht="19.5" customHeight="1" thickBot="1" x14ac:dyDescent="0.3">
      <c r="A14" s="5">
        <v>1</v>
      </c>
      <c r="C14" s="46" t="s">
        <v>42</v>
      </c>
      <c r="D14" s="47"/>
      <c r="E14" s="47"/>
      <c r="F14" s="47"/>
      <c r="G14" s="48"/>
      <c r="M14" s="7"/>
    </row>
    <row r="15" spans="1:13" s="5" customFormat="1" ht="19.5" customHeight="1" x14ac:dyDescent="0.25">
      <c r="A15" s="5">
        <v>1</v>
      </c>
      <c r="C15" s="49" t="s">
        <v>2</v>
      </c>
      <c r="D15" s="50"/>
      <c r="E15" s="51"/>
      <c r="F15" s="52"/>
      <c r="G15" s="53"/>
      <c r="M15" s="7"/>
    </row>
    <row r="16" spans="1:13" s="5" customFormat="1" ht="39" customHeight="1" x14ac:dyDescent="0.25">
      <c r="A16" s="5">
        <v>1</v>
      </c>
      <c r="C16" s="61" t="s">
        <v>3</v>
      </c>
      <c r="D16" s="62"/>
      <c r="E16" s="56"/>
      <c r="F16" s="57"/>
      <c r="G16" s="58"/>
      <c r="M16" s="7"/>
    </row>
    <row r="17" spans="1:13" s="5" customFormat="1" ht="19.5" customHeight="1" x14ac:dyDescent="0.25">
      <c r="A17" s="5">
        <v>1</v>
      </c>
      <c r="C17" s="59" t="s">
        <v>4</v>
      </c>
      <c r="D17" s="60"/>
      <c r="E17" s="56"/>
      <c r="F17" s="57"/>
      <c r="G17" s="58"/>
      <c r="M17" s="7"/>
    </row>
    <row r="18" spans="1:13" s="5" customFormat="1" ht="19.5" customHeight="1" x14ac:dyDescent="0.25">
      <c r="A18" s="5">
        <v>1</v>
      </c>
      <c r="C18" s="59" t="s">
        <v>5</v>
      </c>
      <c r="D18" s="60"/>
      <c r="E18" s="56"/>
      <c r="F18" s="57"/>
      <c r="G18" s="58"/>
      <c r="M18" s="7"/>
    </row>
    <row r="19" spans="1:13" s="5" customFormat="1" ht="30" customHeight="1" x14ac:dyDescent="0.25">
      <c r="A19" s="5">
        <v>1</v>
      </c>
      <c r="C19" s="54" t="s">
        <v>6</v>
      </c>
      <c r="D19" s="55"/>
      <c r="E19" s="56"/>
      <c r="F19" s="57"/>
      <c r="G19" s="58"/>
      <c r="M19" s="7"/>
    </row>
    <row r="20" spans="1:13" s="5" customFormat="1" ht="19.5" customHeight="1" x14ac:dyDescent="0.25">
      <c r="A20" s="5">
        <v>1</v>
      </c>
      <c r="C20" s="59" t="s">
        <v>7</v>
      </c>
      <c r="D20" s="60"/>
      <c r="E20" s="56"/>
      <c r="F20" s="57"/>
      <c r="G20" s="58"/>
      <c r="M20" s="7"/>
    </row>
    <row r="21" spans="1:13" s="5" customFormat="1" ht="19.5" customHeight="1" x14ac:dyDescent="0.25">
      <c r="A21" s="5">
        <v>1</v>
      </c>
      <c r="C21" s="59" t="s">
        <v>8</v>
      </c>
      <c r="D21" s="60"/>
      <c r="E21" s="56"/>
      <c r="F21" s="57"/>
      <c r="G21" s="58"/>
      <c r="M21" s="7"/>
    </row>
    <row r="22" spans="1:13" s="5" customFormat="1" ht="19.5" customHeight="1" x14ac:dyDescent="0.25">
      <c r="A22" s="5">
        <v>1</v>
      </c>
      <c r="C22" s="59" t="s">
        <v>9</v>
      </c>
      <c r="D22" s="60"/>
      <c r="E22" s="56"/>
      <c r="F22" s="57"/>
      <c r="G22" s="58"/>
      <c r="M22" s="7"/>
    </row>
    <row r="23" spans="1:13" s="5" customFormat="1" ht="19.5" customHeight="1" x14ac:dyDescent="0.25">
      <c r="A23" s="5">
        <v>1</v>
      </c>
      <c r="C23" s="59" t="s">
        <v>10</v>
      </c>
      <c r="D23" s="60"/>
      <c r="E23" s="56"/>
      <c r="F23" s="57"/>
      <c r="G23" s="58"/>
      <c r="M23" s="7"/>
    </row>
    <row r="24" spans="1:13" s="5" customFormat="1" ht="19.5" customHeight="1" x14ac:dyDescent="0.4">
      <c r="A24" s="5">
        <v>1</v>
      </c>
      <c r="C24" s="59" t="s">
        <v>11</v>
      </c>
      <c r="D24" s="60"/>
      <c r="E24" s="71"/>
      <c r="F24" s="72"/>
      <c r="G24" s="73"/>
      <c r="M24" s="7"/>
    </row>
    <row r="25" spans="1:13" s="5" customFormat="1" ht="19.5" customHeight="1" thickBot="1" x14ac:dyDescent="0.3">
      <c r="A25" s="5">
        <v>1</v>
      </c>
      <c r="C25" s="63" t="s">
        <v>12</v>
      </c>
      <c r="D25" s="64"/>
      <c r="E25" s="65"/>
      <c r="F25" s="66"/>
      <c r="G25" s="67"/>
      <c r="M25" s="7"/>
    </row>
    <row r="26" spans="1:13" ht="14.65" x14ac:dyDescent="0.4">
      <c r="A26" s="5">
        <v>1</v>
      </c>
    </row>
    <row r="27" spans="1:13" ht="14.65" x14ac:dyDescent="0.4">
      <c r="A27" s="5">
        <v>1</v>
      </c>
    </row>
    <row r="28" spans="1:13" ht="15.75" x14ac:dyDescent="0.25">
      <c r="A28" s="3">
        <v>1</v>
      </c>
      <c r="B28" s="68" t="s">
        <v>13</v>
      </c>
      <c r="C28" s="68"/>
      <c r="D28" s="69" t="s">
        <v>14</v>
      </c>
      <c r="E28" s="69"/>
      <c r="F28" s="69"/>
      <c r="G28" s="69"/>
      <c r="H28" s="69"/>
      <c r="I28" s="69"/>
      <c r="J28" s="69"/>
      <c r="K28" s="9"/>
    </row>
    <row r="29" spans="1:13" ht="14.65" x14ac:dyDescent="0.4">
      <c r="A29" s="5">
        <v>1</v>
      </c>
    </row>
    <row r="30" spans="1:13" x14ac:dyDescent="0.25">
      <c r="A30" s="3">
        <v>1</v>
      </c>
      <c r="B30" s="68" t="s">
        <v>15</v>
      </c>
      <c r="C30" s="68"/>
      <c r="D30" s="70" t="s">
        <v>16</v>
      </c>
      <c r="E30" s="70"/>
      <c r="F30" s="70"/>
      <c r="G30" s="70"/>
      <c r="H30" s="70"/>
      <c r="I30" s="70"/>
      <c r="J30" s="70"/>
      <c r="K30" s="9"/>
    </row>
    <row r="31" spans="1:13" thickBot="1" x14ac:dyDescent="0.45">
      <c r="A31" s="5">
        <v>1</v>
      </c>
    </row>
    <row r="32" spans="1:13" ht="54.95" customHeight="1" thickBot="1" x14ac:dyDescent="0.3">
      <c r="A32" s="5">
        <v>1</v>
      </c>
      <c r="B32" s="74" t="s">
        <v>17</v>
      </c>
      <c r="C32" s="75"/>
      <c r="D32" s="76"/>
      <c r="E32" s="77" t="s">
        <v>18</v>
      </c>
      <c r="F32" s="78"/>
      <c r="G32" s="10" t="s">
        <v>19</v>
      </c>
      <c r="H32" s="11" t="s">
        <v>20</v>
      </c>
      <c r="I32" s="10" t="s">
        <v>21</v>
      </c>
      <c r="J32" s="12" t="s">
        <v>22</v>
      </c>
      <c r="K32" s="13" t="s">
        <v>23</v>
      </c>
    </row>
    <row r="33" spans="1:11" ht="25.5" customHeight="1" thickBot="1" x14ac:dyDescent="0.3">
      <c r="A33" s="5">
        <v>1</v>
      </c>
      <c r="B33" s="79" t="s">
        <v>16</v>
      </c>
      <c r="C33" s="80"/>
      <c r="D33" s="81"/>
      <c r="E33" s="82"/>
      <c r="F33" s="83"/>
      <c r="G33" s="14" t="s">
        <v>24</v>
      </c>
      <c r="H33" s="1"/>
      <c r="I33" s="15">
        <v>1</v>
      </c>
      <c r="J33" s="16" t="str">
        <f t="shared" ref="J33:J35" si="0">IF(AND(H33&lt;&gt;"",I33&lt;&gt;""),H33*I33,"")</f>
        <v/>
      </c>
      <c r="K33" s="17" t="str">
        <f>IF(J33&lt;&gt;"",J33*IF($E$19="platiteľ DPH",1.2,1),"")</f>
        <v/>
      </c>
    </row>
    <row r="34" spans="1:11" ht="25.5" customHeight="1" x14ac:dyDescent="0.25">
      <c r="A34" s="5">
        <v>1</v>
      </c>
      <c r="B34" s="84" t="s">
        <v>25</v>
      </c>
      <c r="C34" s="85"/>
      <c r="D34" s="18" t="s">
        <v>26</v>
      </c>
      <c r="E34" s="88" t="s">
        <v>27</v>
      </c>
      <c r="F34" s="89"/>
      <c r="G34" s="14" t="s">
        <v>27</v>
      </c>
      <c r="H34" s="1"/>
      <c r="I34" s="15">
        <v>1</v>
      </c>
      <c r="J34" s="16" t="str">
        <f t="shared" si="0"/>
        <v/>
      </c>
      <c r="K34" s="17" t="str">
        <f t="shared" ref="K34:K35" si="1">IF(J34&lt;&gt;"",J34*IF($E$19="platiteľ DPH",1.2,1),"")</f>
        <v/>
      </c>
    </row>
    <row r="35" spans="1:11" ht="25.5" customHeight="1" thickBot="1" x14ac:dyDescent="0.3">
      <c r="A35" s="5">
        <v>1</v>
      </c>
      <c r="B35" s="86"/>
      <c r="C35" s="87"/>
      <c r="D35" s="19" t="s">
        <v>28</v>
      </c>
      <c r="E35" s="90" t="s">
        <v>27</v>
      </c>
      <c r="F35" s="91"/>
      <c r="G35" s="20" t="s">
        <v>27</v>
      </c>
      <c r="H35" s="2"/>
      <c r="I35" s="21">
        <v>1</v>
      </c>
      <c r="J35" s="22" t="str">
        <f t="shared" si="0"/>
        <v/>
      </c>
      <c r="K35" s="23" t="str">
        <f t="shared" si="1"/>
        <v/>
      </c>
    </row>
    <row r="36" spans="1:11" ht="25.5" customHeight="1" thickBot="1" x14ac:dyDescent="0.3">
      <c r="A36" s="5">
        <v>1</v>
      </c>
      <c r="B36" s="24"/>
      <c r="C36" s="25"/>
      <c r="D36" s="25"/>
      <c r="E36" s="25"/>
      <c r="F36" s="25"/>
      <c r="G36" s="25"/>
      <c r="H36" s="26"/>
      <c r="I36" s="26" t="s">
        <v>29</v>
      </c>
      <c r="J36" s="27" t="str">
        <f>IF(SUM(J33:J35)&gt;0,SUM(J33:J35),"")</f>
        <v/>
      </c>
      <c r="K36" s="27" t="str">
        <f>IF(SUM(K33:K35)&gt;0,SUM(K33:K35),"")</f>
        <v/>
      </c>
    </row>
    <row r="37" spans="1:11" x14ac:dyDescent="0.25">
      <c r="A37" s="5">
        <v>1</v>
      </c>
      <c r="B37" s="28" t="s">
        <v>30</v>
      </c>
    </row>
    <row r="38" spans="1:11" ht="14.65" x14ac:dyDescent="0.4">
      <c r="A38" s="5">
        <v>1</v>
      </c>
    </row>
    <row r="39" spans="1:11" ht="14.65" x14ac:dyDescent="0.4">
      <c r="A39" s="5">
        <v>1</v>
      </c>
    </row>
    <row r="40" spans="1:11" x14ac:dyDescent="0.25">
      <c r="A40" s="3">
        <v>1</v>
      </c>
      <c r="B40" s="68" t="s">
        <v>15</v>
      </c>
      <c r="C40" s="68"/>
      <c r="D40" s="70" t="s">
        <v>31</v>
      </c>
      <c r="E40" s="70"/>
      <c r="F40" s="70"/>
      <c r="G40" s="70"/>
      <c r="H40" s="70"/>
      <c r="I40" s="70"/>
      <c r="J40" s="70"/>
      <c r="K40" s="9"/>
    </row>
    <row r="41" spans="1:11" thickBot="1" x14ac:dyDescent="0.45">
      <c r="A41" s="5">
        <v>1</v>
      </c>
    </row>
    <row r="42" spans="1:11" ht="54.95" customHeight="1" thickBot="1" x14ac:dyDescent="0.3">
      <c r="A42" s="5">
        <v>1</v>
      </c>
      <c r="B42" s="74" t="s">
        <v>17</v>
      </c>
      <c r="C42" s="75"/>
      <c r="D42" s="76"/>
      <c r="E42" s="77" t="s">
        <v>18</v>
      </c>
      <c r="F42" s="78"/>
      <c r="G42" s="10" t="s">
        <v>19</v>
      </c>
      <c r="H42" s="11" t="s">
        <v>20</v>
      </c>
      <c r="I42" s="10" t="s">
        <v>21</v>
      </c>
      <c r="J42" s="12" t="s">
        <v>22</v>
      </c>
      <c r="K42" s="13" t="s">
        <v>23</v>
      </c>
    </row>
    <row r="43" spans="1:11" ht="25.5" customHeight="1" thickBot="1" x14ac:dyDescent="0.3">
      <c r="A43" s="5">
        <v>1</v>
      </c>
      <c r="B43" s="79" t="s">
        <v>31</v>
      </c>
      <c r="C43" s="80"/>
      <c r="D43" s="81"/>
      <c r="E43" s="82"/>
      <c r="F43" s="83"/>
      <c r="G43" s="14" t="s">
        <v>24</v>
      </c>
      <c r="H43" s="1"/>
      <c r="I43" s="15">
        <v>1</v>
      </c>
      <c r="J43" s="16" t="str">
        <f t="shared" ref="J43:J45" si="2">IF(AND(H43&lt;&gt;"",I43&lt;&gt;""),H43*I43,"")</f>
        <v/>
      </c>
      <c r="K43" s="17" t="str">
        <f>IF(J43&lt;&gt;"",J43*IF($E$19="platiteľ DPH",1.2,1),"")</f>
        <v/>
      </c>
    </row>
    <row r="44" spans="1:11" ht="25.5" customHeight="1" x14ac:dyDescent="0.25">
      <c r="A44" s="5">
        <v>1</v>
      </c>
      <c r="B44" s="84" t="s">
        <v>25</v>
      </c>
      <c r="C44" s="85"/>
      <c r="D44" s="18" t="s">
        <v>26</v>
      </c>
      <c r="E44" s="88" t="s">
        <v>27</v>
      </c>
      <c r="F44" s="89"/>
      <c r="G44" s="14" t="s">
        <v>27</v>
      </c>
      <c r="H44" s="1"/>
      <c r="I44" s="15">
        <v>1</v>
      </c>
      <c r="J44" s="16" t="str">
        <f t="shared" si="2"/>
        <v/>
      </c>
      <c r="K44" s="17" t="str">
        <f t="shared" ref="K44:K45" si="3">IF(J44&lt;&gt;"",J44*IF($E$19="platiteľ DPH",1.2,1),"")</f>
        <v/>
      </c>
    </row>
    <row r="45" spans="1:11" ht="25.5" customHeight="1" thickBot="1" x14ac:dyDescent="0.3">
      <c r="A45" s="5">
        <v>1</v>
      </c>
      <c r="B45" s="86"/>
      <c r="C45" s="87"/>
      <c r="D45" s="19" t="s">
        <v>28</v>
      </c>
      <c r="E45" s="90" t="s">
        <v>27</v>
      </c>
      <c r="F45" s="91"/>
      <c r="G45" s="20" t="s">
        <v>27</v>
      </c>
      <c r="H45" s="2"/>
      <c r="I45" s="21">
        <v>1</v>
      </c>
      <c r="J45" s="22" t="str">
        <f t="shared" si="2"/>
        <v/>
      </c>
      <c r="K45" s="23" t="str">
        <f t="shared" si="3"/>
        <v/>
      </c>
    </row>
    <row r="46" spans="1:11" ht="25.5" customHeight="1" thickBot="1" x14ac:dyDescent="0.3">
      <c r="A46" s="5">
        <v>1</v>
      </c>
      <c r="B46" s="24"/>
      <c r="C46" s="25"/>
      <c r="D46" s="25"/>
      <c r="E46" s="25"/>
      <c r="F46" s="25"/>
      <c r="G46" s="25"/>
      <c r="H46" s="26"/>
      <c r="I46" s="26" t="s">
        <v>29</v>
      </c>
      <c r="J46" s="27" t="str">
        <f>IF(SUM(J43:J45)&gt;0,SUM(J43:J45),"")</f>
        <v/>
      </c>
      <c r="K46" s="27" t="str">
        <f>IF(SUM(K43:K45)&gt;0,SUM(K43:K45),"")</f>
        <v/>
      </c>
    </row>
    <row r="47" spans="1:11" x14ac:dyDescent="0.25">
      <c r="A47" s="5">
        <v>1</v>
      </c>
      <c r="B47" s="28" t="s">
        <v>30</v>
      </c>
    </row>
    <row r="48" spans="1:11" x14ac:dyDescent="0.25">
      <c r="A48" s="5">
        <v>1</v>
      </c>
    </row>
    <row r="49" spans="1:11" x14ac:dyDescent="0.25">
      <c r="A49" s="5">
        <v>1</v>
      </c>
    </row>
    <row r="50" spans="1:11" x14ac:dyDescent="0.25">
      <c r="A50" s="3">
        <v>1</v>
      </c>
      <c r="B50" s="68" t="s">
        <v>15</v>
      </c>
      <c r="C50" s="68"/>
      <c r="D50" s="70" t="s">
        <v>32</v>
      </c>
      <c r="E50" s="70"/>
      <c r="F50" s="70"/>
      <c r="G50" s="70"/>
      <c r="H50" s="70"/>
      <c r="I50" s="70"/>
      <c r="J50" s="70"/>
      <c r="K50" s="9"/>
    </row>
    <row r="51" spans="1:11" ht="15.75" thickBot="1" x14ac:dyDescent="0.3">
      <c r="A51" s="5">
        <v>1</v>
      </c>
    </row>
    <row r="52" spans="1:11" ht="54.95" customHeight="1" thickBot="1" x14ac:dyDescent="0.3">
      <c r="A52" s="5">
        <v>1</v>
      </c>
      <c r="B52" s="74" t="s">
        <v>17</v>
      </c>
      <c r="C52" s="75"/>
      <c r="D52" s="76"/>
      <c r="E52" s="77" t="s">
        <v>18</v>
      </c>
      <c r="F52" s="78"/>
      <c r="G52" s="10" t="s">
        <v>19</v>
      </c>
      <c r="H52" s="11" t="s">
        <v>20</v>
      </c>
      <c r="I52" s="10" t="s">
        <v>21</v>
      </c>
      <c r="J52" s="12" t="s">
        <v>22</v>
      </c>
      <c r="K52" s="13" t="s">
        <v>23</v>
      </c>
    </row>
    <row r="53" spans="1:11" ht="25.5" customHeight="1" thickBot="1" x14ac:dyDescent="0.3">
      <c r="A53" s="5">
        <v>1</v>
      </c>
      <c r="B53" s="79" t="s">
        <v>32</v>
      </c>
      <c r="C53" s="80"/>
      <c r="D53" s="81"/>
      <c r="E53" s="82"/>
      <c r="F53" s="83"/>
      <c r="G53" s="14" t="s">
        <v>24</v>
      </c>
      <c r="H53" s="1"/>
      <c r="I53" s="15">
        <v>1</v>
      </c>
      <c r="J53" s="16" t="str">
        <f t="shared" ref="J53:J55" si="4">IF(AND(H53&lt;&gt;"",I53&lt;&gt;""),H53*I53,"")</f>
        <v/>
      </c>
      <c r="K53" s="17" t="str">
        <f>IF(J53&lt;&gt;"",J53*IF($E$19="platiteľ DPH",1.2,1),"")</f>
        <v/>
      </c>
    </row>
    <row r="54" spans="1:11" ht="25.5" customHeight="1" x14ac:dyDescent="0.25">
      <c r="A54" s="5">
        <v>1</v>
      </c>
      <c r="B54" s="84" t="s">
        <v>25</v>
      </c>
      <c r="C54" s="85"/>
      <c r="D54" s="18" t="s">
        <v>26</v>
      </c>
      <c r="E54" s="88" t="s">
        <v>27</v>
      </c>
      <c r="F54" s="89"/>
      <c r="G54" s="14" t="s">
        <v>27</v>
      </c>
      <c r="H54" s="1"/>
      <c r="I54" s="15">
        <v>1</v>
      </c>
      <c r="J54" s="16" t="str">
        <f t="shared" si="4"/>
        <v/>
      </c>
      <c r="K54" s="17" t="str">
        <f t="shared" ref="K54:K55" si="5">IF(J54&lt;&gt;"",J54*IF($E$19="platiteľ DPH",1.2,1),"")</f>
        <v/>
      </c>
    </row>
    <row r="55" spans="1:11" ht="25.5" customHeight="1" thickBot="1" x14ac:dyDescent="0.3">
      <c r="A55" s="5">
        <v>1</v>
      </c>
      <c r="B55" s="86"/>
      <c r="C55" s="87"/>
      <c r="D55" s="19" t="s">
        <v>28</v>
      </c>
      <c r="E55" s="90" t="s">
        <v>27</v>
      </c>
      <c r="F55" s="91"/>
      <c r="G55" s="20" t="s">
        <v>27</v>
      </c>
      <c r="H55" s="2"/>
      <c r="I55" s="21">
        <v>1</v>
      </c>
      <c r="J55" s="22" t="str">
        <f t="shared" si="4"/>
        <v/>
      </c>
      <c r="K55" s="23" t="str">
        <f t="shared" si="5"/>
        <v/>
      </c>
    </row>
    <row r="56" spans="1:11" ht="25.5" customHeight="1" thickBot="1" x14ac:dyDescent="0.3">
      <c r="A56" s="5">
        <v>1</v>
      </c>
      <c r="B56" s="24"/>
      <c r="C56" s="25"/>
      <c r="D56" s="25"/>
      <c r="E56" s="25"/>
      <c r="F56" s="25"/>
      <c r="G56" s="25"/>
      <c r="H56" s="26"/>
      <c r="I56" s="26" t="s">
        <v>29</v>
      </c>
      <c r="J56" s="27" t="str">
        <f>IF(SUM(J53:J55)&gt;0,SUM(J53:J55),"")</f>
        <v/>
      </c>
      <c r="K56" s="27" t="str">
        <f>IF(SUM(K53:K55)&gt;0,SUM(K53:K55),"")</f>
        <v/>
      </c>
    </row>
    <row r="57" spans="1:11" x14ac:dyDescent="0.25">
      <c r="A57" s="5">
        <v>1</v>
      </c>
      <c r="B57" s="28" t="s">
        <v>30</v>
      </c>
    </row>
    <row r="58" spans="1:11" x14ac:dyDescent="0.25">
      <c r="A58" s="5">
        <v>1</v>
      </c>
    </row>
    <row r="59" spans="1:11" x14ac:dyDescent="0.25">
      <c r="A59" s="5">
        <v>1</v>
      </c>
    </row>
    <row r="60" spans="1:11" x14ac:dyDescent="0.25">
      <c r="A60" s="3">
        <v>1</v>
      </c>
      <c r="B60" s="68" t="s">
        <v>15</v>
      </c>
      <c r="C60" s="68"/>
      <c r="D60" s="70" t="s">
        <v>33</v>
      </c>
      <c r="E60" s="70"/>
      <c r="F60" s="70"/>
      <c r="G60" s="70"/>
      <c r="H60" s="70"/>
      <c r="I60" s="70"/>
      <c r="J60" s="70"/>
      <c r="K60" s="9"/>
    </row>
    <row r="61" spans="1:11" ht="15.75" thickBot="1" x14ac:dyDescent="0.3">
      <c r="A61" s="5">
        <v>1</v>
      </c>
    </row>
    <row r="62" spans="1:11" ht="54.95" customHeight="1" thickBot="1" x14ac:dyDescent="0.3">
      <c r="A62" s="5">
        <v>1</v>
      </c>
      <c r="B62" s="74" t="s">
        <v>17</v>
      </c>
      <c r="C62" s="75"/>
      <c r="D62" s="76"/>
      <c r="E62" s="77" t="s">
        <v>18</v>
      </c>
      <c r="F62" s="78"/>
      <c r="G62" s="10" t="s">
        <v>19</v>
      </c>
      <c r="H62" s="11" t="s">
        <v>20</v>
      </c>
      <c r="I62" s="10" t="s">
        <v>21</v>
      </c>
      <c r="J62" s="12" t="s">
        <v>22</v>
      </c>
      <c r="K62" s="13" t="s">
        <v>23</v>
      </c>
    </row>
    <row r="63" spans="1:11" ht="25.5" customHeight="1" thickBot="1" x14ac:dyDescent="0.3">
      <c r="A63" s="5">
        <v>1</v>
      </c>
      <c r="B63" s="79" t="s">
        <v>33</v>
      </c>
      <c r="C63" s="80"/>
      <c r="D63" s="81"/>
      <c r="E63" s="82"/>
      <c r="F63" s="83"/>
      <c r="G63" s="14" t="s">
        <v>24</v>
      </c>
      <c r="H63" s="1"/>
      <c r="I63" s="15">
        <v>1</v>
      </c>
      <c r="J63" s="16" t="str">
        <f t="shared" ref="J63:J65" si="6">IF(AND(H63&lt;&gt;"",I63&lt;&gt;""),H63*I63,"")</f>
        <v/>
      </c>
      <c r="K63" s="17" t="str">
        <f>IF(J63&lt;&gt;"",J63*IF($E$19="platiteľ DPH",1.2,1),"")</f>
        <v/>
      </c>
    </row>
    <row r="64" spans="1:11" ht="25.5" customHeight="1" x14ac:dyDescent="0.25">
      <c r="A64" s="5">
        <v>1</v>
      </c>
      <c r="B64" s="84" t="s">
        <v>25</v>
      </c>
      <c r="C64" s="85"/>
      <c r="D64" s="18" t="s">
        <v>26</v>
      </c>
      <c r="E64" s="88" t="s">
        <v>27</v>
      </c>
      <c r="F64" s="89"/>
      <c r="G64" s="14" t="s">
        <v>27</v>
      </c>
      <c r="H64" s="1"/>
      <c r="I64" s="15">
        <v>1</v>
      </c>
      <c r="J64" s="16" t="str">
        <f t="shared" si="6"/>
        <v/>
      </c>
      <c r="K64" s="17" t="str">
        <f t="shared" ref="K64:K65" si="7">IF(J64&lt;&gt;"",J64*IF($E$19="platiteľ DPH",1.2,1),"")</f>
        <v/>
      </c>
    </row>
    <row r="65" spans="1:11" ht="25.5" customHeight="1" thickBot="1" x14ac:dyDescent="0.3">
      <c r="A65" s="5">
        <v>1</v>
      </c>
      <c r="B65" s="86"/>
      <c r="C65" s="87"/>
      <c r="D65" s="19" t="s">
        <v>28</v>
      </c>
      <c r="E65" s="90" t="s">
        <v>27</v>
      </c>
      <c r="F65" s="91"/>
      <c r="G65" s="20" t="s">
        <v>27</v>
      </c>
      <c r="H65" s="2"/>
      <c r="I65" s="21">
        <v>1</v>
      </c>
      <c r="J65" s="22" t="str">
        <f t="shared" si="6"/>
        <v/>
      </c>
      <c r="K65" s="23" t="str">
        <f t="shared" si="7"/>
        <v/>
      </c>
    </row>
    <row r="66" spans="1:11" ht="25.5" customHeight="1" thickBot="1" x14ac:dyDescent="0.3">
      <c r="A66" s="5">
        <v>1</v>
      </c>
      <c r="B66" s="24"/>
      <c r="C66" s="25"/>
      <c r="D66" s="25"/>
      <c r="E66" s="25"/>
      <c r="F66" s="25"/>
      <c r="G66" s="25"/>
      <c r="H66" s="26"/>
      <c r="I66" s="26" t="s">
        <v>29</v>
      </c>
      <c r="J66" s="27" t="str">
        <f>IF(SUM(J63:J65)&gt;0,SUM(J63:J65),"")</f>
        <v/>
      </c>
      <c r="K66" s="27" t="str">
        <f>IF(SUM(K63:K65)&gt;0,SUM(K63:K65),"")</f>
        <v/>
      </c>
    </row>
    <row r="67" spans="1:11" x14ac:dyDescent="0.25">
      <c r="A67" s="5">
        <v>1</v>
      </c>
      <c r="B67" s="28" t="s">
        <v>30</v>
      </c>
    </row>
    <row r="68" spans="1:11" x14ac:dyDescent="0.25">
      <c r="A68" s="5">
        <v>1</v>
      </c>
    </row>
    <row r="69" spans="1:11" x14ac:dyDescent="0.25">
      <c r="A69" s="5">
        <v>1</v>
      </c>
    </row>
    <row r="70" spans="1:11" x14ac:dyDescent="0.25">
      <c r="A70" s="3">
        <v>1</v>
      </c>
      <c r="B70" s="68" t="s">
        <v>15</v>
      </c>
      <c r="C70" s="68"/>
      <c r="D70" s="70" t="s">
        <v>34</v>
      </c>
      <c r="E70" s="70"/>
      <c r="F70" s="70"/>
      <c r="G70" s="70"/>
      <c r="H70" s="70"/>
      <c r="I70" s="70"/>
      <c r="J70" s="70"/>
      <c r="K70" s="9"/>
    </row>
    <row r="71" spans="1:11" ht="15.75" thickBot="1" x14ac:dyDescent="0.3">
      <c r="A71" s="5">
        <v>1</v>
      </c>
    </row>
    <row r="72" spans="1:11" ht="54.95" customHeight="1" thickBot="1" x14ac:dyDescent="0.3">
      <c r="A72" s="5">
        <v>1</v>
      </c>
      <c r="B72" s="74" t="s">
        <v>17</v>
      </c>
      <c r="C72" s="75"/>
      <c r="D72" s="76"/>
      <c r="E72" s="77" t="s">
        <v>18</v>
      </c>
      <c r="F72" s="78"/>
      <c r="G72" s="10" t="s">
        <v>19</v>
      </c>
      <c r="H72" s="11" t="s">
        <v>20</v>
      </c>
      <c r="I72" s="10" t="s">
        <v>21</v>
      </c>
      <c r="J72" s="12" t="s">
        <v>22</v>
      </c>
      <c r="K72" s="13" t="s">
        <v>23</v>
      </c>
    </row>
    <row r="73" spans="1:11" ht="25.5" customHeight="1" thickBot="1" x14ac:dyDescent="0.3">
      <c r="A73" s="5">
        <v>1</v>
      </c>
      <c r="B73" s="79" t="s">
        <v>34</v>
      </c>
      <c r="C73" s="80"/>
      <c r="D73" s="81"/>
      <c r="E73" s="82"/>
      <c r="F73" s="83"/>
      <c r="G73" s="14" t="s">
        <v>24</v>
      </c>
      <c r="H73" s="1"/>
      <c r="I73" s="15">
        <v>1</v>
      </c>
      <c r="J73" s="16" t="str">
        <f t="shared" ref="J73:J75" si="8">IF(AND(H73&lt;&gt;"",I73&lt;&gt;""),H73*I73,"")</f>
        <v/>
      </c>
      <c r="K73" s="17" t="str">
        <f>IF(J73&lt;&gt;"",J73*IF($E$19="platiteľ DPH",1.2,1),"")</f>
        <v/>
      </c>
    </row>
    <row r="74" spans="1:11" ht="25.5" customHeight="1" x14ac:dyDescent="0.25">
      <c r="A74" s="5">
        <v>1</v>
      </c>
      <c r="B74" s="84" t="s">
        <v>25</v>
      </c>
      <c r="C74" s="85"/>
      <c r="D74" s="18" t="s">
        <v>26</v>
      </c>
      <c r="E74" s="88" t="s">
        <v>27</v>
      </c>
      <c r="F74" s="89"/>
      <c r="G74" s="14" t="s">
        <v>27</v>
      </c>
      <c r="H74" s="1"/>
      <c r="I74" s="15">
        <v>1</v>
      </c>
      <c r="J74" s="16" t="str">
        <f t="shared" si="8"/>
        <v/>
      </c>
      <c r="K74" s="17" t="str">
        <f t="shared" ref="K74:K75" si="9">IF(J74&lt;&gt;"",J74*IF($E$19="platiteľ DPH",1.2,1),"")</f>
        <v/>
      </c>
    </row>
    <row r="75" spans="1:11" ht="25.5" customHeight="1" thickBot="1" x14ac:dyDescent="0.3">
      <c r="A75" s="5">
        <v>1</v>
      </c>
      <c r="B75" s="86"/>
      <c r="C75" s="87"/>
      <c r="D75" s="19" t="s">
        <v>28</v>
      </c>
      <c r="E75" s="90" t="s">
        <v>27</v>
      </c>
      <c r="F75" s="91"/>
      <c r="G75" s="20" t="s">
        <v>27</v>
      </c>
      <c r="H75" s="2"/>
      <c r="I75" s="21">
        <v>1</v>
      </c>
      <c r="J75" s="22" t="str">
        <f t="shared" si="8"/>
        <v/>
      </c>
      <c r="K75" s="23" t="str">
        <f t="shared" si="9"/>
        <v/>
      </c>
    </row>
    <row r="76" spans="1:11" ht="25.5" customHeight="1" thickBot="1" x14ac:dyDescent="0.3">
      <c r="A76" s="5">
        <v>1</v>
      </c>
      <c r="B76" s="24"/>
      <c r="C76" s="25"/>
      <c r="D76" s="25"/>
      <c r="E76" s="25"/>
      <c r="F76" s="25"/>
      <c r="G76" s="25"/>
      <c r="H76" s="26"/>
      <c r="I76" s="26" t="s">
        <v>29</v>
      </c>
      <c r="J76" s="27" t="str">
        <f>IF(SUM(J73:J75)&gt;0,SUM(J73:J75),"")</f>
        <v/>
      </c>
      <c r="K76" s="27" t="str">
        <f>IF(SUM(K73:K75)&gt;0,SUM(K73:K75),"")</f>
        <v/>
      </c>
    </row>
    <row r="77" spans="1:11" x14ac:dyDescent="0.25">
      <c r="A77" s="5">
        <v>1</v>
      </c>
      <c r="B77" s="28" t="s">
        <v>30</v>
      </c>
    </row>
    <row r="78" spans="1:11" x14ac:dyDescent="0.25">
      <c r="A78" s="5">
        <v>1</v>
      </c>
    </row>
    <row r="79" spans="1:11" x14ac:dyDescent="0.25">
      <c r="A79" s="5">
        <v>1</v>
      </c>
    </row>
    <row r="80" spans="1:11" x14ac:dyDescent="0.25">
      <c r="A80" s="3">
        <v>1</v>
      </c>
      <c r="B80" s="68" t="s">
        <v>15</v>
      </c>
      <c r="C80" s="68"/>
      <c r="D80" s="70" t="s">
        <v>35</v>
      </c>
      <c r="E80" s="70"/>
      <c r="F80" s="70"/>
      <c r="G80" s="70"/>
      <c r="H80" s="70"/>
      <c r="I80" s="70"/>
      <c r="J80" s="70"/>
      <c r="K80" s="9"/>
    </row>
    <row r="81" spans="1:11" ht="15.75" thickBot="1" x14ac:dyDescent="0.3">
      <c r="A81" s="5">
        <v>1</v>
      </c>
    </row>
    <row r="82" spans="1:11" ht="54.95" customHeight="1" thickBot="1" x14ac:dyDescent="0.3">
      <c r="A82" s="5">
        <v>1</v>
      </c>
      <c r="B82" s="74" t="s">
        <v>17</v>
      </c>
      <c r="C82" s="75"/>
      <c r="D82" s="76"/>
      <c r="E82" s="77" t="s">
        <v>18</v>
      </c>
      <c r="F82" s="78"/>
      <c r="G82" s="10" t="s">
        <v>19</v>
      </c>
      <c r="H82" s="11" t="s">
        <v>20</v>
      </c>
      <c r="I82" s="10" t="s">
        <v>21</v>
      </c>
      <c r="J82" s="12" t="s">
        <v>22</v>
      </c>
      <c r="K82" s="13" t="s">
        <v>23</v>
      </c>
    </row>
    <row r="83" spans="1:11" ht="25.5" customHeight="1" thickBot="1" x14ac:dyDescent="0.3">
      <c r="A83" s="5">
        <v>1</v>
      </c>
      <c r="B83" s="79" t="s">
        <v>35</v>
      </c>
      <c r="C83" s="80"/>
      <c r="D83" s="81"/>
      <c r="E83" s="82"/>
      <c r="F83" s="83"/>
      <c r="G83" s="14" t="s">
        <v>24</v>
      </c>
      <c r="H83" s="1"/>
      <c r="I83" s="15">
        <v>1</v>
      </c>
      <c r="J83" s="16" t="str">
        <f t="shared" ref="J83:J85" si="10">IF(AND(H83&lt;&gt;"",I83&lt;&gt;""),H83*I83,"")</f>
        <v/>
      </c>
      <c r="K83" s="17" t="str">
        <f>IF(J83&lt;&gt;"",J83*IF($E$19="platiteľ DPH",1.2,1),"")</f>
        <v/>
      </c>
    </row>
    <row r="84" spans="1:11" ht="25.5" customHeight="1" x14ac:dyDescent="0.25">
      <c r="A84" s="5">
        <v>1</v>
      </c>
      <c r="B84" s="84" t="s">
        <v>25</v>
      </c>
      <c r="C84" s="85"/>
      <c r="D84" s="18" t="s">
        <v>26</v>
      </c>
      <c r="E84" s="88" t="s">
        <v>27</v>
      </c>
      <c r="F84" s="89"/>
      <c r="G84" s="14" t="s">
        <v>27</v>
      </c>
      <c r="H84" s="1"/>
      <c r="I84" s="15">
        <v>1</v>
      </c>
      <c r="J84" s="16" t="str">
        <f t="shared" si="10"/>
        <v/>
      </c>
      <c r="K84" s="17" t="str">
        <f t="shared" ref="K84:K85" si="11">IF(J84&lt;&gt;"",J84*IF($E$19="platiteľ DPH",1.2,1),"")</f>
        <v/>
      </c>
    </row>
    <row r="85" spans="1:11" ht="25.5" customHeight="1" thickBot="1" x14ac:dyDescent="0.3">
      <c r="A85" s="5">
        <v>1</v>
      </c>
      <c r="B85" s="86"/>
      <c r="C85" s="87"/>
      <c r="D85" s="19" t="s">
        <v>28</v>
      </c>
      <c r="E85" s="90" t="s">
        <v>27</v>
      </c>
      <c r="F85" s="91"/>
      <c r="G85" s="20" t="s">
        <v>27</v>
      </c>
      <c r="H85" s="2"/>
      <c r="I85" s="21">
        <v>1</v>
      </c>
      <c r="J85" s="22" t="str">
        <f t="shared" si="10"/>
        <v/>
      </c>
      <c r="K85" s="23" t="str">
        <f t="shared" si="11"/>
        <v/>
      </c>
    </row>
    <row r="86" spans="1:11" ht="25.5" customHeight="1" thickBot="1" x14ac:dyDescent="0.3">
      <c r="A86" s="5">
        <v>1</v>
      </c>
      <c r="B86" s="24"/>
      <c r="C86" s="25"/>
      <c r="D86" s="25"/>
      <c r="E86" s="25"/>
      <c r="F86" s="25"/>
      <c r="G86" s="25"/>
      <c r="H86" s="26"/>
      <c r="I86" s="26" t="s">
        <v>29</v>
      </c>
      <c r="J86" s="27" t="str">
        <f>IF(SUM(J83:J85)&gt;0,SUM(J83:J85),"")</f>
        <v/>
      </c>
      <c r="K86" s="27" t="str">
        <f>IF(SUM(K83:K85)&gt;0,SUM(K83:K85),"")</f>
        <v/>
      </c>
    </row>
    <row r="87" spans="1:11" x14ac:dyDescent="0.25">
      <c r="A87" s="5">
        <v>1</v>
      </c>
      <c r="B87" s="28" t="s">
        <v>30</v>
      </c>
    </row>
    <row r="88" spans="1:11" x14ac:dyDescent="0.25">
      <c r="A88" s="5">
        <v>1</v>
      </c>
    </row>
    <row r="89" spans="1:11" x14ac:dyDescent="0.25">
      <c r="A89" s="5">
        <v>1</v>
      </c>
    </row>
    <row r="90" spans="1:11" x14ac:dyDescent="0.25">
      <c r="A90" s="3">
        <v>1</v>
      </c>
      <c r="B90" s="68" t="s">
        <v>15</v>
      </c>
      <c r="C90" s="68"/>
      <c r="D90" s="70" t="s">
        <v>36</v>
      </c>
      <c r="E90" s="70"/>
      <c r="F90" s="70"/>
      <c r="G90" s="70"/>
      <c r="H90" s="70"/>
      <c r="I90" s="70"/>
      <c r="J90" s="70"/>
      <c r="K90" s="9"/>
    </row>
    <row r="91" spans="1:11" ht="15.75" thickBot="1" x14ac:dyDescent="0.3">
      <c r="A91" s="5">
        <v>1</v>
      </c>
    </row>
    <row r="92" spans="1:11" ht="54.95" customHeight="1" thickBot="1" x14ac:dyDescent="0.3">
      <c r="A92" s="5">
        <v>1</v>
      </c>
      <c r="B92" s="74" t="s">
        <v>17</v>
      </c>
      <c r="C92" s="75"/>
      <c r="D92" s="76"/>
      <c r="E92" s="77" t="s">
        <v>18</v>
      </c>
      <c r="F92" s="78"/>
      <c r="G92" s="10" t="s">
        <v>19</v>
      </c>
      <c r="H92" s="11" t="s">
        <v>20</v>
      </c>
      <c r="I92" s="10" t="s">
        <v>21</v>
      </c>
      <c r="J92" s="12" t="s">
        <v>22</v>
      </c>
      <c r="K92" s="13" t="s">
        <v>23</v>
      </c>
    </row>
    <row r="93" spans="1:11" ht="25.5" customHeight="1" thickBot="1" x14ac:dyDescent="0.3">
      <c r="A93" s="5">
        <v>1</v>
      </c>
      <c r="B93" s="79" t="s">
        <v>36</v>
      </c>
      <c r="C93" s="80"/>
      <c r="D93" s="81"/>
      <c r="E93" s="82"/>
      <c r="F93" s="83"/>
      <c r="G93" s="14" t="s">
        <v>24</v>
      </c>
      <c r="H93" s="1"/>
      <c r="I93" s="15">
        <v>1</v>
      </c>
      <c r="J93" s="16" t="str">
        <f t="shared" ref="J93:J95" si="12">IF(AND(H93&lt;&gt;"",I93&lt;&gt;""),H93*I93,"")</f>
        <v/>
      </c>
      <c r="K93" s="17" t="str">
        <f>IF(J93&lt;&gt;"",J93*IF($E$19="platiteľ DPH",1.2,1),"")</f>
        <v/>
      </c>
    </row>
    <row r="94" spans="1:11" ht="25.5" customHeight="1" x14ac:dyDescent="0.25">
      <c r="A94" s="5">
        <v>1</v>
      </c>
      <c r="B94" s="84" t="s">
        <v>25</v>
      </c>
      <c r="C94" s="85"/>
      <c r="D94" s="18" t="s">
        <v>26</v>
      </c>
      <c r="E94" s="88" t="s">
        <v>27</v>
      </c>
      <c r="F94" s="89"/>
      <c r="G94" s="14" t="s">
        <v>27</v>
      </c>
      <c r="H94" s="1"/>
      <c r="I94" s="15">
        <v>1</v>
      </c>
      <c r="J94" s="16" t="str">
        <f t="shared" si="12"/>
        <v/>
      </c>
      <c r="K94" s="17" t="str">
        <f t="shared" ref="K94:K95" si="13">IF(J94&lt;&gt;"",J94*IF($E$19="platiteľ DPH",1.2,1),"")</f>
        <v/>
      </c>
    </row>
    <row r="95" spans="1:11" ht="25.5" customHeight="1" thickBot="1" x14ac:dyDescent="0.3">
      <c r="A95" s="5">
        <v>1</v>
      </c>
      <c r="B95" s="86"/>
      <c r="C95" s="87"/>
      <c r="D95" s="19" t="s">
        <v>28</v>
      </c>
      <c r="E95" s="90" t="s">
        <v>27</v>
      </c>
      <c r="F95" s="91"/>
      <c r="G95" s="20" t="s">
        <v>27</v>
      </c>
      <c r="H95" s="2"/>
      <c r="I95" s="21">
        <v>1</v>
      </c>
      <c r="J95" s="22" t="str">
        <f t="shared" si="12"/>
        <v/>
      </c>
      <c r="K95" s="23" t="str">
        <f t="shared" si="13"/>
        <v/>
      </c>
    </row>
    <row r="96" spans="1:11" ht="25.5" customHeight="1" thickBot="1" x14ac:dyDescent="0.3">
      <c r="A96" s="5">
        <v>1</v>
      </c>
      <c r="B96" s="24"/>
      <c r="C96" s="25"/>
      <c r="D96" s="25"/>
      <c r="E96" s="25"/>
      <c r="F96" s="25"/>
      <c r="G96" s="25"/>
      <c r="H96" s="26"/>
      <c r="I96" s="26" t="s">
        <v>29</v>
      </c>
      <c r="J96" s="27" t="str">
        <f>IF(SUM(J93:J95)&gt;0,SUM(J93:J95),"")</f>
        <v/>
      </c>
      <c r="K96" s="27" t="str">
        <f>IF(SUM(K93:K95)&gt;0,SUM(K93:K95),"")</f>
        <v/>
      </c>
    </row>
    <row r="97" spans="1:13" x14ac:dyDescent="0.25">
      <c r="A97" s="5">
        <v>1</v>
      </c>
      <c r="B97" s="28" t="s">
        <v>30</v>
      </c>
    </row>
    <row r="98" spans="1:13" x14ac:dyDescent="0.25">
      <c r="A98" s="5">
        <v>1</v>
      </c>
    </row>
    <row r="99" spans="1:13" x14ac:dyDescent="0.25">
      <c r="A99" s="5">
        <v>1</v>
      </c>
    </row>
    <row r="100" spans="1:13" x14ac:dyDescent="0.25">
      <c r="A100" s="3">
        <v>1</v>
      </c>
      <c r="B100" s="68" t="s">
        <v>15</v>
      </c>
      <c r="C100" s="68"/>
      <c r="D100" s="70" t="s">
        <v>37</v>
      </c>
      <c r="E100" s="70"/>
      <c r="F100" s="70"/>
      <c r="G100" s="70"/>
      <c r="H100" s="70"/>
      <c r="I100" s="70"/>
      <c r="J100" s="70"/>
      <c r="K100" s="9"/>
    </row>
    <row r="101" spans="1:13" ht="15.75" thickBot="1" x14ac:dyDescent="0.3">
      <c r="A101" s="5">
        <v>1</v>
      </c>
    </row>
    <row r="102" spans="1:13" ht="54.95" customHeight="1" thickBot="1" x14ac:dyDescent="0.3">
      <c r="A102" s="5">
        <v>1</v>
      </c>
      <c r="B102" s="74" t="s">
        <v>17</v>
      </c>
      <c r="C102" s="75"/>
      <c r="D102" s="76"/>
      <c r="E102" s="77" t="s">
        <v>18</v>
      </c>
      <c r="F102" s="78"/>
      <c r="G102" s="10" t="s">
        <v>19</v>
      </c>
      <c r="H102" s="11" t="s">
        <v>20</v>
      </c>
      <c r="I102" s="10" t="s">
        <v>21</v>
      </c>
      <c r="J102" s="12" t="s">
        <v>22</v>
      </c>
      <c r="K102" s="13" t="s">
        <v>23</v>
      </c>
    </row>
    <row r="103" spans="1:13" ht="25.5" customHeight="1" thickBot="1" x14ac:dyDescent="0.3">
      <c r="A103" s="5">
        <v>1</v>
      </c>
      <c r="B103" s="79" t="s">
        <v>37</v>
      </c>
      <c r="C103" s="80"/>
      <c r="D103" s="81"/>
      <c r="E103" s="82"/>
      <c r="F103" s="83"/>
      <c r="G103" s="14" t="s">
        <v>24</v>
      </c>
      <c r="H103" s="1"/>
      <c r="I103" s="15">
        <v>1</v>
      </c>
      <c r="J103" s="16" t="str">
        <f t="shared" ref="J103:J105" si="14">IF(AND(H103&lt;&gt;"",I103&lt;&gt;""),H103*I103,"")</f>
        <v/>
      </c>
      <c r="K103" s="17" t="str">
        <f>IF(J103&lt;&gt;"",J103*IF($E$19="platiteľ DPH",1.2,1),"")</f>
        <v/>
      </c>
    </row>
    <row r="104" spans="1:13" ht="25.5" customHeight="1" x14ac:dyDescent="0.25">
      <c r="A104" s="5">
        <v>1</v>
      </c>
      <c r="B104" s="84" t="s">
        <v>25</v>
      </c>
      <c r="C104" s="85"/>
      <c r="D104" s="18" t="s">
        <v>26</v>
      </c>
      <c r="E104" s="88" t="s">
        <v>27</v>
      </c>
      <c r="F104" s="89"/>
      <c r="G104" s="14" t="s">
        <v>27</v>
      </c>
      <c r="H104" s="1"/>
      <c r="I104" s="15">
        <v>1</v>
      </c>
      <c r="J104" s="16" t="str">
        <f t="shared" si="14"/>
        <v/>
      </c>
      <c r="K104" s="17" t="str">
        <f t="shared" ref="K104:K105" si="15">IF(J104&lt;&gt;"",J104*IF($E$19="platiteľ DPH",1.2,1),"")</f>
        <v/>
      </c>
    </row>
    <row r="105" spans="1:13" ht="25.5" customHeight="1" thickBot="1" x14ac:dyDescent="0.3">
      <c r="A105" s="5">
        <v>1</v>
      </c>
      <c r="B105" s="86"/>
      <c r="C105" s="87"/>
      <c r="D105" s="19" t="s">
        <v>28</v>
      </c>
      <c r="E105" s="90" t="s">
        <v>27</v>
      </c>
      <c r="F105" s="91"/>
      <c r="G105" s="20" t="s">
        <v>27</v>
      </c>
      <c r="H105" s="2"/>
      <c r="I105" s="21">
        <v>1</v>
      </c>
      <c r="J105" s="22" t="str">
        <f t="shared" si="14"/>
        <v/>
      </c>
      <c r="K105" s="23" t="str">
        <f t="shared" si="15"/>
        <v/>
      </c>
    </row>
    <row r="106" spans="1:13" ht="25.5" customHeight="1" thickBot="1" x14ac:dyDescent="0.3">
      <c r="A106" s="5">
        <v>1</v>
      </c>
      <c r="B106" s="24"/>
      <c r="C106" s="25"/>
      <c r="D106" s="25"/>
      <c r="E106" s="25"/>
      <c r="F106" s="25"/>
      <c r="G106" s="25"/>
      <c r="H106" s="26"/>
      <c r="I106" s="26" t="s">
        <v>29</v>
      </c>
      <c r="J106" s="27" t="str">
        <f>IF(SUM(J103:J105)&gt;0,SUM(J103:J105),"")</f>
        <v/>
      </c>
      <c r="K106" s="27" t="str">
        <f>IF(SUM(K103:K105)&gt;0,SUM(K103:K105),"")</f>
        <v/>
      </c>
    </row>
    <row r="107" spans="1:13" x14ac:dyDescent="0.25">
      <c r="A107" s="5">
        <v>1</v>
      </c>
      <c r="B107" s="28" t="s">
        <v>30</v>
      </c>
    </row>
    <row r="108" spans="1:13" x14ac:dyDescent="0.25">
      <c r="A108" s="5">
        <v>1</v>
      </c>
    </row>
    <row r="109" spans="1:13" s="37" customFormat="1" x14ac:dyDescent="0.25">
      <c r="A109" s="5">
        <v>1</v>
      </c>
      <c r="B109" s="38"/>
      <c r="M109" s="39"/>
    </row>
    <row r="110" spans="1:13" s="37" customFormat="1" ht="15" customHeight="1" x14ac:dyDescent="0.25">
      <c r="A110" s="5">
        <v>1</v>
      </c>
      <c r="B110" s="38"/>
      <c r="M110" s="39"/>
    </row>
    <row r="111" spans="1:13" s="37" customFormat="1" ht="15" customHeight="1" x14ac:dyDescent="0.25">
      <c r="A111" s="5">
        <v>1</v>
      </c>
      <c r="B111" s="38"/>
      <c r="M111" s="39"/>
    </row>
    <row r="112" spans="1:13" ht="15" customHeight="1" x14ac:dyDescent="0.25">
      <c r="A112" s="5">
        <v>1</v>
      </c>
      <c r="C112" s="93" t="s">
        <v>38</v>
      </c>
      <c r="D112" s="94"/>
      <c r="E112" s="94"/>
      <c r="F112" s="94"/>
      <c r="G112" s="94"/>
      <c r="H112" s="94"/>
      <c r="I112" s="94"/>
      <c r="J112" s="95"/>
    </row>
    <row r="113" spans="1:13" x14ac:dyDescent="0.25">
      <c r="A113" s="5">
        <v>1</v>
      </c>
    </row>
    <row r="114" spans="1:13" x14ac:dyDescent="0.25">
      <c r="A114" s="5">
        <v>1</v>
      </c>
    </row>
    <row r="115" spans="1:13" x14ac:dyDescent="0.25">
      <c r="A115" s="5">
        <v>1</v>
      </c>
    </row>
    <row r="116" spans="1:13" x14ac:dyDescent="0.25">
      <c r="A116" s="5">
        <v>1</v>
      </c>
      <c r="C116" s="29" t="s">
        <v>39</v>
      </c>
      <c r="D116" s="30"/>
    </row>
    <row r="117" spans="1:13" s="31" customFormat="1" x14ac:dyDescent="0.25">
      <c r="A117" s="5">
        <v>1</v>
      </c>
      <c r="C117" s="29"/>
      <c r="M117" s="32"/>
    </row>
    <row r="118" spans="1:13" s="31" customFormat="1" ht="15" customHeight="1" x14ac:dyDescent="0.25">
      <c r="A118" s="5">
        <v>1</v>
      </c>
      <c r="C118" s="29" t="s">
        <v>40</v>
      </c>
      <c r="D118" s="33"/>
      <c r="G118" s="34"/>
      <c r="H118" s="34"/>
      <c r="I118" s="34"/>
      <c r="J118" s="34"/>
      <c r="K118" s="34"/>
      <c r="M118" s="32"/>
    </row>
    <row r="119" spans="1:13" s="31" customFormat="1" x14ac:dyDescent="0.25">
      <c r="A119" s="5">
        <v>1</v>
      </c>
      <c r="F119" s="35"/>
      <c r="G119" s="92" t="s">
        <v>43</v>
      </c>
      <c r="H119" s="92"/>
      <c r="I119" s="92"/>
      <c r="J119" s="92"/>
      <c r="K119" s="92"/>
      <c r="M119" s="32"/>
    </row>
    <row r="120" spans="1:13" s="31" customFormat="1" x14ac:dyDescent="0.25">
      <c r="A120" s="5">
        <v>1</v>
      </c>
      <c r="F120" s="35"/>
      <c r="G120" s="40"/>
      <c r="H120" s="40"/>
      <c r="I120" s="40"/>
      <c r="J120" s="40"/>
      <c r="K120" s="40"/>
      <c r="M120" s="32"/>
    </row>
    <row r="121" spans="1:13" ht="15" customHeight="1" x14ac:dyDescent="0.25">
      <c r="A121" s="5">
        <v>1</v>
      </c>
      <c r="B121" s="43" t="s">
        <v>41</v>
      </c>
      <c r="C121" s="43"/>
      <c r="D121" s="43"/>
      <c r="E121" s="43"/>
      <c r="F121" s="43"/>
      <c r="G121" s="43"/>
      <c r="H121" s="43"/>
      <c r="I121" s="43"/>
      <c r="J121" s="43"/>
      <c r="K121" s="43"/>
      <c r="L121" s="36"/>
    </row>
    <row r="122" spans="1:13" x14ac:dyDescent="0.25">
      <c r="A122" s="5">
        <v>1</v>
      </c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36"/>
    </row>
  </sheetData>
  <sheetProtection algorithmName="SHA-512" hashValue="lfclrSNLqA0VfmJDVSbVZ3zvD7p01UxPBg9y1M9uHSVQwPjcaA/I60g/fk/LM8MsDvz9ZdTwzpILR3EOOdw00A==" saltValue="uKwRK/C+UeXoJqvq2ORCew==" spinCount="100000" sheet="1" objects="1" scenarios="1" formatCells="0" formatColumns="0" formatRows="0" selectLockedCells="1"/>
  <autoFilter ref="A1:A122" xr:uid="{00000000-0009-0000-0000-000000000000}"/>
  <mergeCells count="104">
    <mergeCell ref="B92:D92"/>
    <mergeCell ref="E92:F92"/>
    <mergeCell ref="B93:D93"/>
    <mergeCell ref="E93:F93"/>
    <mergeCell ref="B94:C95"/>
    <mergeCell ref="E94:F94"/>
    <mergeCell ref="E95:F95"/>
    <mergeCell ref="B83:D83"/>
    <mergeCell ref="E83:F83"/>
    <mergeCell ref="B84:C85"/>
    <mergeCell ref="E84:F84"/>
    <mergeCell ref="E85:F85"/>
    <mergeCell ref="G119:K119"/>
    <mergeCell ref="B104:C105"/>
    <mergeCell ref="E104:F104"/>
    <mergeCell ref="E105:F105"/>
    <mergeCell ref="C112:J112"/>
    <mergeCell ref="B100:C100"/>
    <mergeCell ref="D100:J100"/>
    <mergeCell ref="B102:D102"/>
    <mergeCell ref="E102:F102"/>
    <mergeCell ref="B103:D103"/>
    <mergeCell ref="E103:F103"/>
    <mergeCell ref="B90:C90"/>
    <mergeCell ref="D90:J90"/>
    <mergeCell ref="B74:C75"/>
    <mergeCell ref="E74:F74"/>
    <mergeCell ref="E75:F75"/>
    <mergeCell ref="B80:C80"/>
    <mergeCell ref="D80:J80"/>
    <mergeCell ref="B82:D82"/>
    <mergeCell ref="E82:F82"/>
    <mergeCell ref="B70:C70"/>
    <mergeCell ref="D70:J70"/>
    <mergeCell ref="B72:D72"/>
    <mergeCell ref="E72:F72"/>
    <mergeCell ref="B73:D73"/>
    <mergeCell ref="E73:F73"/>
    <mergeCell ref="B62:D62"/>
    <mergeCell ref="E62:F62"/>
    <mergeCell ref="B63:D63"/>
    <mergeCell ref="E63:F63"/>
    <mergeCell ref="B64:C65"/>
    <mergeCell ref="E64:F64"/>
    <mergeCell ref="E65:F65"/>
    <mergeCell ref="B53:D53"/>
    <mergeCell ref="E53:F53"/>
    <mergeCell ref="B54:C55"/>
    <mergeCell ref="E54:F54"/>
    <mergeCell ref="E55:F55"/>
    <mergeCell ref="B60:C60"/>
    <mergeCell ref="D60:J60"/>
    <mergeCell ref="B44:C45"/>
    <mergeCell ref="E44:F44"/>
    <mergeCell ref="E45:F45"/>
    <mergeCell ref="B50:C50"/>
    <mergeCell ref="D50:J50"/>
    <mergeCell ref="B52:D52"/>
    <mergeCell ref="E52:F52"/>
    <mergeCell ref="B42:D42"/>
    <mergeCell ref="E42:F42"/>
    <mergeCell ref="B43:D43"/>
    <mergeCell ref="E43:F43"/>
    <mergeCell ref="B32:D32"/>
    <mergeCell ref="E32:F32"/>
    <mergeCell ref="B33:D33"/>
    <mergeCell ref="E33:F33"/>
    <mergeCell ref="B34:C35"/>
    <mergeCell ref="E34:F34"/>
    <mergeCell ref="E35:F35"/>
    <mergeCell ref="B30:C30"/>
    <mergeCell ref="D30:J30"/>
    <mergeCell ref="C22:D22"/>
    <mergeCell ref="E22:G22"/>
    <mergeCell ref="C23:D23"/>
    <mergeCell ref="E23:G23"/>
    <mergeCell ref="C24:D24"/>
    <mergeCell ref="E24:G24"/>
    <mergeCell ref="B40:C40"/>
    <mergeCell ref="D40:J40"/>
    <mergeCell ref="B4:K4"/>
    <mergeCell ref="B6:K6"/>
    <mergeCell ref="B121:K122"/>
    <mergeCell ref="B8:K8"/>
    <mergeCell ref="B10:K12"/>
    <mergeCell ref="C14:G14"/>
    <mergeCell ref="C15:D15"/>
    <mergeCell ref="E15:G15"/>
    <mergeCell ref="C19:D19"/>
    <mergeCell ref="E19:G19"/>
    <mergeCell ref="C20:D20"/>
    <mergeCell ref="E20:G20"/>
    <mergeCell ref="C21:D21"/>
    <mergeCell ref="E21:G21"/>
    <mergeCell ref="C16:D16"/>
    <mergeCell ref="E16:G16"/>
    <mergeCell ref="C17:D17"/>
    <mergeCell ref="E17:G17"/>
    <mergeCell ref="C18:D18"/>
    <mergeCell ref="E18:G18"/>
    <mergeCell ref="C25:D25"/>
    <mergeCell ref="E25:G25"/>
    <mergeCell ref="B28:C28"/>
    <mergeCell ref="D28:J28"/>
  </mergeCells>
  <conditionalFormatting sqref="E20:G20">
    <cfRule type="expression" dxfId="0" priority="15">
      <formula>AND($E$19="neplatca DPH")</formula>
    </cfRule>
  </conditionalFormatting>
  <dataValidations count="1">
    <dataValidation type="list" allowBlank="1" showInputMessage="1" showErrorMessage="1" sqref="E19:G19" xr:uid="{00000000-0002-0000-0000-000000000000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  <rowBreaks count="2" manualBreakCount="2">
    <brk id="48" min="1" max="10" man="1"/>
    <brk id="88" min="1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anita.bekeova</dc:creator>
  <cp:lastModifiedBy>anita.bekeova</cp:lastModifiedBy>
  <cp:lastPrinted>2022-05-05T20:45:35Z</cp:lastPrinted>
  <dcterms:created xsi:type="dcterms:W3CDTF">2022-04-06T14:52:39Z</dcterms:created>
  <dcterms:modified xsi:type="dcterms:W3CDTF">2022-05-06T13:30:55Z</dcterms:modified>
</cp:coreProperties>
</file>