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UK Rent s. r. o\VO\"/>
    </mc:Choice>
  </mc:AlternateContent>
  <xr:revisionPtr revIDLastSave="0" documentId="13_ncr:1_{EB4395E4-23B3-4550-A58B-7D0A0019DAA1}" xr6:coauthVersionLast="47" xr6:coauthVersionMax="47" xr10:uidLastSave="{00000000-0000-0000-0000-000000000000}"/>
  <bookViews>
    <workbookView xWindow="24750" yWindow="705" windowWidth="24345" windowHeight="19380" xr2:uid="{86676324-FCB5-4917-81EC-6FF828A55C22}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2'!$A$1:$A$111</definedName>
    <definedName name="_xlnm.Print_Area" localSheetId="0">'Príloha č. 2'!$B$4:$K$111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J87" i="1"/>
  <c r="K87" i="1" s="1"/>
  <c r="J86" i="1"/>
  <c r="K86" i="1" s="1"/>
  <c r="J85" i="1"/>
  <c r="K85" i="1" s="1"/>
  <c r="J78" i="1"/>
  <c r="K78" i="1" s="1"/>
  <c r="J77" i="1"/>
  <c r="K77" i="1" s="1"/>
  <c r="J76" i="1"/>
  <c r="J69" i="1"/>
  <c r="K69" i="1" s="1"/>
  <c r="J68" i="1"/>
  <c r="K68" i="1" s="1"/>
  <c r="J67" i="1"/>
  <c r="K67" i="1" s="1"/>
  <c r="J60" i="1"/>
  <c r="K60" i="1" s="1"/>
  <c r="J59" i="1"/>
  <c r="K59" i="1" s="1"/>
  <c r="J58" i="1"/>
  <c r="K58" i="1" s="1"/>
  <c r="J51" i="1"/>
  <c r="K51" i="1" s="1"/>
  <c r="J50" i="1"/>
  <c r="K50" i="1" s="1"/>
  <c r="J49" i="1"/>
  <c r="J42" i="1"/>
  <c r="K42" i="1" s="1"/>
  <c r="J41" i="1"/>
  <c r="K41" i="1" s="1"/>
  <c r="J40" i="1"/>
  <c r="J39" i="1"/>
  <c r="K39" i="1" s="1"/>
  <c r="J32" i="1"/>
  <c r="K32" i="1" s="1"/>
  <c r="J31" i="1"/>
  <c r="K31" i="1" s="1"/>
  <c r="J30" i="1"/>
  <c r="K30" i="1" s="1"/>
  <c r="J29" i="1"/>
  <c r="J70" i="1" l="1"/>
  <c r="J98" i="1" s="1"/>
  <c r="K88" i="1"/>
  <c r="K100" i="1" s="1"/>
  <c r="J33" i="1"/>
  <c r="J94" i="1" s="1"/>
  <c r="J43" i="1"/>
  <c r="J95" i="1" s="1"/>
  <c r="J52" i="1"/>
  <c r="J96" i="1" s="1"/>
  <c r="K61" i="1"/>
  <c r="K97" i="1" s="1"/>
  <c r="J61" i="1"/>
  <c r="J97" i="1" s="1"/>
  <c r="J79" i="1"/>
  <c r="J99" i="1" s="1"/>
  <c r="K76" i="1"/>
  <c r="K79" i="1" s="1"/>
  <c r="K99" i="1" s="1"/>
  <c r="K40" i="1"/>
  <c r="K43" i="1" s="1"/>
  <c r="K95" i="1" s="1"/>
  <c r="K49" i="1"/>
  <c r="K52" i="1" s="1"/>
  <c r="K96" i="1" s="1"/>
  <c r="K70" i="1"/>
  <c r="K98" i="1" s="1"/>
  <c r="J88" i="1"/>
  <c r="J100" i="1" s="1"/>
  <c r="K29" i="1"/>
  <c r="K33" i="1" s="1"/>
  <c r="K94" i="1" s="1"/>
  <c r="J101" i="1" l="1"/>
  <c r="K101" i="1"/>
</calcChain>
</file>

<file path=xl/sharedStrings.xml><?xml version="1.0" encoding="utf-8"?>
<sst xmlns="http://schemas.openxmlformats.org/spreadsheetml/2006/main" count="175" uniqueCount="48">
  <si>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</si>
  <si>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</si>
  <si>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</si>
  <si>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</si>
  <si>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</si>
  <si>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</si>
  <si>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</si>
  <si>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</si>
  <si>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</si>
  <si>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</si>
  <si>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</si>
  <si>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</si>
  <si>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</si>
  <si>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</si>
  <si>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</si>
  <si>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</si>
  <si>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</si>
  <si>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</si>
  <si>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</si>
  <si>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</si>
  <si>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</si>
  <si>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</si>
  <si>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Príslušenstvo pre plnenie kelímkov ø 95 mm</t>
  </si>
  <si>
    <t>sada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</si>
  <si>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</si>
  <si>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</si>
  <si>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</si>
  <si>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</si>
  <si>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</si>
  <si>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</si>
  <si>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Mobilné koše do autoklávu</t>
  </si>
  <si>
    <t>Názov zariadenia</t>
  </si>
  <si>
    <t xml:space="preserve">Celková cenová ponuka spolu: </t>
  </si>
  <si>
    <t>Miesto:</t>
  </si>
  <si>
    <t>Dátum:</t>
  </si>
  <si>
    <t>Automatická plnička kelímkov s príslušenstvom</t>
  </si>
  <si>
    <t>Autokláv a mobilné koše do autoklávu</t>
  </si>
  <si>
    <t>Zásobná nádrž na prechladenú vodu</t>
  </si>
  <si>
    <t>Chladiaca veža</t>
  </si>
  <si>
    <t>Rozvody energií k automatickej plničke kelímkov</t>
  </si>
  <si>
    <t>Rozvody energií k autoklávu, chladiacej veži a zásobnej nádrži</t>
  </si>
  <si>
    <t>Procesný refraktometer</t>
  </si>
  <si>
    <t>Automatická plnička kelímkov s príslušenstvom pre plnenie kelímkov ø 75 mm</t>
  </si>
  <si>
    <t>Autokláv</t>
  </si>
  <si>
    <t>Kúpna zmluva – Príloha č. 2:</t>
  </si>
  <si>
    <t>Rozpočet cenovej ponuky</t>
  </si>
  <si>
    <t>podpis a pečiatka dodávateľa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</si>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</sst>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4" fontId="11" fillId="3" borderId="32" xfId="0" applyNumberFormat="1" applyFont="1" applyFill="1" applyBorder="1" applyAlignment="1" applyProtection="1">
      <alignment vertical="center" wrapText="1"/>
      <protection locked="0"/>
    </xf>
    <xf numFmtId="4" fontId="11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164" fontId="11" fillId="4" borderId="31" xfId="0" applyNumberFormat="1" applyFont="1" applyFill="1" applyBorder="1" applyAlignment="1" applyProtection="1">
      <alignment horizontal="center" vertical="center" wrapText="1"/>
    </xf>
    <xf numFmtId="164" fontId="11" fillId="4" borderId="33" xfId="0" applyNumberFormat="1" applyFont="1" applyFill="1" applyBorder="1" applyAlignment="1" applyProtection="1">
      <alignment vertical="center" wrapText="1"/>
    </xf>
    <xf numFmtId="4" fontId="11" fillId="0" borderId="33" xfId="0" applyNumberFormat="1" applyFont="1" applyBorder="1" applyAlignment="1" applyProtection="1">
      <alignment vertical="center" wrapText="1"/>
    </xf>
    <xf numFmtId="4" fontId="11" fillId="0" borderId="31" xfId="0" applyNumberFormat="1" applyFont="1" applyBorder="1" applyAlignment="1" applyProtection="1">
      <alignment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164" fontId="11" fillId="4" borderId="34" xfId="0" applyNumberFormat="1" applyFont="1" applyFill="1" applyBorder="1" applyAlignment="1" applyProtection="1">
      <alignment horizontal="center" vertical="center" wrapText="1"/>
    </xf>
    <xf numFmtId="164" fontId="11" fillId="4" borderId="36" xfId="0" applyNumberFormat="1" applyFont="1" applyFill="1" applyBorder="1" applyAlignment="1" applyProtection="1">
      <alignment vertical="center" wrapText="1"/>
    </xf>
    <xf numFmtId="4" fontId="11" fillId="0" borderId="36" xfId="0" applyNumberFormat="1" applyFont="1" applyBorder="1" applyAlignment="1" applyProtection="1">
      <alignment vertical="center" wrapText="1"/>
    </xf>
    <xf numFmtId="4" fontId="11" fillId="0" borderId="34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right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4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7" fillId="0" borderId="4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4" fontId="7" fillId="0" borderId="41" xfId="1" applyNumberFormat="1" applyFont="1" applyBorder="1" applyAlignment="1" applyProtection="1">
      <alignment vertical="center"/>
      <protection locked="0"/>
    </xf>
    <xf numFmtId="0" fontId="11" fillId="4" borderId="9" xfId="0" applyFont="1" applyFill="1" applyBorder="1" applyAlignment="1" applyProtection="1">
      <alignment vertical="center" wrapText="1"/>
    </xf>
    <xf numFmtId="0" fontId="11" fillId="4" borderId="11" xfId="0" applyFont="1" applyFill="1" applyBorder="1" applyAlignment="1" applyProtection="1">
      <alignment vertical="center" wrapText="1"/>
    </xf>
    <xf numFmtId="0" fontId="11" fillId="4" borderId="12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vertical="center" wrapText="1"/>
    </xf>
    <xf numFmtId="0" fontId="11" fillId="4" borderId="15" xfId="0" applyFont="1" applyFill="1" applyBorder="1" applyAlignment="1" applyProtection="1">
      <alignment vertical="center" wrapText="1"/>
    </xf>
    <xf numFmtId="0" fontId="11" fillId="4" borderId="16" xfId="0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4" borderId="38" xfId="0" applyFont="1" applyFill="1" applyBorder="1" applyAlignment="1" applyProtection="1">
      <alignment horizontal="center" vertical="center" wrapText="1"/>
    </xf>
    <xf numFmtId="0" fontId="11" fillId="4" borderId="39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2" fillId="3" borderId="30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49" fontId="0" fillId="0" borderId="0" xfId="0" applyNumberFormat="1" applyAlignment="1" applyProtection="1">
      <alignment horizontal="justify" wrapText="1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</cellXfs>
  <cellStyles count="2">
    <cellStyle name="Normal 2" xfId="1" xr:uid="{9263315B-C1D0-4895-B784-F0A7677BD61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UK%20Rent%20s.%20r.%20o/VO+%20PT/UK%20RENT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K%20Rent%20s.%20r.%20o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22">
          <cell r="K22">
            <v>44708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2202-2EA1-4E39-9664-B59E343327C2}">
  <sheetPr codeName="Sheet21"/>
  <dimension ref="A1:M111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:G13"/>
    </sheetView>
  </sheetViews>
  <sheetFormatPr defaultColWidth="9.140625" defaultRowHeight="15" x14ac:dyDescent="0.25"/>
  <cols>
    <col min="1" max="1" width="4.7109375" style="4" customWidth="1"/>
    <col min="2" max="2" width="4.28515625" style="9" customWidth="1"/>
    <col min="3" max="3" width="15.7109375" style="4" customWidth="1"/>
    <col min="4" max="4" width="18.7109375" style="4" customWidth="1"/>
    <col min="5" max="6" width="14.42578125" style="4" customWidth="1"/>
    <col min="7" max="7" width="7.140625" style="4" customWidth="1"/>
    <col min="8" max="8" width="13.7109375" style="4" customWidth="1"/>
    <col min="9" max="9" width="7.5703125" style="4" customWidth="1"/>
    <col min="10" max="11" width="13.7109375" style="4" customWidth="1"/>
    <col min="12" max="12" width="6.5703125" style="4" bestFit="1" customWidth="1"/>
    <col min="13" max="13" width="14.5703125" style="5" bestFit="1" customWidth="1"/>
    <col min="14" max="25" width="9.140625" style="4"/>
    <col min="26" max="26" width="9.42578125" style="4" bestFit="1" customWidth="1"/>
    <col min="27" max="16384" width="9.140625" style="4"/>
  </cols>
  <sheetData>
    <row r="1" spans="1:13" x14ac:dyDescent="0.25">
      <c r="A1" s="4">
        <v>1</v>
      </c>
      <c r="B1" s="4"/>
    </row>
    <row r="2" spans="1:13" ht="18.75" x14ac:dyDescent="0.25">
      <c r="A2" s="6">
        <v>1</v>
      </c>
      <c r="B2" s="7" t="s">
        <v>0</v>
      </c>
      <c r="C2" s="7"/>
      <c r="D2" s="7"/>
    </row>
    <row r="3" spans="1:13" x14ac:dyDescent="0.25">
      <c r="A3" s="4">
        <v>1</v>
      </c>
      <c r="B3" s="4"/>
    </row>
    <row r="4" spans="1:13" s="6" customFormat="1" ht="23.25" customHeight="1" x14ac:dyDescent="0.25">
      <c r="A4" s="6">
        <v>1</v>
      </c>
      <c r="B4" s="96" t="s">
        <v>44</v>
      </c>
      <c r="C4" s="96"/>
      <c r="D4" s="96"/>
      <c r="E4" s="96"/>
      <c r="F4" s="96"/>
      <c r="G4" s="96"/>
      <c r="H4" s="96"/>
      <c r="I4" s="96"/>
      <c r="J4" s="96"/>
      <c r="K4" s="96"/>
      <c r="M4" s="8"/>
    </row>
    <row r="5" spans="1:13" s="6" customFormat="1" x14ac:dyDescent="0.25">
      <c r="A5" s="6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M5" s="8"/>
    </row>
    <row r="6" spans="1:13" s="6" customFormat="1" ht="23.25" customHeight="1" x14ac:dyDescent="0.25">
      <c r="A6" s="6">
        <v>1</v>
      </c>
      <c r="B6" s="96" t="s">
        <v>45</v>
      </c>
      <c r="C6" s="96"/>
      <c r="D6" s="96"/>
      <c r="E6" s="96"/>
      <c r="F6" s="96"/>
      <c r="G6" s="96"/>
      <c r="H6" s="96"/>
      <c r="I6" s="96"/>
      <c r="J6" s="96"/>
      <c r="K6" s="96"/>
      <c r="M6" s="8"/>
    </row>
    <row r="7" spans="1:13" x14ac:dyDescent="0.25">
      <c r="A7" s="6">
        <v>1</v>
      </c>
    </row>
    <row r="8" spans="1:13" ht="15" customHeight="1" x14ac:dyDescent="0.25">
      <c r="A8" s="6">
        <v>1</v>
      </c>
      <c r="B8" s="90" t="s">
        <v>1</v>
      </c>
      <c r="C8" s="90"/>
      <c r="D8" s="90"/>
      <c r="E8" s="90"/>
      <c r="F8" s="90"/>
      <c r="G8" s="90"/>
      <c r="H8" s="90"/>
      <c r="I8" s="90"/>
      <c r="J8" s="90"/>
      <c r="K8" s="90"/>
    </row>
    <row r="9" spans="1:13" x14ac:dyDescent="0.25">
      <c r="A9" s="6">
        <v>1</v>
      </c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3" x14ac:dyDescent="0.25">
      <c r="A10" s="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3" ht="15.75" thickBot="1" x14ac:dyDescent="0.3">
      <c r="A11" s="6">
        <v>1</v>
      </c>
    </row>
    <row r="12" spans="1:13" s="6" customFormat="1" ht="19.5" customHeight="1" thickBot="1" x14ac:dyDescent="0.3">
      <c r="A12" s="6">
        <v>1</v>
      </c>
      <c r="C12" s="100" t="str">
        <f>"Identifikačné údaje "&amp;IF([2]summary!$K$22="","navrhovateľa:","dodávateľa:")</f>
        <v>Identifikačné údaje dodávateľa:</v>
      </c>
      <c r="D12" s="101"/>
      <c r="E12" s="101"/>
      <c r="F12" s="101"/>
      <c r="G12" s="102"/>
      <c r="M12" s="8"/>
    </row>
    <row r="13" spans="1:13" s="6" customFormat="1" ht="19.5" customHeight="1" x14ac:dyDescent="0.25">
      <c r="A13" s="6">
        <v>1</v>
      </c>
      <c r="C13" s="91" t="s">
        <v>2</v>
      </c>
      <c r="D13" s="92"/>
      <c r="E13" s="93"/>
      <c r="F13" s="94"/>
      <c r="G13" s="95"/>
      <c r="M13" s="8"/>
    </row>
    <row r="14" spans="1:13" s="6" customFormat="1" ht="39" customHeight="1" x14ac:dyDescent="0.25">
      <c r="A14" s="6">
        <v>1</v>
      </c>
      <c r="C14" s="88" t="s">
        <v>3</v>
      </c>
      <c r="D14" s="89"/>
      <c r="E14" s="80"/>
      <c r="F14" s="81"/>
      <c r="G14" s="82"/>
      <c r="M14" s="8"/>
    </row>
    <row r="15" spans="1:13" s="6" customFormat="1" ht="19.5" customHeight="1" x14ac:dyDescent="0.25">
      <c r="A15" s="6">
        <v>1</v>
      </c>
      <c r="C15" s="78" t="s">
        <v>4</v>
      </c>
      <c r="D15" s="79"/>
      <c r="E15" s="80"/>
      <c r="F15" s="81"/>
      <c r="G15" s="82"/>
      <c r="M15" s="8"/>
    </row>
    <row r="16" spans="1:13" s="6" customFormat="1" ht="19.5" customHeight="1" x14ac:dyDescent="0.25">
      <c r="A16" s="6">
        <v>1</v>
      </c>
      <c r="C16" s="78" t="s">
        <v>5</v>
      </c>
      <c r="D16" s="79"/>
      <c r="E16" s="80"/>
      <c r="F16" s="81"/>
      <c r="G16" s="82"/>
      <c r="M16" s="8"/>
    </row>
    <row r="17" spans="1:13" s="6" customFormat="1" ht="30" customHeight="1" x14ac:dyDescent="0.25">
      <c r="A17" s="6">
        <v>1</v>
      </c>
      <c r="C17" s="86" t="s">
        <v>6</v>
      </c>
      <c r="D17" s="87"/>
      <c r="E17" s="80"/>
      <c r="F17" s="81"/>
      <c r="G17" s="82"/>
      <c r="M17" s="8"/>
    </row>
    <row r="18" spans="1:13" s="6" customFormat="1" ht="19.5" customHeight="1" x14ac:dyDescent="0.25">
      <c r="A18" s="6">
        <v>1</v>
      </c>
      <c r="C18" s="78" t="s">
        <v>7</v>
      </c>
      <c r="D18" s="79"/>
      <c r="E18" s="80"/>
      <c r="F18" s="81"/>
      <c r="G18" s="82"/>
      <c r="M18" s="8"/>
    </row>
    <row r="19" spans="1:13" s="6" customFormat="1" ht="19.5" customHeight="1" x14ac:dyDescent="0.25">
      <c r="A19" s="6">
        <v>1</v>
      </c>
      <c r="C19" s="78" t="s">
        <v>8</v>
      </c>
      <c r="D19" s="79"/>
      <c r="E19" s="80"/>
      <c r="F19" s="81"/>
      <c r="G19" s="82"/>
      <c r="M19" s="8"/>
    </row>
    <row r="20" spans="1:13" s="6" customFormat="1" ht="19.5" customHeight="1" x14ac:dyDescent="0.25">
      <c r="A20" s="6">
        <v>1</v>
      </c>
      <c r="C20" s="78" t="s">
        <v>9</v>
      </c>
      <c r="D20" s="79"/>
      <c r="E20" s="80"/>
      <c r="F20" s="81"/>
      <c r="G20" s="82"/>
      <c r="M20" s="8"/>
    </row>
    <row r="21" spans="1:13" s="6" customFormat="1" ht="19.5" customHeight="1" x14ac:dyDescent="0.25">
      <c r="A21" s="6">
        <v>1</v>
      </c>
      <c r="C21" s="78" t="s">
        <v>10</v>
      </c>
      <c r="D21" s="79"/>
      <c r="E21" s="80"/>
      <c r="F21" s="81"/>
      <c r="G21" s="82"/>
      <c r="M21" s="8"/>
    </row>
    <row r="22" spans="1:13" s="6" customFormat="1" ht="19.5" customHeight="1" x14ac:dyDescent="0.25">
      <c r="A22" s="6">
        <v>1</v>
      </c>
      <c r="C22" s="78" t="s">
        <v>11</v>
      </c>
      <c r="D22" s="79"/>
      <c r="E22" s="83"/>
      <c r="F22" s="84"/>
      <c r="G22" s="85"/>
      <c r="M22" s="8"/>
    </row>
    <row r="23" spans="1:13" s="6" customFormat="1" ht="19.5" customHeight="1" thickBot="1" x14ac:dyDescent="0.3">
      <c r="A23" s="6">
        <v>1</v>
      </c>
      <c r="C23" s="73" t="s">
        <v>12</v>
      </c>
      <c r="D23" s="74"/>
      <c r="E23" s="75"/>
      <c r="F23" s="76"/>
      <c r="G23" s="77"/>
      <c r="M23" s="8"/>
    </row>
    <row r="24" spans="1:13" x14ac:dyDescent="0.25">
      <c r="A24" s="6">
        <v>1</v>
      </c>
    </row>
    <row r="25" spans="1:13" x14ac:dyDescent="0.25">
      <c r="A25" s="6">
        <v>1</v>
      </c>
    </row>
    <row r="26" spans="1:13" x14ac:dyDescent="0.25">
      <c r="A26" s="4">
        <v>1</v>
      </c>
      <c r="B26" s="67" t="s">
        <v>13</v>
      </c>
      <c r="C26" s="67"/>
      <c r="D26" s="68" t="s">
        <v>35</v>
      </c>
      <c r="E26" s="68"/>
      <c r="F26" s="68"/>
      <c r="G26" s="68"/>
      <c r="H26" s="68"/>
      <c r="I26" s="68"/>
      <c r="J26" s="68"/>
      <c r="K26" s="10"/>
      <c r="M26" s="5">
        <v>1</v>
      </c>
    </row>
    <row r="27" spans="1:13" ht="15.75" thickBot="1" x14ac:dyDescent="0.3">
      <c r="A27" s="6">
        <v>1</v>
      </c>
    </row>
    <row r="28" spans="1:13" ht="54.95" customHeight="1" thickBot="1" x14ac:dyDescent="0.3">
      <c r="A28" s="6">
        <v>1</v>
      </c>
      <c r="B28" s="51" t="s">
        <v>14</v>
      </c>
      <c r="C28" s="52"/>
      <c r="D28" s="53"/>
      <c r="E28" s="69" t="s">
        <v>15</v>
      </c>
      <c r="F28" s="70"/>
      <c r="G28" s="11" t="s">
        <v>16</v>
      </c>
      <c r="H28" s="12" t="s">
        <v>17</v>
      </c>
      <c r="I28" s="11" t="s">
        <v>18</v>
      </c>
      <c r="J28" s="13" t="s">
        <v>19</v>
      </c>
      <c r="K28" s="14" t="s">
        <v>20</v>
      </c>
    </row>
    <row r="29" spans="1:13" ht="25.5" customHeight="1" x14ac:dyDescent="0.25">
      <c r="A29" s="6">
        <v>1</v>
      </c>
      <c r="B29" s="54" t="s">
        <v>42</v>
      </c>
      <c r="C29" s="55"/>
      <c r="D29" s="56"/>
      <c r="E29" s="65"/>
      <c r="F29" s="66"/>
      <c r="G29" s="15" t="s">
        <v>21</v>
      </c>
      <c r="H29" s="1"/>
      <c r="I29" s="16">
        <v>1</v>
      </c>
      <c r="J29" s="17" t="str">
        <f t="shared" ref="J29:J32" si="0">IF(AND(H29&lt;&gt;"",I29&lt;&gt;""),H29*I29,"")</f>
        <v/>
      </c>
      <c r="K29" s="18" t="str">
        <f t="shared" ref="K29:K32" si="1">IF(J29&lt;&gt;"",J29*IF($E$17="platiteľ DPH",1.2,1),"")</f>
        <v/>
      </c>
    </row>
    <row r="30" spans="1:13" ht="25.5" customHeight="1" thickBot="1" x14ac:dyDescent="0.3">
      <c r="A30" s="6">
        <v>1</v>
      </c>
      <c r="B30" s="45" t="s">
        <v>22</v>
      </c>
      <c r="C30" s="46"/>
      <c r="D30" s="47"/>
      <c r="E30" s="71"/>
      <c r="F30" s="72"/>
      <c r="G30" s="19" t="s">
        <v>23</v>
      </c>
      <c r="H30" s="2"/>
      <c r="I30" s="20">
        <v>1</v>
      </c>
      <c r="J30" s="21" t="str">
        <f t="shared" si="0"/>
        <v/>
      </c>
      <c r="K30" s="22" t="str">
        <f t="shared" si="1"/>
        <v/>
      </c>
    </row>
    <row r="31" spans="1:13" ht="25.5" customHeight="1" x14ac:dyDescent="0.25">
      <c r="A31" s="6">
        <v>1</v>
      </c>
      <c r="B31" s="57" t="s">
        <v>24</v>
      </c>
      <c r="C31" s="58"/>
      <c r="D31" s="23" t="s">
        <v>25</v>
      </c>
      <c r="E31" s="61" t="s">
        <v>26</v>
      </c>
      <c r="F31" s="62"/>
      <c r="G31" s="15" t="s">
        <v>26</v>
      </c>
      <c r="H31" s="1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6">
        <v>1</v>
      </c>
      <c r="B32" s="59"/>
      <c r="C32" s="60"/>
      <c r="D32" s="24" t="s">
        <v>27</v>
      </c>
      <c r="E32" s="63" t="s">
        <v>26</v>
      </c>
      <c r="F32" s="64"/>
      <c r="G32" s="25" t="s">
        <v>26</v>
      </c>
      <c r="H32" s="3"/>
      <c r="I32" s="26">
        <v>1</v>
      </c>
      <c r="J32" s="27" t="str">
        <f t="shared" si="0"/>
        <v/>
      </c>
      <c r="K32" s="28" t="str">
        <f t="shared" si="1"/>
        <v/>
      </c>
    </row>
    <row r="33" spans="1:13" ht="25.5" customHeight="1" thickBot="1" x14ac:dyDescent="0.3">
      <c r="A33" s="6">
        <v>1</v>
      </c>
      <c r="B33" s="29"/>
      <c r="C33" s="30"/>
      <c r="D33" s="30"/>
      <c r="E33" s="30"/>
      <c r="F33" s="30"/>
      <c r="G33" s="30"/>
      <c r="H33" s="31"/>
      <c r="I33" s="31" t="s">
        <v>28</v>
      </c>
      <c r="J33" s="32" t="str">
        <f>IF(SUM(J29:J32)&gt;0,SUM(J29:J32),"")</f>
        <v/>
      </c>
      <c r="K33" s="32" t="str">
        <f>IF(SUM(K29:K32)&gt;0,SUM(K29:K32),"")</f>
        <v/>
      </c>
    </row>
    <row r="34" spans="1:13" x14ac:dyDescent="0.25">
      <c r="A34" s="6">
        <v>1</v>
      </c>
      <c r="B34" s="33" t="s">
        <v>29</v>
      </c>
    </row>
    <row r="35" spans="1:13" x14ac:dyDescent="0.25">
      <c r="A35" s="6">
        <v>1</v>
      </c>
    </row>
    <row r="36" spans="1:13" x14ac:dyDescent="0.25">
      <c r="A36" s="4">
        <v>1</v>
      </c>
      <c r="B36" s="67" t="s">
        <v>13</v>
      </c>
      <c r="C36" s="67"/>
      <c r="D36" s="68" t="s">
        <v>36</v>
      </c>
      <c r="E36" s="68"/>
      <c r="F36" s="68"/>
      <c r="G36" s="68"/>
      <c r="H36" s="68"/>
      <c r="I36" s="68"/>
      <c r="J36" s="68"/>
      <c r="K36" s="10"/>
      <c r="M36" s="5">
        <v>1</v>
      </c>
    </row>
    <row r="37" spans="1:13" ht="15.75" thickBot="1" x14ac:dyDescent="0.3">
      <c r="A37" s="6">
        <v>1</v>
      </c>
    </row>
    <row r="38" spans="1:13" ht="54.95" customHeight="1" thickBot="1" x14ac:dyDescent="0.3">
      <c r="A38" s="6">
        <v>1</v>
      </c>
      <c r="B38" s="51" t="s">
        <v>14</v>
      </c>
      <c r="C38" s="52"/>
      <c r="D38" s="53"/>
      <c r="E38" s="69" t="s">
        <v>15</v>
      </c>
      <c r="F38" s="70"/>
      <c r="G38" s="11" t="s">
        <v>16</v>
      </c>
      <c r="H38" s="12" t="s">
        <v>17</v>
      </c>
      <c r="I38" s="11" t="s">
        <v>18</v>
      </c>
      <c r="J38" s="13" t="s">
        <v>19</v>
      </c>
      <c r="K38" s="14" t="s">
        <v>20</v>
      </c>
    </row>
    <row r="39" spans="1:13" ht="25.5" customHeight="1" x14ac:dyDescent="0.25">
      <c r="A39" s="6">
        <v>1</v>
      </c>
      <c r="B39" s="54" t="s">
        <v>43</v>
      </c>
      <c r="C39" s="55"/>
      <c r="D39" s="56"/>
      <c r="E39" s="65"/>
      <c r="F39" s="66"/>
      <c r="G39" s="15" t="s">
        <v>21</v>
      </c>
      <c r="H39" s="1"/>
      <c r="I39" s="16">
        <v>1</v>
      </c>
      <c r="J39" s="17" t="str">
        <f t="shared" ref="J39:J42" si="2">IF(AND(H39&lt;&gt;"",I39&lt;&gt;""),H39*I39,"")</f>
        <v/>
      </c>
      <c r="K39" s="18" t="str">
        <f t="shared" ref="K39:K42" si="3">IF(J39&lt;&gt;"",J39*IF($E$17="platiteľ DPH",1.2,1),"")</f>
        <v/>
      </c>
    </row>
    <row r="40" spans="1:13" ht="25.5" customHeight="1" thickBot="1" x14ac:dyDescent="0.3">
      <c r="A40" s="6">
        <v>1</v>
      </c>
      <c r="B40" s="45" t="s">
        <v>30</v>
      </c>
      <c r="C40" s="46"/>
      <c r="D40" s="47"/>
      <c r="E40" s="71"/>
      <c r="F40" s="72"/>
      <c r="G40" s="19" t="s">
        <v>21</v>
      </c>
      <c r="H40" s="2"/>
      <c r="I40" s="20">
        <v>8</v>
      </c>
      <c r="J40" s="21" t="str">
        <f t="shared" si="2"/>
        <v/>
      </c>
      <c r="K40" s="22" t="str">
        <f t="shared" si="3"/>
        <v/>
      </c>
    </row>
    <row r="41" spans="1:13" ht="25.5" customHeight="1" x14ac:dyDescent="0.25">
      <c r="A41" s="6">
        <v>1</v>
      </c>
      <c r="B41" s="57" t="s">
        <v>24</v>
      </c>
      <c r="C41" s="58"/>
      <c r="D41" s="23" t="s">
        <v>25</v>
      </c>
      <c r="E41" s="61" t="s">
        <v>26</v>
      </c>
      <c r="F41" s="62"/>
      <c r="G41" s="15" t="s">
        <v>26</v>
      </c>
      <c r="H41" s="1"/>
      <c r="I41" s="16">
        <v>1</v>
      </c>
      <c r="J41" s="17" t="str">
        <f t="shared" si="2"/>
        <v/>
      </c>
      <c r="K41" s="18" t="str">
        <f t="shared" si="3"/>
        <v/>
      </c>
    </row>
    <row r="42" spans="1:13" ht="25.5" customHeight="1" thickBot="1" x14ac:dyDescent="0.3">
      <c r="A42" s="6">
        <v>1</v>
      </c>
      <c r="B42" s="59"/>
      <c r="C42" s="60"/>
      <c r="D42" s="24" t="s">
        <v>27</v>
      </c>
      <c r="E42" s="63" t="s">
        <v>26</v>
      </c>
      <c r="F42" s="64"/>
      <c r="G42" s="25" t="s">
        <v>26</v>
      </c>
      <c r="H42" s="3"/>
      <c r="I42" s="26">
        <v>1</v>
      </c>
      <c r="J42" s="27" t="str">
        <f t="shared" si="2"/>
        <v/>
      </c>
      <c r="K42" s="28" t="str">
        <f t="shared" si="3"/>
        <v/>
      </c>
    </row>
    <row r="43" spans="1:13" ht="25.5" customHeight="1" thickBot="1" x14ac:dyDescent="0.3">
      <c r="A43" s="6">
        <v>1</v>
      </c>
      <c r="B43" s="29"/>
      <c r="C43" s="30"/>
      <c r="D43" s="30"/>
      <c r="E43" s="30"/>
      <c r="F43" s="30"/>
      <c r="G43" s="30"/>
      <c r="H43" s="31"/>
      <c r="I43" s="31" t="s">
        <v>28</v>
      </c>
      <c r="J43" s="32" t="str">
        <f>IF(SUM(J39:J42)&gt;0,SUM(J39:J42),"")</f>
        <v/>
      </c>
      <c r="K43" s="32" t="str">
        <f>IF(SUM(K39:K42)&gt;0,SUM(K39:K42),"")</f>
        <v/>
      </c>
    </row>
    <row r="44" spans="1:13" x14ac:dyDescent="0.25">
      <c r="A44" s="6">
        <v>1</v>
      </c>
      <c r="B44" s="33" t="s">
        <v>29</v>
      </c>
    </row>
    <row r="45" spans="1:13" x14ac:dyDescent="0.25">
      <c r="A45" s="6">
        <v>1</v>
      </c>
    </row>
    <row r="46" spans="1:13" x14ac:dyDescent="0.25">
      <c r="A46" s="4">
        <v>1</v>
      </c>
      <c r="B46" s="67" t="s">
        <v>13</v>
      </c>
      <c r="C46" s="67"/>
      <c r="D46" s="68" t="s">
        <v>37</v>
      </c>
      <c r="E46" s="68"/>
      <c r="F46" s="68"/>
      <c r="G46" s="68"/>
      <c r="H46" s="68"/>
      <c r="I46" s="68"/>
      <c r="J46" s="68"/>
      <c r="K46" s="10"/>
      <c r="M46" s="5">
        <v>1</v>
      </c>
    </row>
    <row r="47" spans="1:13" ht="15.75" thickBot="1" x14ac:dyDescent="0.3">
      <c r="A47" s="6">
        <v>1</v>
      </c>
    </row>
    <row r="48" spans="1:13" ht="54.95" customHeight="1" thickBot="1" x14ac:dyDescent="0.3">
      <c r="A48" s="6">
        <v>1</v>
      </c>
      <c r="B48" s="51" t="s">
        <v>14</v>
      </c>
      <c r="C48" s="52"/>
      <c r="D48" s="53"/>
      <c r="E48" s="69" t="s">
        <v>15</v>
      </c>
      <c r="F48" s="70"/>
      <c r="G48" s="11" t="s">
        <v>16</v>
      </c>
      <c r="H48" s="12" t="s">
        <v>17</v>
      </c>
      <c r="I48" s="11" t="s">
        <v>18</v>
      </c>
      <c r="J48" s="13" t="s">
        <v>19</v>
      </c>
      <c r="K48" s="14" t="s">
        <v>20</v>
      </c>
    </row>
    <row r="49" spans="1:13" ht="25.5" customHeight="1" thickBot="1" x14ac:dyDescent="0.3">
      <c r="A49" s="6">
        <v>1</v>
      </c>
      <c r="B49" s="54" t="s">
        <v>37</v>
      </c>
      <c r="C49" s="55"/>
      <c r="D49" s="56"/>
      <c r="E49" s="65"/>
      <c r="F49" s="66"/>
      <c r="G49" s="15" t="s">
        <v>21</v>
      </c>
      <c r="H49" s="1"/>
      <c r="I49" s="16">
        <v>1</v>
      </c>
      <c r="J49" s="17" t="str">
        <f t="shared" ref="J49:J51" si="4">IF(AND(H49&lt;&gt;"",I49&lt;&gt;""),H49*I49,"")</f>
        <v/>
      </c>
      <c r="K49" s="18" t="str">
        <f t="shared" ref="K49:K51" si="5">IF(J49&lt;&gt;"",J49*IF($E$17="platiteľ DPH",1.2,1),"")</f>
        <v/>
      </c>
    </row>
    <row r="50" spans="1:13" ht="25.5" customHeight="1" x14ac:dyDescent="0.25">
      <c r="A50" s="6">
        <v>1</v>
      </c>
      <c r="B50" s="57" t="s">
        <v>24</v>
      </c>
      <c r="C50" s="58"/>
      <c r="D50" s="23" t="s">
        <v>25</v>
      </c>
      <c r="E50" s="61" t="s">
        <v>26</v>
      </c>
      <c r="F50" s="62"/>
      <c r="G50" s="15" t="s">
        <v>26</v>
      </c>
      <c r="H50" s="1"/>
      <c r="I50" s="16">
        <v>1</v>
      </c>
      <c r="J50" s="17" t="str">
        <f t="shared" si="4"/>
        <v/>
      </c>
      <c r="K50" s="18" t="str">
        <f t="shared" si="5"/>
        <v/>
      </c>
    </row>
    <row r="51" spans="1:13" ht="25.5" customHeight="1" thickBot="1" x14ac:dyDescent="0.3">
      <c r="A51" s="6">
        <v>1</v>
      </c>
      <c r="B51" s="59"/>
      <c r="C51" s="60"/>
      <c r="D51" s="24" t="s">
        <v>27</v>
      </c>
      <c r="E51" s="63" t="s">
        <v>26</v>
      </c>
      <c r="F51" s="64"/>
      <c r="G51" s="25" t="s">
        <v>26</v>
      </c>
      <c r="H51" s="3"/>
      <c r="I51" s="26">
        <v>1</v>
      </c>
      <c r="J51" s="27" t="str">
        <f t="shared" si="4"/>
        <v/>
      </c>
      <c r="K51" s="28" t="str">
        <f t="shared" si="5"/>
        <v/>
      </c>
    </row>
    <row r="52" spans="1:13" ht="25.5" customHeight="1" thickBot="1" x14ac:dyDescent="0.3">
      <c r="A52" s="6">
        <v>1</v>
      </c>
      <c r="B52" s="29"/>
      <c r="C52" s="30"/>
      <c r="D52" s="30"/>
      <c r="E52" s="30"/>
      <c r="F52" s="30"/>
      <c r="G52" s="30"/>
      <c r="H52" s="31"/>
      <c r="I52" s="31" t="s">
        <v>28</v>
      </c>
      <c r="J52" s="32" t="str">
        <f>IF(SUM(J49:J51)&gt;0,SUM(J49:J51),"")</f>
        <v/>
      </c>
      <c r="K52" s="32" t="str">
        <f>IF(SUM(K49:K51)&gt;0,SUM(K49:K51),"")</f>
        <v/>
      </c>
    </row>
    <row r="53" spans="1:13" x14ac:dyDescent="0.25">
      <c r="A53" s="6">
        <v>1</v>
      </c>
      <c r="B53" s="33" t="s">
        <v>29</v>
      </c>
    </row>
    <row r="54" spans="1:13" x14ac:dyDescent="0.25">
      <c r="A54" s="6">
        <v>1</v>
      </c>
    </row>
    <row r="55" spans="1:13" x14ac:dyDescent="0.25">
      <c r="A55" s="4">
        <v>1</v>
      </c>
      <c r="B55" s="67" t="s">
        <v>13</v>
      </c>
      <c r="C55" s="67"/>
      <c r="D55" s="68" t="s">
        <v>38</v>
      </c>
      <c r="E55" s="68"/>
      <c r="F55" s="68"/>
      <c r="G55" s="68"/>
      <c r="H55" s="68"/>
      <c r="I55" s="68"/>
      <c r="J55" s="68"/>
      <c r="K55" s="10"/>
      <c r="M55" s="5">
        <v>1</v>
      </c>
    </row>
    <row r="56" spans="1:13" ht="15.75" thickBot="1" x14ac:dyDescent="0.3">
      <c r="A56" s="6">
        <v>1</v>
      </c>
    </row>
    <row r="57" spans="1:13" ht="54.95" customHeight="1" thickBot="1" x14ac:dyDescent="0.3">
      <c r="A57" s="6">
        <v>1</v>
      </c>
      <c r="B57" s="51" t="s">
        <v>14</v>
      </c>
      <c r="C57" s="52"/>
      <c r="D57" s="53"/>
      <c r="E57" s="69" t="s">
        <v>15</v>
      </c>
      <c r="F57" s="70"/>
      <c r="G57" s="11" t="s">
        <v>16</v>
      </c>
      <c r="H57" s="12" t="s">
        <v>17</v>
      </c>
      <c r="I57" s="11" t="s">
        <v>18</v>
      </c>
      <c r="J57" s="13" t="s">
        <v>19</v>
      </c>
      <c r="K57" s="14" t="s">
        <v>20</v>
      </c>
    </row>
    <row r="58" spans="1:13" ht="25.5" customHeight="1" thickBot="1" x14ac:dyDescent="0.3">
      <c r="A58" s="6">
        <v>1</v>
      </c>
      <c r="B58" s="54" t="s">
        <v>38</v>
      </c>
      <c r="C58" s="55"/>
      <c r="D58" s="56"/>
      <c r="E58" s="65"/>
      <c r="F58" s="66"/>
      <c r="G58" s="15" t="s">
        <v>21</v>
      </c>
      <c r="H58" s="1"/>
      <c r="I58" s="16">
        <v>1</v>
      </c>
      <c r="J58" s="17" t="str">
        <f t="shared" ref="J58:J60" si="6">IF(AND(H58&lt;&gt;"",I58&lt;&gt;""),H58*I58,"")</f>
        <v/>
      </c>
      <c r="K58" s="18" t="str">
        <f t="shared" ref="K58:K60" si="7">IF(J58&lt;&gt;"",J58*IF($E$17="platiteľ DPH",1.2,1),"")</f>
        <v/>
      </c>
    </row>
    <row r="59" spans="1:13" ht="25.5" customHeight="1" x14ac:dyDescent="0.25">
      <c r="A59" s="6">
        <v>1</v>
      </c>
      <c r="B59" s="57" t="s">
        <v>24</v>
      </c>
      <c r="C59" s="58"/>
      <c r="D59" s="23" t="s">
        <v>25</v>
      </c>
      <c r="E59" s="61" t="s">
        <v>26</v>
      </c>
      <c r="F59" s="62"/>
      <c r="G59" s="15" t="s">
        <v>26</v>
      </c>
      <c r="H59" s="1"/>
      <c r="I59" s="16">
        <v>1</v>
      </c>
      <c r="J59" s="17" t="str">
        <f t="shared" si="6"/>
        <v/>
      </c>
      <c r="K59" s="18" t="str">
        <f t="shared" si="7"/>
        <v/>
      </c>
    </row>
    <row r="60" spans="1:13" ht="25.5" customHeight="1" thickBot="1" x14ac:dyDescent="0.3">
      <c r="A60" s="6">
        <v>1</v>
      </c>
      <c r="B60" s="59"/>
      <c r="C60" s="60"/>
      <c r="D60" s="24" t="s">
        <v>27</v>
      </c>
      <c r="E60" s="63" t="s">
        <v>26</v>
      </c>
      <c r="F60" s="64"/>
      <c r="G60" s="25" t="s">
        <v>26</v>
      </c>
      <c r="H60" s="3"/>
      <c r="I60" s="26">
        <v>1</v>
      </c>
      <c r="J60" s="27" t="str">
        <f t="shared" si="6"/>
        <v/>
      </c>
      <c r="K60" s="28" t="str">
        <f t="shared" si="7"/>
        <v/>
      </c>
    </row>
    <row r="61" spans="1:13" ht="25.5" customHeight="1" thickBot="1" x14ac:dyDescent="0.3">
      <c r="A61" s="6">
        <v>1</v>
      </c>
      <c r="B61" s="29"/>
      <c r="C61" s="30"/>
      <c r="D61" s="30"/>
      <c r="E61" s="30"/>
      <c r="F61" s="30"/>
      <c r="G61" s="30"/>
      <c r="H61" s="31"/>
      <c r="I61" s="31" t="s">
        <v>28</v>
      </c>
      <c r="J61" s="32" t="str">
        <f>IF(SUM(J58:J60)&gt;0,SUM(J58:J60),"")</f>
        <v/>
      </c>
      <c r="K61" s="32" t="str">
        <f>IF(SUM(K58:K60)&gt;0,SUM(K58:K60),"")</f>
        <v/>
      </c>
    </row>
    <row r="62" spans="1:13" x14ac:dyDescent="0.25">
      <c r="A62" s="6">
        <v>1</v>
      </c>
      <c r="B62" s="33" t="s">
        <v>29</v>
      </c>
    </row>
    <row r="63" spans="1:13" x14ac:dyDescent="0.25">
      <c r="A63" s="6">
        <v>1</v>
      </c>
    </row>
    <row r="64" spans="1:13" x14ac:dyDescent="0.25">
      <c r="A64" s="4">
        <v>1</v>
      </c>
      <c r="B64" s="67" t="s">
        <v>13</v>
      </c>
      <c r="C64" s="67"/>
      <c r="D64" s="68" t="s">
        <v>39</v>
      </c>
      <c r="E64" s="68"/>
      <c r="F64" s="68"/>
      <c r="G64" s="68"/>
      <c r="H64" s="68"/>
      <c r="I64" s="68"/>
      <c r="J64" s="68"/>
      <c r="K64" s="10"/>
      <c r="M64" s="5">
        <v>1</v>
      </c>
    </row>
    <row r="65" spans="1:13" ht="15.75" thickBot="1" x14ac:dyDescent="0.3">
      <c r="A65" s="6">
        <v>1</v>
      </c>
    </row>
    <row r="66" spans="1:13" ht="54.95" customHeight="1" thickBot="1" x14ac:dyDescent="0.3">
      <c r="A66" s="6">
        <v>1</v>
      </c>
      <c r="B66" s="51" t="s">
        <v>14</v>
      </c>
      <c r="C66" s="52"/>
      <c r="D66" s="53"/>
      <c r="E66" s="69" t="s">
        <v>15</v>
      </c>
      <c r="F66" s="70"/>
      <c r="G66" s="11" t="s">
        <v>16</v>
      </c>
      <c r="H66" s="12" t="s">
        <v>17</v>
      </c>
      <c r="I66" s="11" t="s">
        <v>18</v>
      </c>
      <c r="J66" s="13" t="s">
        <v>19</v>
      </c>
      <c r="K66" s="14" t="s">
        <v>20</v>
      </c>
    </row>
    <row r="67" spans="1:13" ht="25.5" customHeight="1" thickBot="1" x14ac:dyDescent="0.3">
      <c r="A67" s="6">
        <v>1</v>
      </c>
      <c r="B67" s="54" t="s">
        <v>39</v>
      </c>
      <c r="C67" s="55"/>
      <c r="D67" s="56"/>
      <c r="E67" s="65"/>
      <c r="F67" s="66"/>
      <c r="G67" s="15" t="s">
        <v>21</v>
      </c>
      <c r="H67" s="1"/>
      <c r="I67" s="16">
        <v>1</v>
      </c>
      <c r="J67" s="17" t="str">
        <f t="shared" ref="J67:J69" si="8">IF(AND(H67&lt;&gt;"",I67&lt;&gt;""),H67*I67,"")</f>
        <v/>
      </c>
      <c r="K67" s="18" t="str">
        <f t="shared" ref="K67:K69" si="9">IF(J67&lt;&gt;"",J67*IF($E$17="platiteľ DPH",1.2,1),"")</f>
        <v/>
      </c>
    </row>
    <row r="68" spans="1:13" ht="25.5" customHeight="1" x14ac:dyDescent="0.25">
      <c r="A68" s="6">
        <v>1</v>
      </c>
      <c r="B68" s="57" t="s">
        <v>24</v>
      </c>
      <c r="C68" s="58"/>
      <c r="D68" s="23" t="s">
        <v>25</v>
      </c>
      <c r="E68" s="61" t="s">
        <v>26</v>
      </c>
      <c r="F68" s="62"/>
      <c r="G68" s="15" t="s">
        <v>26</v>
      </c>
      <c r="H68" s="1"/>
      <c r="I68" s="16">
        <v>1</v>
      </c>
      <c r="J68" s="17" t="str">
        <f t="shared" si="8"/>
        <v/>
      </c>
      <c r="K68" s="18" t="str">
        <f t="shared" si="9"/>
        <v/>
      </c>
    </row>
    <row r="69" spans="1:13" ht="25.5" customHeight="1" thickBot="1" x14ac:dyDescent="0.3">
      <c r="A69" s="6">
        <v>1</v>
      </c>
      <c r="B69" s="59"/>
      <c r="C69" s="60"/>
      <c r="D69" s="24" t="s">
        <v>27</v>
      </c>
      <c r="E69" s="63" t="s">
        <v>26</v>
      </c>
      <c r="F69" s="64"/>
      <c r="G69" s="25" t="s">
        <v>26</v>
      </c>
      <c r="H69" s="3"/>
      <c r="I69" s="26">
        <v>1</v>
      </c>
      <c r="J69" s="27" t="str">
        <f t="shared" si="8"/>
        <v/>
      </c>
      <c r="K69" s="28" t="str">
        <f t="shared" si="9"/>
        <v/>
      </c>
    </row>
    <row r="70" spans="1:13" ht="25.5" customHeight="1" thickBot="1" x14ac:dyDescent="0.3">
      <c r="A70" s="6">
        <v>1</v>
      </c>
      <c r="B70" s="29"/>
      <c r="C70" s="30"/>
      <c r="D70" s="30"/>
      <c r="E70" s="30"/>
      <c r="F70" s="30"/>
      <c r="G70" s="30"/>
      <c r="H70" s="31"/>
      <c r="I70" s="31" t="s">
        <v>28</v>
      </c>
      <c r="J70" s="32" t="str">
        <f>IF(SUM(J67:J69)&gt;0,SUM(J67:J69),"")</f>
        <v/>
      </c>
      <c r="K70" s="32" t="str">
        <f>IF(SUM(K67:K69)&gt;0,SUM(K67:K69),"")</f>
        <v/>
      </c>
    </row>
    <row r="71" spans="1:13" x14ac:dyDescent="0.25">
      <c r="A71" s="6">
        <v>1</v>
      </c>
      <c r="B71" s="33" t="s">
        <v>29</v>
      </c>
    </row>
    <row r="72" spans="1:13" x14ac:dyDescent="0.25">
      <c r="A72" s="6">
        <v>1</v>
      </c>
    </row>
    <row r="73" spans="1:13" x14ac:dyDescent="0.25">
      <c r="A73" s="4">
        <v>1</v>
      </c>
      <c r="B73" s="67" t="s">
        <v>13</v>
      </c>
      <c r="C73" s="67"/>
      <c r="D73" s="68" t="s">
        <v>40</v>
      </c>
      <c r="E73" s="68"/>
      <c r="F73" s="68"/>
      <c r="G73" s="68"/>
      <c r="H73" s="68"/>
      <c r="I73" s="68"/>
      <c r="J73" s="68"/>
      <c r="K73" s="10"/>
      <c r="M73" s="5">
        <v>1</v>
      </c>
    </row>
    <row r="74" spans="1:13" ht="15.75" thickBot="1" x14ac:dyDescent="0.3">
      <c r="A74" s="6">
        <v>1</v>
      </c>
    </row>
    <row r="75" spans="1:13" ht="54.95" customHeight="1" thickBot="1" x14ac:dyDescent="0.3">
      <c r="A75" s="6">
        <v>1</v>
      </c>
      <c r="B75" s="51" t="s">
        <v>14</v>
      </c>
      <c r="C75" s="52"/>
      <c r="D75" s="53"/>
      <c r="E75" s="69" t="s">
        <v>15</v>
      </c>
      <c r="F75" s="70"/>
      <c r="G75" s="11" t="s">
        <v>16</v>
      </c>
      <c r="H75" s="12" t="s">
        <v>17</v>
      </c>
      <c r="I75" s="11" t="s">
        <v>18</v>
      </c>
      <c r="J75" s="13" t="s">
        <v>19</v>
      </c>
      <c r="K75" s="14" t="s">
        <v>20</v>
      </c>
    </row>
    <row r="76" spans="1:13" ht="25.5" customHeight="1" thickBot="1" x14ac:dyDescent="0.3">
      <c r="A76" s="6">
        <v>1</v>
      </c>
      <c r="B76" s="54" t="s">
        <v>40</v>
      </c>
      <c r="C76" s="55"/>
      <c r="D76" s="56"/>
      <c r="E76" s="65"/>
      <c r="F76" s="66"/>
      <c r="G76" s="15" t="s">
        <v>21</v>
      </c>
      <c r="H76" s="1"/>
      <c r="I76" s="16">
        <v>1</v>
      </c>
      <c r="J76" s="17" t="str">
        <f t="shared" ref="J76:J78" si="10">IF(AND(H76&lt;&gt;"",I76&lt;&gt;""),H76*I76,"")</f>
        <v/>
      </c>
      <c r="K76" s="18" t="str">
        <f t="shared" ref="K76:K78" si="11">IF(J76&lt;&gt;"",J76*IF($E$17="platiteľ DPH",1.2,1),"")</f>
        <v/>
      </c>
    </row>
    <row r="77" spans="1:13" ht="25.5" customHeight="1" x14ac:dyDescent="0.25">
      <c r="A77" s="6">
        <v>1</v>
      </c>
      <c r="B77" s="57" t="s">
        <v>24</v>
      </c>
      <c r="C77" s="58"/>
      <c r="D77" s="23" t="s">
        <v>25</v>
      </c>
      <c r="E77" s="61" t="s">
        <v>26</v>
      </c>
      <c r="F77" s="62"/>
      <c r="G77" s="15" t="s">
        <v>26</v>
      </c>
      <c r="H77" s="1"/>
      <c r="I77" s="16">
        <v>1</v>
      </c>
      <c r="J77" s="17" t="str">
        <f t="shared" si="10"/>
        <v/>
      </c>
      <c r="K77" s="18" t="str">
        <f t="shared" si="11"/>
        <v/>
      </c>
    </row>
    <row r="78" spans="1:13" ht="25.5" customHeight="1" thickBot="1" x14ac:dyDescent="0.3">
      <c r="A78" s="6">
        <v>1</v>
      </c>
      <c r="B78" s="59"/>
      <c r="C78" s="60"/>
      <c r="D78" s="24" t="s">
        <v>27</v>
      </c>
      <c r="E78" s="63" t="s">
        <v>26</v>
      </c>
      <c r="F78" s="64"/>
      <c r="G78" s="25" t="s">
        <v>26</v>
      </c>
      <c r="H78" s="3"/>
      <c r="I78" s="26">
        <v>1</v>
      </c>
      <c r="J78" s="27" t="str">
        <f t="shared" si="10"/>
        <v/>
      </c>
      <c r="K78" s="28" t="str">
        <f t="shared" si="11"/>
        <v/>
      </c>
    </row>
    <row r="79" spans="1:13" ht="25.5" customHeight="1" thickBot="1" x14ac:dyDescent="0.3">
      <c r="A79" s="6">
        <v>1</v>
      </c>
      <c r="B79" s="29"/>
      <c r="C79" s="30"/>
      <c r="D79" s="30"/>
      <c r="E79" s="30"/>
      <c r="F79" s="30"/>
      <c r="G79" s="30"/>
      <c r="H79" s="31"/>
      <c r="I79" s="31" t="s">
        <v>28</v>
      </c>
      <c r="J79" s="32" t="str">
        <f>IF(SUM(J76:J78)&gt;0,SUM(J76:J78),"")</f>
        <v/>
      </c>
      <c r="K79" s="32" t="str">
        <f>IF(SUM(K76:K78)&gt;0,SUM(K76:K78),"")</f>
        <v/>
      </c>
    </row>
    <row r="80" spans="1:13" x14ac:dyDescent="0.25">
      <c r="A80" s="6">
        <v>1</v>
      </c>
      <c r="B80" s="33" t="s">
        <v>29</v>
      </c>
    </row>
    <row r="81" spans="1:13" x14ac:dyDescent="0.25">
      <c r="A81" s="6">
        <v>1</v>
      </c>
    </row>
    <row r="82" spans="1:13" x14ac:dyDescent="0.25">
      <c r="A82" s="4">
        <v>1</v>
      </c>
      <c r="B82" s="67" t="s">
        <v>13</v>
      </c>
      <c r="C82" s="67"/>
      <c r="D82" s="68" t="s">
        <v>41</v>
      </c>
      <c r="E82" s="68"/>
      <c r="F82" s="68"/>
      <c r="G82" s="68"/>
      <c r="H82" s="68"/>
      <c r="I82" s="68"/>
      <c r="J82" s="68"/>
      <c r="K82" s="10"/>
      <c r="M82" s="5">
        <v>1</v>
      </c>
    </row>
    <row r="83" spans="1:13" ht="15.75" thickBot="1" x14ac:dyDescent="0.3">
      <c r="A83" s="6">
        <v>1</v>
      </c>
    </row>
    <row r="84" spans="1:13" ht="54.95" customHeight="1" thickBot="1" x14ac:dyDescent="0.3">
      <c r="A84" s="6">
        <v>1</v>
      </c>
      <c r="B84" s="51" t="s">
        <v>14</v>
      </c>
      <c r="C84" s="52"/>
      <c r="D84" s="53"/>
      <c r="E84" s="69" t="s">
        <v>15</v>
      </c>
      <c r="F84" s="70"/>
      <c r="G84" s="11" t="s">
        <v>16</v>
      </c>
      <c r="H84" s="12" t="s">
        <v>17</v>
      </c>
      <c r="I84" s="11" t="s">
        <v>18</v>
      </c>
      <c r="J84" s="13" t="s">
        <v>19</v>
      </c>
      <c r="K84" s="14" t="s">
        <v>20</v>
      </c>
    </row>
    <row r="85" spans="1:13" ht="25.5" customHeight="1" thickBot="1" x14ac:dyDescent="0.3">
      <c r="A85" s="6">
        <v>1</v>
      </c>
      <c r="B85" s="54" t="s">
        <v>41</v>
      </c>
      <c r="C85" s="55"/>
      <c r="D85" s="56"/>
      <c r="E85" s="65"/>
      <c r="F85" s="66"/>
      <c r="G85" s="15" t="s">
        <v>21</v>
      </c>
      <c r="H85" s="1"/>
      <c r="I85" s="16">
        <v>1</v>
      </c>
      <c r="J85" s="17" t="str">
        <f t="shared" ref="J85:J87" si="12">IF(AND(H85&lt;&gt;"",I85&lt;&gt;""),H85*I85,"")</f>
        <v/>
      </c>
      <c r="K85" s="18" t="str">
        <f t="shared" ref="K85:K87" si="13">IF(J85&lt;&gt;"",J85*IF($E$17="platiteľ DPH",1.2,1),"")</f>
        <v/>
      </c>
    </row>
    <row r="86" spans="1:13" ht="25.5" customHeight="1" x14ac:dyDescent="0.25">
      <c r="A86" s="6">
        <v>1</v>
      </c>
      <c r="B86" s="57" t="s">
        <v>24</v>
      </c>
      <c r="C86" s="58"/>
      <c r="D86" s="23" t="s">
        <v>25</v>
      </c>
      <c r="E86" s="61" t="s">
        <v>26</v>
      </c>
      <c r="F86" s="62"/>
      <c r="G86" s="15" t="s">
        <v>26</v>
      </c>
      <c r="H86" s="1"/>
      <c r="I86" s="16">
        <v>1</v>
      </c>
      <c r="J86" s="17" t="str">
        <f t="shared" si="12"/>
        <v/>
      </c>
      <c r="K86" s="18" t="str">
        <f t="shared" si="13"/>
        <v/>
      </c>
    </row>
    <row r="87" spans="1:13" ht="25.5" customHeight="1" thickBot="1" x14ac:dyDescent="0.3">
      <c r="A87" s="6">
        <v>1</v>
      </c>
      <c r="B87" s="59"/>
      <c r="C87" s="60"/>
      <c r="D87" s="24" t="s">
        <v>27</v>
      </c>
      <c r="E87" s="63" t="s">
        <v>26</v>
      </c>
      <c r="F87" s="64"/>
      <c r="G87" s="25" t="s">
        <v>26</v>
      </c>
      <c r="H87" s="3"/>
      <c r="I87" s="26">
        <v>1</v>
      </c>
      <c r="J87" s="27" t="str">
        <f t="shared" si="12"/>
        <v/>
      </c>
      <c r="K87" s="28" t="str">
        <f t="shared" si="13"/>
        <v/>
      </c>
    </row>
    <row r="88" spans="1:13" ht="25.5" customHeight="1" thickBot="1" x14ac:dyDescent="0.3">
      <c r="A88" s="6">
        <v>1</v>
      </c>
      <c r="B88" s="29"/>
      <c r="C88" s="30"/>
      <c r="D88" s="30"/>
      <c r="E88" s="30"/>
      <c r="F88" s="30"/>
      <c r="G88" s="30"/>
      <c r="H88" s="31"/>
      <c r="I88" s="31" t="s">
        <v>28</v>
      </c>
      <c r="J88" s="32" t="str">
        <f>IF(SUM(J85:J87)&gt;0,SUM(J85:J87),"")</f>
        <v/>
      </c>
      <c r="K88" s="32" t="str">
        <f>IF(SUM(K85:K87)&gt;0,SUM(K85:K87),"")</f>
        <v/>
      </c>
    </row>
    <row r="89" spans="1:13" x14ac:dyDescent="0.25">
      <c r="A89" s="6">
        <v>1</v>
      </c>
      <c r="B89" s="33" t="s">
        <v>29</v>
      </c>
    </row>
    <row r="90" spans="1:13" x14ac:dyDescent="0.25">
      <c r="A90" s="6">
        <v>1</v>
      </c>
    </row>
    <row r="91" spans="1:13" x14ac:dyDescent="0.25">
      <c r="A91" s="6">
        <v>1</v>
      </c>
    </row>
    <row r="92" spans="1:13" ht="15.75" thickBot="1" x14ac:dyDescent="0.3">
      <c r="A92" s="6">
        <v>1</v>
      </c>
    </row>
    <row r="93" spans="1:13" ht="54.95" customHeight="1" thickBot="1" x14ac:dyDescent="0.3">
      <c r="A93" s="6">
        <v>1</v>
      </c>
      <c r="E93" s="51" t="s">
        <v>31</v>
      </c>
      <c r="F93" s="52"/>
      <c r="G93" s="52"/>
      <c r="H93" s="52"/>
      <c r="I93" s="53"/>
      <c r="J93" s="14" t="s">
        <v>19</v>
      </c>
      <c r="K93" s="14" t="s">
        <v>20</v>
      </c>
    </row>
    <row r="94" spans="1:13" ht="25.5" customHeight="1" x14ac:dyDescent="0.25">
      <c r="A94" s="6">
        <v>1</v>
      </c>
      <c r="E94" s="54" t="s">
        <v>35</v>
      </c>
      <c r="F94" s="55"/>
      <c r="G94" s="55"/>
      <c r="H94" s="55"/>
      <c r="I94" s="56"/>
      <c r="J94" s="18" t="str">
        <f>J33</f>
        <v/>
      </c>
      <c r="K94" s="18" t="str">
        <f>K33</f>
        <v/>
      </c>
    </row>
    <row r="95" spans="1:13" ht="25.5" customHeight="1" x14ac:dyDescent="0.25">
      <c r="A95" s="6">
        <v>1</v>
      </c>
      <c r="E95" s="45" t="s">
        <v>36</v>
      </c>
      <c r="F95" s="46"/>
      <c r="G95" s="46"/>
      <c r="H95" s="46"/>
      <c r="I95" s="47"/>
      <c r="J95" s="22" t="str">
        <f>J43</f>
        <v/>
      </c>
      <c r="K95" s="22" t="str">
        <f>K43</f>
        <v/>
      </c>
    </row>
    <row r="96" spans="1:13" ht="25.5" customHeight="1" x14ac:dyDescent="0.25">
      <c r="A96" s="6">
        <v>1</v>
      </c>
      <c r="E96" s="45" t="s">
        <v>37</v>
      </c>
      <c r="F96" s="46"/>
      <c r="G96" s="46"/>
      <c r="H96" s="46"/>
      <c r="I96" s="47"/>
      <c r="J96" s="22" t="str">
        <f>J52</f>
        <v/>
      </c>
      <c r="K96" s="22" t="str">
        <f>K52</f>
        <v/>
      </c>
    </row>
    <row r="97" spans="1:13" ht="25.5" customHeight="1" x14ac:dyDescent="0.25">
      <c r="A97" s="6">
        <v>1</v>
      </c>
      <c r="E97" s="45" t="s">
        <v>38</v>
      </c>
      <c r="F97" s="46"/>
      <c r="G97" s="46"/>
      <c r="H97" s="46"/>
      <c r="I97" s="47"/>
      <c r="J97" s="22" t="str">
        <f>J61</f>
        <v/>
      </c>
      <c r="K97" s="22" t="str">
        <f>K61</f>
        <v/>
      </c>
    </row>
    <row r="98" spans="1:13" ht="25.5" customHeight="1" x14ac:dyDescent="0.25">
      <c r="A98" s="6">
        <v>1</v>
      </c>
      <c r="E98" s="45" t="s">
        <v>39</v>
      </c>
      <c r="F98" s="46"/>
      <c r="G98" s="46"/>
      <c r="H98" s="46"/>
      <c r="I98" s="47"/>
      <c r="J98" s="22" t="str">
        <f>J70</f>
        <v/>
      </c>
      <c r="K98" s="22" t="str">
        <f>K70</f>
        <v/>
      </c>
    </row>
    <row r="99" spans="1:13" ht="25.5" customHeight="1" x14ac:dyDescent="0.25">
      <c r="A99" s="6">
        <v>1</v>
      </c>
      <c r="E99" s="45" t="s">
        <v>40</v>
      </c>
      <c r="F99" s="46"/>
      <c r="G99" s="46"/>
      <c r="H99" s="46"/>
      <c r="I99" s="47"/>
      <c r="J99" s="22" t="str">
        <f>J79</f>
        <v/>
      </c>
      <c r="K99" s="22" t="str">
        <f>K79</f>
        <v/>
      </c>
    </row>
    <row r="100" spans="1:13" ht="25.5" customHeight="1" thickBot="1" x14ac:dyDescent="0.3">
      <c r="A100" s="6">
        <v>1</v>
      </c>
      <c r="E100" s="48" t="s">
        <v>41</v>
      </c>
      <c r="F100" s="49"/>
      <c r="G100" s="49"/>
      <c r="H100" s="49"/>
      <c r="I100" s="50"/>
      <c r="J100" s="28" t="str">
        <f>J88</f>
        <v/>
      </c>
      <c r="K100" s="28" t="str">
        <f>K88</f>
        <v/>
      </c>
    </row>
    <row r="101" spans="1:13" ht="25.5" customHeight="1" thickBot="1" x14ac:dyDescent="0.3">
      <c r="A101" s="6">
        <v>1</v>
      </c>
      <c r="E101" s="6"/>
      <c r="F101" s="6"/>
      <c r="G101" s="6"/>
      <c r="H101" s="34"/>
      <c r="I101" s="34" t="s">
        <v>32</v>
      </c>
      <c r="J101" s="32" t="str">
        <f>IF(SUM(J94:J100)&gt;0,SUM(J94:J100),"")</f>
        <v/>
      </c>
      <c r="K101" s="32" t="str">
        <f>IF(SUM(K94:K100)&gt;0,SUM(K94:K100),"")</f>
        <v/>
      </c>
    </row>
    <row r="102" spans="1:13" x14ac:dyDescent="0.25">
      <c r="A102" s="6">
        <v>1</v>
      </c>
      <c r="B102" s="33" t="s">
        <v>29</v>
      </c>
    </row>
    <row r="103" spans="1:13" x14ac:dyDescent="0.25">
      <c r="A103" s="6">
        <v>1</v>
      </c>
    </row>
    <row r="104" spans="1:13" x14ac:dyDescent="0.25">
      <c r="A104" s="6">
        <v>1</v>
      </c>
    </row>
    <row r="105" spans="1:13" x14ac:dyDescent="0.25">
      <c r="A105" s="6">
        <v>1</v>
      </c>
      <c r="C105" s="35" t="s">
        <v>33</v>
      </c>
      <c r="D105" s="42"/>
    </row>
    <row r="106" spans="1:13" s="36" customFormat="1" x14ac:dyDescent="0.25">
      <c r="A106" s="6">
        <v>1</v>
      </c>
      <c r="C106" s="35"/>
      <c r="D106" s="43"/>
      <c r="M106" s="37"/>
    </row>
    <row r="107" spans="1:13" s="36" customFormat="1" ht="15" customHeight="1" x14ac:dyDescent="0.25">
      <c r="A107" s="6">
        <v>1</v>
      </c>
      <c r="C107" s="35" t="s">
        <v>34</v>
      </c>
      <c r="D107" s="44"/>
      <c r="G107" s="38"/>
      <c r="H107" s="38"/>
      <c r="I107" s="38"/>
      <c r="J107" s="38"/>
      <c r="K107" s="38"/>
      <c r="M107" s="37"/>
    </row>
    <row r="108" spans="1:13" s="36" customFormat="1" x14ac:dyDescent="0.25">
      <c r="A108" s="6">
        <v>1</v>
      </c>
      <c r="F108" s="39"/>
      <c r="G108" s="98" t="s">
        <v>46</v>
      </c>
      <c r="H108" s="98"/>
      <c r="I108" s="98"/>
      <c r="J108" s="98"/>
      <c r="K108" s="98"/>
      <c r="M108" s="37"/>
    </row>
    <row r="109" spans="1:13" s="36" customFormat="1" x14ac:dyDescent="0.25">
      <c r="A109" s="6">
        <v>1</v>
      </c>
      <c r="F109" s="39"/>
      <c r="G109" s="40"/>
      <c r="H109" s="40"/>
      <c r="I109" s="40"/>
      <c r="J109" s="40"/>
      <c r="K109" s="40"/>
      <c r="M109" s="37"/>
    </row>
    <row r="110" spans="1:13" ht="15" customHeight="1" x14ac:dyDescent="0.25">
      <c r="A110" s="6">
        <v>1</v>
      </c>
      <c r="B110" s="99" t="s">
        <v>47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41"/>
    </row>
    <row r="111" spans="1:13" x14ac:dyDescent="0.25">
      <c r="A111" s="6">
        <v>1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41"/>
    </row>
  </sheetData>
  <sheetProtection algorithmName="SHA-512" hashValue="HneBucRwyoAS/oBwxR1OgSeAl2i0wh3f1Nq68k4/zmkF+bd6Mb16TN16nO7HT3wtkijG8/UEZ0RjHIZbHwOuEw==" saltValue="64Y8K0Kbqj6G/d0TfQ1dLw==" spinCount="100000" sheet="1" objects="1" scenarios="1" formatCells="0" formatColumns="0" formatRows="0" selectLockedCells="1"/>
  <autoFilter ref="A1:A111" xr:uid="{00000000-0009-0000-0000-000007000000}"/>
  <mergeCells count="103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B30:D30"/>
    <mergeCell ref="E30:F30"/>
    <mergeCell ref="C23:D23"/>
    <mergeCell ref="E23:G23"/>
    <mergeCell ref="B26:C26"/>
    <mergeCell ref="D26:J26"/>
    <mergeCell ref="B28:D28"/>
    <mergeCell ref="E28:F28"/>
    <mergeCell ref="B40:D40"/>
    <mergeCell ref="E40:F40"/>
    <mergeCell ref="B36:C36"/>
    <mergeCell ref="D36:J36"/>
    <mergeCell ref="B38:D38"/>
    <mergeCell ref="E38:F38"/>
    <mergeCell ref="B39:D39"/>
    <mergeCell ref="E39:F39"/>
    <mergeCell ref="B31:C32"/>
    <mergeCell ref="E31:F31"/>
    <mergeCell ref="E32:F32"/>
    <mergeCell ref="B48:D48"/>
    <mergeCell ref="E48:F48"/>
    <mergeCell ref="B49:D49"/>
    <mergeCell ref="E49:F49"/>
    <mergeCell ref="B41:C42"/>
    <mergeCell ref="E41:F41"/>
    <mergeCell ref="E42:F42"/>
    <mergeCell ref="B46:C46"/>
    <mergeCell ref="D46:J46"/>
    <mergeCell ref="B58:D58"/>
    <mergeCell ref="E58:F58"/>
    <mergeCell ref="B50:C51"/>
    <mergeCell ref="E50:F50"/>
    <mergeCell ref="E51:F51"/>
    <mergeCell ref="B55:C55"/>
    <mergeCell ref="D55:J55"/>
    <mergeCell ref="B57:D57"/>
    <mergeCell ref="E57:F57"/>
    <mergeCell ref="B64:C64"/>
    <mergeCell ref="D64:J64"/>
    <mergeCell ref="B66:D66"/>
    <mergeCell ref="E66:F66"/>
    <mergeCell ref="B67:D67"/>
    <mergeCell ref="E67:F67"/>
    <mergeCell ref="B59:C60"/>
    <mergeCell ref="E59:F59"/>
    <mergeCell ref="E60:F60"/>
    <mergeCell ref="B75:D75"/>
    <mergeCell ref="E75:F75"/>
    <mergeCell ref="B76:D76"/>
    <mergeCell ref="E76:F76"/>
    <mergeCell ref="B68:C69"/>
    <mergeCell ref="E68:F68"/>
    <mergeCell ref="E69:F69"/>
    <mergeCell ref="B73:C73"/>
    <mergeCell ref="D73:J73"/>
    <mergeCell ref="B86:C87"/>
    <mergeCell ref="E86:F86"/>
    <mergeCell ref="E87:F87"/>
    <mergeCell ref="B85:D85"/>
    <mergeCell ref="E85:F85"/>
    <mergeCell ref="B77:C78"/>
    <mergeCell ref="E77:F77"/>
    <mergeCell ref="E78:F78"/>
    <mergeCell ref="B82:C82"/>
    <mergeCell ref="D82:J82"/>
    <mergeCell ref="B84:D84"/>
    <mergeCell ref="E84:F84"/>
    <mergeCell ref="G108:K108"/>
    <mergeCell ref="B110:K111"/>
    <mergeCell ref="E99:I99"/>
    <mergeCell ref="E100:I100"/>
    <mergeCell ref="E93:I93"/>
    <mergeCell ref="E94:I94"/>
    <mergeCell ref="E95:I95"/>
    <mergeCell ref="E96:I96"/>
    <mergeCell ref="E97:I97"/>
    <mergeCell ref="E98:I98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FC6CE602-2058-4159-A11A-D73DA3CCD89B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2" manualBreakCount="2">
    <brk id="45" min="1" max="10" man="1"/>
    <brk id="8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2022-04-13T12:02:30Z</cp:lastPrinted>
  <dcterms:created xsi:type="dcterms:W3CDTF">2022-04-13T12:00:31Z</dcterms:created>
  <dcterms:modified xsi:type="dcterms:W3CDTF">2022-05-27T11:04:41Z</dcterms:modified>
</cp:coreProperties>
</file>