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8015" windowHeight="11445" firstSheet="2" activeTab="2"/>
  </bookViews>
  <sheets>
    <sheet name="Sumárna tabuľka" sheetId="4" r:id="rId1"/>
    <sheet name="Mesto ZH - budovy" sheetId="3" r:id="rId2"/>
    <sheet name="Základné školy" sheetId="8" r:id="rId3"/>
    <sheet name="Materské školy" sheetId="9" r:id="rId4"/>
  </sheets>
  <calcPr calcId="145621"/>
</workbook>
</file>

<file path=xl/calcChain.xml><?xml version="1.0" encoding="utf-8"?>
<calcChain xmlns="http://schemas.openxmlformats.org/spreadsheetml/2006/main">
  <c r="K9" i="8" l="1"/>
  <c r="J9" i="8"/>
  <c r="H9" i="8"/>
  <c r="K13" i="9" l="1"/>
  <c r="J13" i="9"/>
  <c r="I13" i="9"/>
  <c r="H13" i="9"/>
  <c r="K21" i="8" l="1"/>
  <c r="J21" i="8"/>
  <c r="H21" i="8"/>
  <c r="J20" i="8"/>
  <c r="J19" i="8"/>
  <c r="J4" i="3" l="1"/>
  <c r="J28" i="3"/>
  <c r="J29" i="3"/>
  <c r="J30" i="3"/>
  <c r="J31" i="3"/>
  <c r="J32" i="3"/>
  <c r="J33" i="3"/>
  <c r="J34" i="3"/>
  <c r="J35" i="3"/>
  <c r="J36" i="3"/>
  <c r="J37" i="3"/>
  <c r="J38" i="3"/>
  <c r="J22" i="3"/>
  <c r="J23" i="3"/>
  <c r="J24" i="3"/>
  <c r="J25" i="3"/>
  <c r="J26" i="3"/>
  <c r="J27" i="3"/>
  <c r="J16" i="3"/>
  <c r="J17" i="3"/>
  <c r="J18" i="3"/>
  <c r="J19" i="3"/>
  <c r="J20" i="3"/>
  <c r="J21" i="3"/>
  <c r="J9" i="3"/>
  <c r="J10" i="3"/>
  <c r="J11" i="3"/>
  <c r="J12" i="3"/>
  <c r="J13" i="3"/>
  <c r="J14" i="3"/>
  <c r="J15" i="3"/>
  <c r="J5" i="3"/>
  <c r="J6" i="3"/>
  <c r="J7" i="3"/>
  <c r="J8" i="3"/>
</calcChain>
</file>

<file path=xl/sharedStrings.xml><?xml version="1.0" encoding="utf-8"?>
<sst xmlns="http://schemas.openxmlformats.org/spreadsheetml/2006/main" count="379" uniqueCount="203">
  <si>
    <t>EIC kód</t>
  </si>
  <si>
    <t>Názov Odberného miesta</t>
  </si>
  <si>
    <t>Produkt</t>
  </si>
  <si>
    <t>Počet OM</t>
  </si>
  <si>
    <t>Spotreba spolu v kWh</t>
  </si>
  <si>
    <t>Spotreba VT v kWh</t>
  </si>
  <si>
    <t>Spotreba NT v kWh</t>
  </si>
  <si>
    <t>Námestie Matice slovenskej 10/MOP</t>
  </si>
  <si>
    <t>Dr. Janského 5/ MOP NW</t>
  </si>
  <si>
    <t>Dr. Janského 9/ MOP WE</t>
  </si>
  <si>
    <t>Dr. Janského 19/MOP PU</t>
  </si>
  <si>
    <t>J. Hollého 7/MOP VD</t>
  </si>
  <si>
    <t>M.R.Štefánika 42/MOP JP</t>
  </si>
  <si>
    <t>Dr. Janského 23/MOP BC</t>
  </si>
  <si>
    <t>Š. Moysesa 71/MOP/EN</t>
  </si>
  <si>
    <t>Nám.Matice slovenskej 15/MOP 140</t>
  </si>
  <si>
    <t>Š. Moysesa 63/MOP 670</t>
  </si>
  <si>
    <t>Š. Moysesa 60/RH</t>
  </si>
  <si>
    <t>Námestie Matice slovenskej 19/BR</t>
  </si>
  <si>
    <t>Námestie Matice slovenskej 19/AQ</t>
  </si>
  <si>
    <t>Nám. Matice slovenskej 8/občerstv.</t>
  </si>
  <si>
    <t>Šášovské Podhradie 87/CN</t>
  </si>
  <si>
    <t>Šášovské Podhradie 6/MOP NB</t>
  </si>
  <si>
    <t>Šášovské Podhradie 87/DO</t>
  </si>
  <si>
    <t>Svätokrížske námestie 31</t>
  </si>
  <si>
    <t>Námestie Matice slovenskej 6/EB</t>
  </si>
  <si>
    <t>Š. Moysesa 46/ SQ</t>
  </si>
  <si>
    <t>Š. Moysesa 46/ QO</t>
  </si>
  <si>
    <t>SNP 149/MOP</t>
  </si>
  <si>
    <t>Námestie Matice slovenskej 8/Li</t>
  </si>
  <si>
    <t>Námestie Matice slovenskej 8/NK</t>
  </si>
  <si>
    <t>Námestie Matice slovenskej 8/OL</t>
  </si>
  <si>
    <t>Námestie Matice slovenskej 8/PM</t>
  </si>
  <si>
    <t>Námestie Matice slovenskej 8/QN</t>
  </si>
  <si>
    <t>Námestie Matice slovenskej 6/GD</t>
  </si>
  <si>
    <t>Námestie Matice slovenskej 6/FC</t>
  </si>
  <si>
    <t>Námestie Matice slovenskej 4/BZ</t>
  </si>
  <si>
    <t>Námestie Matice slovenskej 4/AY</t>
  </si>
  <si>
    <t>Chrásteka 19</t>
  </si>
  <si>
    <t>Tajovského 34</t>
  </si>
  <si>
    <t>Šašovské Podh.62/MOP 2</t>
  </si>
  <si>
    <t>24ZSS6222301000F</t>
  </si>
  <si>
    <t>24ZSS6222226000M</t>
  </si>
  <si>
    <t>24ZSS6222235000L</t>
  </si>
  <si>
    <t>24ZSS6222251000T</t>
  </si>
  <si>
    <t>24ZSS62209920004</t>
  </si>
  <si>
    <t>24ZSS6222084000A</t>
  </si>
  <si>
    <t>24ZSS6222260000S</t>
  </si>
  <si>
    <t>24ZSS62215960004</t>
  </si>
  <si>
    <t>24ZSS6222318000B</t>
  </si>
  <si>
    <t>24ZSS6222341000S</t>
  </si>
  <si>
    <t>24ZSS622157200AG</t>
  </si>
  <si>
    <t>24ZSS62215630000</t>
  </si>
  <si>
    <t>24ZSS62223290000</t>
  </si>
  <si>
    <t>24ZSS62223280005</t>
  </si>
  <si>
    <t>24ZSS6305264000T</t>
  </si>
  <si>
    <t>24ZSS6223135000K</t>
  </si>
  <si>
    <t>24ZSS622312300AG</t>
  </si>
  <si>
    <t>24ZSS6223136000F</t>
  </si>
  <si>
    <t>24ZSS6221265000B</t>
  </si>
  <si>
    <t>24ZSS6222286000N</t>
  </si>
  <si>
    <t>24ZSS62215180005</t>
  </si>
  <si>
    <t>24ZSS6221516000F</t>
  </si>
  <si>
    <t>24ZSS62212330002</t>
  </si>
  <si>
    <t>24ZSS6222293000W</t>
  </si>
  <si>
    <t>24ZSS6222295000M</t>
  </si>
  <si>
    <t>24ZSS6222296000H</t>
  </si>
  <si>
    <t>24ZSS6222297000C</t>
  </si>
  <si>
    <t>24ZSS62222980007</t>
  </si>
  <si>
    <t>24ZSS62223300002</t>
  </si>
  <si>
    <t>24ZSS6222288000D</t>
  </si>
  <si>
    <t>24ZSS6222287000I</t>
  </si>
  <si>
    <t>24ZSS62222830001</t>
  </si>
  <si>
    <t>24ZSS62222820006</t>
  </si>
  <si>
    <t>24ZSS6222442000G</t>
  </si>
  <si>
    <t>24ZSS6315856000B</t>
  </si>
  <si>
    <t>24ZSS6223132000Z</t>
  </si>
  <si>
    <t>Nám. Matice slov. 33/MOP 270</t>
  </si>
  <si>
    <t>Nám.Matice slov. 23/TS 104 CS</t>
  </si>
  <si>
    <t>1 T Normál</t>
  </si>
  <si>
    <t>1 T Normal</t>
  </si>
  <si>
    <t>Číslo Odberného miesta/OM</t>
  </si>
  <si>
    <t>C1</t>
  </si>
  <si>
    <t>C2</t>
  </si>
  <si>
    <t>Sadzba Pripojenie do distribučnej sústavy pre  distribúciu</t>
  </si>
  <si>
    <t>Maximálna rezervovaná kapacita v kWh2</t>
  </si>
  <si>
    <t>Veľkosť ističa           v A</t>
  </si>
  <si>
    <t>3x10 A do 3x25 A</t>
  </si>
  <si>
    <t>3x25 A do 3x63 A</t>
  </si>
  <si>
    <t>3x25 A do 3x63 A</t>
  </si>
  <si>
    <t>3x25  A do 3 x63 A</t>
  </si>
  <si>
    <t>3x25  A do 3x63 A</t>
  </si>
  <si>
    <t>3x10  A do 3x25 A</t>
  </si>
  <si>
    <t>3x10 A do 3x25 A</t>
  </si>
  <si>
    <t>3x50 A do 3x63 A</t>
  </si>
  <si>
    <t>3x20 A do 3x25 A</t>
  </si>
  <si>
    <t>3x50A do 3x63 A</t>
  </si>
  <si>
    <t>C5</t>
  </si>
  <si>
    <t xml:space="preserve"> Odberného miesta</t>
  </si>
  <si>
    <t>Spolu</t>
  </si>
  <si>
    <t>elektr. demontovaný</t>
  </si>
  <si>
    <t>prepis na iného odberateľa</t>
  </si>
  <si>
    <t xml:space="preserve">Základná škola Ul. Jánskeho č. 2, Žiar nad Hronom </t>
  </si>
  <si>
    <t xml:space="preserve">Základná škola Ul. Jánskeho č. 8, Źiar nad Hronom </t>
  </si>
  <si>
    <t>Mesto Žiar nad Hronom -  BUDOVY</t>
  </si>
  <si>
    <t>Mesto Žiar nad Hronom  - VEREJNÉ OSVETLENIE</t>
  </si>
  <si>
    <t>Mesto Žiar nad Hronom  - CINTORÍN</t>
  </si>
  <si>
    <t>Mesto Žiar nad Hronom  - FONTÁNA</t>
  </si>
  <si>
    <t>TECHNICKÉ SLUŽBY Žiar nad Hronom, spol. s r.o. - KÚPALISKO</t>
  </si>
  <si>
    <t>TECHNICKÉ SLUŽBY Žiar nad Hronom, spol. s r.o. - KRYTÁ PLAVÁREŇ</t>
  </si>
  <si>
    <t>TECHNICKÉ SLUŽBY Žiar nad Hronom, spol. s r.o. - FUTBALOVÝ ŠTADIÓN</t>
  </si>
  <si>
    <t>TECHNICKÉ SLUŽBY Žiar nad Hronom, spol. s r.o. - ŠPORTOVÁ HALA</t>
  </si>
  <si>
    <t>TECHNICKÉ SLUŽBY Žiar nad Hronom, spol. s r.o.  - BUDOVA</t>
  </si>
  <si>
    <t xml:space="preserve">Základná škola Ul. M. R. Štefánika č. 17, Žiar nad Hronom </t>
  </si>
  <si>
    <t xml:space="preserve">Základná škola Ul. Jilemnického č. 2, Žiar nad Hronom </t>
  </si>
  <si>
    <t>TECHNICKÉ SLUŽBY Žiar nad Hronom, spol. s r.o.  - UMELÁ TRÁVA (verejné osvetlenie)</t>
  </si>
  <si>
    <t xml:space="preserve">Tabuľka č. 2 -  Odber elektrickej energie za rok 2014  - odberateľ:  Mesto Žiar nad Hronom - BUDOVY </t>
  </si>
  <si>
    <t>Celková cena za rok 2014      v €</t>
  </si>
  <si>
    <t>Spotreba spolu v kWh v roku 2014</t>
  </si>
  <si>
    <t>P.č</t>
  </si>
  <si>
    <t>Spotreba VT v kWh za rok 2014</t>
  </si>
  <si>
    <t>Spotreba NT v kWh za rok 2014</t>
  </si>
  <si>
    <t>Mesto Žiar nad Hronom   - MsKC</t>
  </si>
  <si>
    <t>Celková cena za rok 2014 v €</t>
  </si>
  <si>
    <t xml:space="preserve">Základná škola Ul. Jánskeho č. 2 Žiar nad Hronom </t>
  </si>
  <si>
    <t>24ZSS622221000A</t>
  </si>
  <si>
    <t>24ZSS62222220005</t>
  </si>
  <si>
    <t>24ZSS62222230000</t>
  </si>
  <si>
    <t>Základná škola                                         Ul. M.R. Štefánika č.17                        Žiar nad Hronom</t>
  </si>
  <si>
    <t>3x50 A do 3x63 A</t>
  </si>
  <si>
    <t>Základná škola Jilemnického č.2                       Žiar nad Hronom</t>
  </si>
  <si>
    <t>Základná škola Jilmenikcého  č.2                    Žiar nad Hronom</t>
  </si>
  <si>
    <t>C3</t>
  </si>
  <si>
    <t>Ul. Sládkovičova 1                       Žiar nad Hronom</t>
  </si>
  <si>
    <t>24ZSSS622209500AG</t>
  </si>
  <si>
    <t>Ul. M.R. Štefánika č.23/K                          Žiar nad Hronom</t>
  </si>
  <si>
    <t>24ZZS62220520001</t>
  </si>
  <si>
    <t>Janského č.8/VD2                                 Žiar nad Hronom</t>
  </si>
  <si>
    <t>24ZSS6222233000V</t>
  </si>
  <si>
    <t>Janského č.8/UC                                 Žiar nad Hronom</t>
  </si>
  <si>
    <t>24ZSS6222234000Q</t>
  </si>
  <si>
    <t>Ul. A. Kmeťa 11                                    Žiar nad Hronom</t>
  </si>
  <si>
    <t>24ZSS62214280006</t>
  </si>
  <si>
    <t>24ZSS6222793000Y</t>
  </si>
  <si>
    <t>Ul. Rázusova 6/FW                       Žiar nad Hronom</t>
  </si>
  <si>
    <t>24ZSS6221433000P</t>
  </si>
  <si>
    <t>Ul. Rudenkova 1                                          Žiar nad Hronom</t>
  </si>
  <si>
    <t>24ZSS6222355002</t>
  </si>
  <si>
    <t>3x32 A do 3x40 A</t>
  </si>
  <si>
    <t>3x80 A do 3x100 A</t>
  </si>
  <si>
    <t>Tabuľka č. 1 - Odber elektrickej energie za rok 2014  - SUMÁRNA TABUĽKA</t>
  </si>
  <si>
    <t xml:space="preserve">Ul. Rázusova 6/EV                                  Žiar nad Hronom                                     </t>
  </si>
  <si>
    <t>Ul.A. Kmeťa 17                                                        Žiar nad Hronom</t>
  </si>
  <si>
    <t xml:space="preserve">Tabuľka č. 13 - Odber elektrickej energie za rok 2016 - odberateľ: Základná škola Ul. Jánskeho č. 2 Žiar nad Hronom </t>
  </si>
  <si>
    <t>Spotreba VT v kWh za rok 2016</t>
  </si>
  <si>
    <t>Spotreba NT v kWh za rok 2016</t>
  </si>
  <si>
    <t>C1-SSED</t>
  </si>
  <si>
    <t>C2-SSED</t>
  </si>
  <si>
    <t>C3-SSED</t>
  </si>
  <si>
    <t>24ZSS61215310001</t>
  </si>
  <si>
    <t>24ZSS6222220000F</t>
  </si>
  <si>
    <t>Spotreba spolu v kWh v roku 2016</t>
  </si>
  <si>
    <t>Celková cena za rok 2016      v €</t>
  </si>
  <si>
    <t>CVO-315 1T    Individual</t>
  </si>
  <si>
    <t>CVO-315 1T   Individual</t>
  </si>
  <si>
    <t>24ZSS6222038000K</t>
  </si>
  <si>
    <t>Individual CVO-315 1T</t>
  </si>
  <si>
    <r>
      <t xml:space="preserve">Celková cena za rok 2016  v  </t>
    </r>
    <r>
      <rPr>
        <b/>
        <sz val="8"/>
        <rFont val="Arial"/>
        <charset val="238"/>
      </rPr>
      <t>€ bez DPH</t>
    </r>
  </si>
  <si>
    <t xml:space="preserve">Tabuľka č. 14 - Odber elektrickej energie za rok 2016 - odberateľ: Základná škola M.R. Štefánika č. 17, Žiar nad Hronom  </t>
  </si>
  <si>
    <t xml:space="preserve">Tabuľka č. 17 - Odber elektrickej energie za rok 2016 - odberateľ: Základná škola Jilemnického č. 2, Žiar nad Hronom  </t>
  </si>
  <si>
    <t>Celková cena za rok 2016      v € bez DPH</t>
  </si>
  <si>
    <t>24ZSS6222621000J</t>
  </si>
  <si>
    <t>Individual CVO-315 1T Klasik</t>
  </si>
  <si>
    <t>nad 3x10 do 3x25</t>
  </si>
  <si>
    <t>24ZSS6222622000E</t>
  </si>
  <si>
    <t>3x160 za každý 1A</t>
  </si>
  <si>
    <t xml:space="preserve">Tabuľka č. 18- Odber elektrickej energie za rok 2016 - odberateľ: Materská škola Ul. Jánskeho č. 8 Žiar nad Hronom </t>
  </si>
  <si>
    <t>Individual
CVO-315 1T</t>
  </si>
  <si>
    <t>3x80 - 3x100</t>
  </si>
  <si>
    <t xml:space="preserve">3x25 A do 3x63 </t>
  </si>
  <si>
    <t>3x25 A do 3x32</t>
  </si>
  <si>
    <t>Individual
CVO-315 2T</t>
  </si>
  <si>
    <t>3x40 A do 3x50 A</t>
  </si>
  <si>
    <t>Fázy ističa</t>
  </si>
  <si>
    <t>Veľkosť ističa v A/typ odberu</t>
  </si>
  <si>
    <t>250/C</t>
  </si>
  <si>
    <t>24ZSS62227920002</t>
  </si>
  <si>
    <t>100/A</t>
  </si>
  <si>
    <t>37,50/C</t>
  </si>
  <si>
    <t>30/C</t>
  </si>
  <si>
    <t>400/A</t>
  </si>
  <si>
    <t>33,40/C</t>
  </si>
  <si>
    <t>35,30/C</t>
  </si>
  <si>
    <t>50/C</t>
  </si>
  <si>
    <t>25/C</t>
  </si>
  <si>
    <t>200/A</t>
  </si>
  <si>
    <t>do3x10,do1x25</t>
  </si>
  <si>
    <t>3x20-3x25</t>
  </si>
  <si>
    <t>3x50-3x63</t>
  </si>
  <si>
    <t>15/C</t>
  </si>
  <si>
    <t>63/A</t>
  </si>
  <si>
    <t>55/C</t>
  </si>
  <si>
    <t xml:space="preserve"> 3x160 A za každý 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</si>
</sst>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 tint="0.39997558519241921"/>
      </bottom>
      <diagonal/>
    </border>
  </borders>
  <cellStyleXfs count="2">
    <xf numFmtId="0" fontId="0" fillId="0" borderId="0"/>
    <xf numFmtId="0" fontId="1" fillId="0" borderId="0"/>
  </cellStyleXfs>
  <cellXfs count="204">
    <xf numFmtId="0" fontId="0" fillId="0" borderId="0" xfId="0"/>
    <xf numFmtId="0" fontId="0" fillId="0" borderId="0" xfId="0" applyBorder="1"/>
    <xf numFmtId="0" fontId="0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5" fillId="0" borderId="0" xfId="0" applyFont="1" applyFill="1" applyBorder="1" applyAlignment="1">
      <alignment horizontal="left"/>
    </xf>
    <xf numFmtId="0" fontId="0" fillId="0" borderId="0" xfId="0"/>
    <xf numFmtId="0" fontId="5" fillId="0" borderId="0" xfId="0" applyFont="1" applyFill="1" applyBorder="1"/>
    <xf numFmtId="0" fontId="9" fillId="0" borderId="0" xfId="0" applyFont="1"/>
    <xf numFmtId="0" fontId="0" fillId="0" borderId="0" xfId="0" applyFont="1" applyAlignment="1"/>
    <xf numFmtId="0" fontId="0" fillId="0" borderId="0" xfId="0" applyFont="1" applyAlignment="1">
      <alignment readingOrder="1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readingOrder="1"/>
    </xf>
    <xf numFmtId="0" fontId="5" fillId="0" borderId="0" xfId="0" applyFont="1" applyFill="1" applyBorder="1" applyAlignment="1">
      <alignment vertical="center" readingOrder="1"/>
    </xf>
    <xf numFmtId="0" fontId="5" fillId="0" borderId="0" xfId="0" applyFont="1" applyFill="1" applyBorder="1" applyAlignment="1">
      <alignment horizontal="center" vertical="center" readingOrder="1"/>
    </xf>
    <xf numFmtId="15" fontId="5" fillId="0" borderId="0" xfId="0" applyNumberFormat="1" applyFont="1" applyFill="1" applyBorder="1" applyAlignment="1">
      <alignment horizontal="center" vertical="center" readingOrder="1"/>
    </xf>
    <xf numFmtId="3" fontId="6" fillId="0" borderId="0" xfId="0" applyNumberFormat="1" applyFont="1" applyFill="1" applyBorder="1" applyAlignment="1">
      <alignment horizontal="right" vertical="center" readingOrder="1"/>
    </xf>
    <xf numFmtId="3" fontId="5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readingOrder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top" wrapText="1"/>
    </xf>
    <xf numFmtId="0" fontId="2" fillId="0" borderId="0" xfId="0" applyFont="1" applyBorder="1" applyAlignment="1"/>
    <xf numFmtId="0" fontId="3" fillId="0" borderId="0" xfId="0" applyFont="1"/>
    <xf numFmtId="0" fontId="13" fillId="0" borderId="0" xfId="0" applyFont="1" applyBorder="1" applyAlignment="1"/>
    <xf numFmtId="0" fontId="11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0" fontId="11" fillId="3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3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/>
    <xf numFmtId="0" fontId="15" fillId="0" borderId="0" xfId="0" applyFont="1" applyBorder="1" applyAlignment="1"/>
    <xf numFmtId="0" fontId="11" fillId="0" borderId="0" xfId="0" applyFont="1" applyBorder="1" applyAlignment="1"/>
    <xf numFmtId="0" fontId="11" fillId="0" borderId="0" xfId="0" applyFont="1"/>
    <xf numFmtId="0" fontId="17" fillId="0" borderId="0" xfId="0" applyFont="1"/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right" vertical="center"/>
    </xf>
    <xf numFmtId="0" fontId="15" fillId="3" borderId="5" xfId="0" applyFont="1" applyFill="1" applyBorder="1" applyAlignment="1"/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 applyProtection="1">
      <alignment horizontal="left" vertical="center" wrapText="1"/>
      <protection locked="0"/>
    </xf>
    <xf numFmtId="4" fontId="20" fillId="3" borderId="1" xfId="0" applyNumberFormat="1" applyFont="1" applyFill="1" applyBorder="1" applyAlignment="1" applyProtection="1">
      <alignment horizontal="left" vertical="center" wrapText="1"/>
      <protection locked="0"/>
    </xf>
    <xf numFmtId="4" fontId="20" fillId="3" borderId="1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/>
    <xf numFmtId="0" fontId="18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4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1" xfId="0" applyNumberFormat="1" applyFont="1" applyFill="1" applyBorder="1" applyAlignment="1" applyProtection="1">
      <alignment horizontal="left" vertical="center" wrapText="1"/>
      <protection locked="0"/>
    </xf>
    <xf numFmtId="3" fontId="1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15" fontId="11" fillId="2" borderId="1" xfId="0" applyNumberFormat="1" applyFont="1" applyFill="1" applyBorder="1" applyAlignment="1">
      <alignment horizontal="left" vertical="center"/>
    </xf>
    <xf numFmtId="3" fontId="15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4" fontId="1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1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>
      <alignment wrapText="1"/>
    </xf>
    <xf numFmtId="0" fontId="15" fillId="3" borderId="1" xfId="0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3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/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vertical="center" wrapText="1"/>
    </xf>
    <xf numFmtId="4" fontId="20" fillId="3" borderId="6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/>
    <xf numFmtId="0" fontId="11" fillId="2" borderId="1" xfId="0" applyFont="1" applyFill="1" applyBorder="1" applyAlignment="1" applyProtection="1">
      <alignment horizontal="left" vertical="center" wrapText="1"/>
      <protection locked="0"/>
    </xf>
    <xf numFmtId="3" fontId="1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/>
    <xf numFmtId="3" fontId="11" fillId="2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4" fontId="20" fillId="3" borderId="1" xfId="0" applyNumberFormat="1" applyFont="1" applyFill="1" applyBorder="1" applyAlignment="1">
      <alignment horizontal="left" wrapText="1"/>
    </xf>
    <xf numFmtId="3" fontId="20" fillId="3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right" vertical="center" wrapText="1"/>
    </xf>
    <xf numFmtId="3" fontId="20" fillId="3" borderId="2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/>
    <xf numFmtId="0" fontId="0" fillId="0" borderId="0" xfId="0" applyAlignment="1"/>
    <xf numFmtId="4" fontId="20" fillId="3" borderId="1" xfId="0" applyNumberFormat="1" applyFont="1" applyFill="1" applyBorder="1" applyAlignment="1" applyProtection="1">
      <alignment vertical="center" wrapText="1"/>
      <protection locked="0"/>
    </xf>
    <xf numFmtId="0" fontId="11" fillId="3" borderId="3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11" fillId="3" borderId="5" xfId="0" applyFont="1" applyFill="1" applyBorder="1" applyAlignment="1"/>
    <xf numFmtId="3" fontId="11" fillId="3" borderId="1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/>
    <xf numFmtId="0" fontId="17" fillId="0" borderId="0" xfId="0" applyFont="1" applyAlignment="1"/>
    <xf numFmtId="0" fontId="11" fillId="0" borderId="0" xfId="0" applyFont="1" applyAlignment="1"/>
    <xf numFmtId="0" fontId="11" fillId="5" borderId="1" xfId="0" applyFont="1" applyFill="1" applyBorder="1" applyAlignment="1">
      <alignment vertical="center" wrapText="1"/>
    </xf>
    <xf numFmtId="3" fontId="11" fillId="4" borderId="1" xfId="0" applyNumberFormat="1" applyFont="1" applyFill="1" applyBorder="1" applyAlignment="1" applyProtection="1">
      <alignment vertical="center" wrapText="1"/>
      <protection locked="0"/>
    </xf>
    <xf numFmtId="0" fontId="15" fillId="3" borderId="2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15" fontId="17" fillId="0" borderId="1" xfId="0" applyNumberFormat="1" applyFont="1" applyFill="1" applyBorder="1" applyAlignment="1">
      <alignment vertical="center" wrapText="1"/>
    </xf>
    <xf numFmtId="3" fontId="18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vertic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/>
    <xf numFmtId="3" fontId="15" fillId="0" borderId="0" xfId="0" applyNumberFormat="1" applyFont="1" applyFill="1" applyBorder="1" applyAlignment="1">
      <alignment vertical="center"/>
    </xf>
    <xf numFmtId="0" fontId="20" fillId="3" borderId="1" xfId="0" applyFont="1" applyFill="1" applyBorder="1" applyAlignment="1" applyProtection="1">
      <alignment vertical="center" wrapText="1"/>
      <protection locked="0"/>
    </xf>
    <xf numFmtId="3" fontId="18" fillId="0" borderId="0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/>
    <xf numFmtId="0" fontId="23" fillId="0" borderId="1" xfId="0" applyFont="1" applyFill="1" applyBorder="1" applyAlignment="1"/>
    <xf numFmtId="0" fontId="22" fillId="3" borderId="1" xfId="0" applyFont="1" applyFill="1" applyBorder="1" applyAlignment="1"/>
    <xf numFmtId="0" fontId="24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wrapText="1"/>
    </xf>
    <xf numFmtId="3" fontId="24" fillId="0" borderId="1" xfId="0" applyNumberFormat="1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1" xfId="0" applyFont="1" applyFill="1" applyBorder="1" applyAlignment="1">
      <alignment vertical="center" wrapText="1"/>
    </xf>
    <xf numFmtId="0" fontId="20" fillId="6" borderId="1" xfId="0" applyFont="1" applyFill="1" applyBorder="1" applyAlignment="1" applyProtection="1">
      <alignment vertical="center" wrapText="1"/>
      <protection locked="0"/>
    </xf>
    <xf numFmtId="4" fontId="20" fillId="6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20" fillId="0" borderId="0" xfId="0" applyFont="1"/>
    <xf numFmtId="0" fontId="23" fillId="0" borderId="0" xfId="0" applyFont="1"/>
    <xf numFmtId="0" fontId="22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0" fontId="20" fillId="3" borderId="5" xfId="0" applyFont="1" applyFill="1" applyBorder="1" applyAlignment="1"/>
    <xf numFmtId="0" fontId="20" fillId="3" borderId="5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left"/>
    </xf>
    <xf numFmtId="0" fontId="22" fillId="3" borderId="3" xfId="0" applyFont="1" applyFill="1" applyBorder="1" applyAlignment="1">
      <alignment vertical="center"/>
    </xf>
    <xf numFmtId="3" fontId="22" fillId="3" borderId="1" xfId="0" applyNumberFormat="1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vertical="center" wrapText="1"/>
    </xf>
  </cellXfs>
  <cellStyles count="2">
    <cellStyle name="Normálna" xfId="0" builtinId="0"/>
    <cellStyle name="normálne 2" xfId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solid">
          <fgColor indexed="64"/>
          <bgColor theme="0" tint="-0.34998626667073579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solid">
          <fgColor indexed="64"/>
          <bgColor theme="0" tint="-0.34998626667073579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solid">
          <fgColor indexed="64"/>
          <bgColor theme="0" tint="-0.34998626667073579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fill>
        <patternFill patternType="solid">
          <fgColor indexed="64"/>
          <bgColor theme="0" tint="-0.34998626667073579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  <numFmt numFmtId="4" formatCode="#,##0.00"/>
      <fill>
        <patternFill patternType="solid">
          <fgColor indexed="64"/>
          <bgColor theme="0" tint="-0.34998626667073579"/>
        </patternFill>
      </fill>
      <alignment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#\ ##,00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/>
      <protection locked="0" hidden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 tint="-0.349986266670735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uľka1" displayName="Tabuľka1" ref="B3:L40" totalsRowCount="1" headerRowDxfId="26" dataDxfId="24" totalsRowDxfId="22" headerRowBorderDxfId="25" tableBorderDxfId="23">
  <tableColumns count="11">
    <tableColumn id="1" name="Názov Odberného miesta" totalsRowLabel="Spolu" dataDxfId="21" totalsRowDxfId="20"/>
    <tableColumn id="2" name="EIC kód" dataDxfId="19" totalsRowDxfId="18"/>
    <tableColumn id="3" name="Číslo Odberného miesta/OM" dataDxfId="17" totalsRowDxfId="16"/>
    <tableColumn id="4" name="Produkt" dataDxfId="15" totalsRowDxfId="14"/>
    <tableColumn id="5" name="Sadzba Pripojenie do distribučnej sústavy pre  distribúciu" dataDxfId="13" totalsRowDxfId="12"/>
    <tableColumn id="6" name="Maximálna rezervovaná kapacita v kWh2" dataDxfId="11" totalsRowDxfId="10"/>
    <tableColumn id="7" name="Spotreba VT v kWh za rok 2014" dataDxfId="9" totalsRowDxfId="8"/>
    <tableColumn id="8" name="Spotreba NT v kWh za rok 2014" dataDxfId="7" totalsRowDxfId="6"/>
    <tableColumn id="9" name="Spotreba spolu v kWh v roku 2014" dataDxfId="5" totalsRowDxfId="4"/>
    <tableColumn id="10" name="Celková cena za rok 2014      v €" dataDxfId="3" totalsRowDxfId="2"/>
    <tableColumn id="11" name="Veľkosť ističa           v A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18" sqref="F18"/>
    </sheetView>
  </sheetViews>
  <sheetFormatPr defaultRowHeight="15" x14ac:dyDescent="0.25"/>
  <cols>
    <col min="1" max="1" width="81.7109375" style="9" customWidth="1"/>
    <col min="2" max="2" width="12.5703125" style="9" customWidth="1"/>
    <col min="3" max="3" width="14.28515625" style="9" customWidth="1"/>
    <col min="4" max="4" width="14.85546875" style="9" customWidth="1"/>
    <col min="5" max="5" width="16.5703125" style="9" customWidth="1"/>
    <col min="6" max="6" width="15.85546875" style="9" customWidth="1"/>
    <col min="7" max="7" width="15.140625" style="9" customWidth="1"/>
    <col min="8" max="16384" width="9.140625" style="9"/>
  </cols>
  <sheetData>
    <row r="1" spans="1:9" ht="15.75" x14ac:dyDescent="0.25">
      <c r="A1" s="70" t="s">
        <v>150</v>
      </c>
      <c r="B1" s="47"/>
      <c r="C1" s="47"/>
      <c r="D1" s="7"/>
      <c r="E1" s="45"/>
      <c r="F1" s="47"/>
      <c r="H1" s="1"/>
      <c r="I1" s="1"/>
    </row>
    <row r="2" spans="1:9" ht="15.75" x14ac:dyDescent="0.25">
      <c r="A2" s="70"/>
      <c r="B2" s="47"/>
      <c r="C2" s="47"/>
      <c r="D2" s="47"/>
      <c r="E2" s="45"/>
      <c r="F2" s="47"/>
      <c r="G2" s="7"/>
      <c r="H2" s="1"/>
      <c r="I2" s="1"/>
    </row>
    <row r="3" spans="1:9" ht="60.75" customHeight="1" x14ac:dyDescent="0.25">
      <c r="A3" s="117" t="s">
        <v>98</v>
      </c>
      <c r="B3" s="118" t="s">
        <v>3</v>
      </c>
      <c r="C3" s="118" t="s">
        <v>5</v>
      </c>
      <c r="D3" s="118" t="s">
        <v>6</v>
      </c>
      <c r="E3" s="118" t="s">
        <v>4</v>
      </c>
      <c r="F3" s="119" t="s">
        <v>123</v>
      </c>
      <c r="G3" s="7"/>
      <c r="H3" s="1"/>
      <c r="I3" s="1"/>
    </row>
    <row r="4" spans="1:9" ht="15.75" x14ac:dyDescent="0.25">
      <c r="A4" s="43" t="s">
        <v>104</v>
      </c>
      <c r="B4" s="55">
        <v>36</v>
      </c>
      <c r="C4" s="120"/>
      <c r="D4" s="120"/>
      <c r="E4" s="120"/>
      <c r="F4" s="121"/>
      <c r="G4" s="7"/>
      <c r="H4" s="1"/>
      <c r="I4" s="1"/>
    </row>
    <row r="5" spans="1:9" ht="15.75" x14ac:dyDescent="0.25">
      <c r="A5" s="50" t="s">
        <v>105</v>
      </c>
      <c r="B5" s="122">
        <v>23</v>
      </c>
      <c r="C5" s="123"/>
      <c r="D5" s="123"/>
      <c r="E5" s="123"/>
      <c r="F5" s="124"/>
      <c r="G5" s="7"/>
      <c r="H5" s="1"/>
      <c r="I5" s="1"/>
    </row>
    <row r="6" spans="1:9" ht="15.75" x14ac:dyDescent="0.25">
      <c r="A6" s="43" t="s">
        <v>106</v>
      </c>
      <c r="B6" s="55">
        <v>1</v>
      </c>
      <c r="C6" s="120"/>
      <c r="D6" s="120"/>
      <c r="E6" s="120"/>
      <c r="F6" s="121"/>
      <c r="G6" s="7"/>
      <c r="H6" s="1"/>
      <c r="I6" s="1"/>
    </row>
    <row r="7" spans="1:9" ht="15.75" x14ac:dyDescent="0.25">
      <c r="A7" s="50" t="s">
        <v>107</v>
      </c>
      <c r="B7" s="53">
        <v>1</v>
      </c>
      <c r="C7" s="125"/>
      <c r="D7" s="125"/>
      <c r="E7" s="125"/>
      <c r="F7" s="124"/>
      <c r="G7" s="7"/>
      <c r="H7" s="1"/>
      <c r="I7" s="1"/>
    </row>
    <row r="8" spans="1:9" ht="15.75" x14ac:dyDescent="0.25">
      <c r="A8" s="43" t="s">
        <v>122</v>
      </c>
      <c r="B8" s="126">
        <v>1</v>
      </c>
      <c r="C8" s="69"/>
      <c r="D8" s="69"/>
      <c r="E8" s="120"/>
      <c r="F8" s="121"/>
      <c r="G8" s="7"/>
      <c r="H8" s="1"/>
      <c r="I8" s="1"/>
    </row>
    <row r="9" spans="1:9" ht="15.75" x14ac:dyDescent="0.25">
      <c r="A9" s="127" t="s">
        <v>108</v>
      </c>
      <c r="B9" s="128">
        <v>2</v>
      </c>
      <c r="C9" s="127"/>
      <c r="D9" s="127"/>
      <c r="E9" s="127"/>
      <c r="F9" s="124"/>
      <c r="G9" s="7"/>
      <c r="H9" s="1"/>
      <c r="I9" s="1"/>
    </row>
    <row r="10" spans="1:9" ht="15.75" x14ac:dyDescent="0.25">
      <c r="A10" s="121" t="s">
        <v>109</v>
      </c>
      <c r="B10" s="67">
        <v>1</v>
      </c>
      <c r="C10" s="121"/>
      <c r="D10" s="121"/>
      <c r="E10" s="121"/>
      <c r="F10" s="121"/>
      <c r="G10" s="7"/>
      <c r="H10" s="1"/>
      <c r="I10" s="1"/>
    </row>
    <row r="11" spans="1:9" ht="15.75" x14ac:dyDescent="0.25">
      <c r="A11" s="124" t="s">
        <v>110</v>
      </c>
      <c r="B11" s="128">
        <v>2</v>
      </c>
      <c r="C11" s="124"/>
      <c r="D11" s="124"/>
      <c r="E11" s="124"/>
      <c r="F11" s="124"/>
      <c r="G11" s="7"/>
      <c r="H11" s="1"/>
      <c r="I11" s="1"/>
    </row>
    <row r="12" spans="1:9" ht="15.75" x14ac:dyDescent="0.25">
      <c r="A12" s="121" t="s">
        <v>111</v>
      </c>
      <c r="B12" s="67">
        <v>1</v>
      </c>
      <c r="C12" s="121"/>
      <c r="D12" s="121"/>
      <c r="E12" s="121"/>
      <c r="F12" s="121"/>
      <c r="G12" s="7"/>
      <c r="H12" s="1"/>
      <c r="I12" s="1"/>
    </row>
    <row r="13" spans="1:9" ht="15.75" x14ac:dyDescent="0.25">
      <c r="A13" s="124" t="s">
        <v>112</v>
      </c>
      <c r="B13" s="128">
        <v>1</v>
      </c>
      <c r="C13" s="124"/>
      <c r="D13" s="124"/>
      <c r="E13" s="124"/>
      <c r="F13" s="124"/>
      <c r="G13" s="7"/>
      <c r="H13" s="1"/>
      <c r="I13" s="1"/>
    </row>
    <row r="14" spans="1:9" ht="15.75" x14ac:dyDescent="0.25">
      <c r="A14" s="121" t="s">
        <v>115</v>
      </c>
      <c r="B14" s="67">
        <v>1</v>
      </c>
      <c r="C14" s="121"/>
      <c r="D14" s="121"/>
      <c r="E14" s="121"/>
      <c r="F14" s="121"/>
      <c r="G14" s="7"/>
      <c r="H14" s="1"/>
      <c r="I14" s="1"/>
    </row>
    <row r="15" spans="1:9" ht="15.75" x14ac:dyDescent="0.25">
      <c r="A15" s="124" t="s">
        <v>102</v>
      </c>
      <c r="B15" s="128">
        <v>5</v>
      </c>
      <c r="C15" s="124">
        <v>50508</v>
      </c>
      <c r="D15" s="124">
        <v>0</v>
      </c>
      <c r="E15" s="124">
        <v>50508</v>
      </c>
      <c r="F15" s="124">
        <v>8077.04</v>
      </c>
      <c r="G15" s="7"/>
      <c r="H15" s="1"/>
      <c r="I15" s="1"/>
    </row>
    <row r="16" spans="1:9" ht="15.75" x14ac:dyDescent="0.25">
      <c r="A16" s="121" t="s">
        <v>113</v>
      </c>
      <c r="B16" s="67">
        <v>1</v>
      </c>
      <c r="C16" s="121"/>
      <c r="D16" s="121"/>
      <c r="E16" s="121"/>
      <c r="F16" s="121"/>
      <c r="G16" s="7"/>
      <c r="H16" s="1"/>
      <c r="I16" s="1"/>
    </row>
    <row r="17" spans="1:9" ht="15.75" x14ac:dyDescent="0.25">
      <c r="A17" s="124" t="s">
        <v>114</v>
      </c>
      <c r="B17" s="128">
        <v>2</v>
      </c>
      <c r="C17" s="124"/>
      <c r="D17" s="124"/>
      <c r="E17" s="124"/>
      <c r="F17" s="124"/>
      <c r="G17" s="7"/>
      <c r="H17" s="1"/>
      <c r="I17" s="1"/>
    </row>
    <row r="18" spans="1:9" ht="15.75" x14ac:dyDescent="0.25">
      <c r="A18" s="121" t="s">
        <v>103</v>
      </c>
      <c r="B18" s="67">
        <v>9</v>
      </c>
      <c r="C18" s="121"/>
      <c r="D18" s="121"/>
      <c r="E18" s="121"/>
      <c r="F18" s="121"/>
      <c r="G18" s="7"/>
      <c r="H18" s="1"/>
      <c r="I18" s="1"/>
    </row>
    <row r="19" spans="1:9" ht="31.5" customHeight="1" x14ac:dyDescent="0.25">
      <c r="A19" s="129" t="s">
        <v>99</v>
      </c>
      <c r="B19" s="130"/>
      <c r="C19" s="131"/>
      <c r="D19" s="131"/>
      <c r="E19" s="132"/>
      <c r="F19" s="133"/>
    </row>
  </sheetData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topLeftCell="A31" workbookViewId="0">
      <selection sqref="A1:L40"/>
    </sheetView>
  </sheetViews>
  <sheetFormatPr defaultRowHeight="15" x14ac:dyDescent="0.25"/>
  <cols>
    <col min="1" max="1" width="5.85546875" style="2" customWidth="1"/>
    <col min="2" max="2" width="25.28515625" style="2" customWidth="1"/>
    <col min="3" max="3" width="16.7109375" style="2" customWidth="1"/>
    <col min="4" max="4" width="12.5703125" style="2" customWidth="1"/>
    <col min="5" max="5" width="9.7109375" style="2" customWidth="1"/>
    <col min="6" max="6" width="12.28515625" style="2" customWidth="1"/>
    <col min="7" max="7" width="21.85546875" style="2" customWidth="1"/>
    <col min="8" max="8" width="11.140625" style="2" customWidth="1"/>
    <col min="9" max="9" width="10.5703125" style="2" customWidth="1"/>
    <col min="10" max="10" width="9.85546875" style="2" customWidth="1"/>
    <col min="11" max="11" width="10.28515625" style="2" customWidth="1"/>
    <col min="12" max="12" width="18.85546875" style="2" customWidth="1"/>
    <col min="13" max="16384" width="9.140625" style="2"/>
  </cols>
  <sheetData>
    <row r="2" spans="1:12" x14ac:dyDescent="0.25">
      <c r="A2" s="70" t="s">
        <v>116</v>
      </c>
      <c r="B2" s="71"/>
      <c r="C2" s="71"/>
      <c r="D2" s="71"/>
      <c r="E2" s="72"/>
      <c r="F2" s="72"/>
      <c r="G2" s="72"/>
      <c r="H2" s="72"/>
      <c r="I2" s="72"/>
      <c r="J2" s="73"/>
      <c r="K2" s="73"/>
      <c r="L2" s="73"/>
    </row>
    <row r="3" spans="1:12" ht="72" customHeight="1" x14ac:dyDescent="0.25">
      <c r="A3" s="78" t="s">
        <v>119</v>
      </c>
      <c r="B3" s="79" t="s">
        <v>1</v>
      </c>
      <c r="C3" s="80" t="s">
        <v>0</v>
      </c>
      <c r="D3" s="79" t="s">
        <v>81</v>
      </c>
      <c r="E3" s="79" t="s">
        <v>2</v>
      </c>
      <c r="F3" s="80" t="s">
        <v>84</v>
      </c>
      <c r="G3" s="80" t="s">
        <v>85</v>
      </c>
      <c r="H3" s="80" t="s">
        <v>120</v>
      </c>
      <c r="I3" s="80" t="s">
        <v>121</v>
      </c>
      <c r="J3" s="80" t="s">
        <v>118</v>
      </c>
      <c r="K3" s="80" t="s">
        <v>117</v>
      </c>
      <c r="L3" s="80" t="s">
        <v>86</v>
      </c>
    </row>
    <row r="4" spans="1:12" ht="18.75" customHeight="1" x14ac:dyDescent="0.25">
      <c r="A4" s="51">
        <v>1</v>
      </c>
      <c r="B4" s="57" t="s">
        <v>7</v>
      </c>
      <c r="C4" s="52" t="s">
        <v>41</v>
      </c>
      <c r="D4" s="57">
        <v>6222301</v>
      </c>
      <c r="E4" s="52" t="s">
        <v>79</v>
      </c>
      <c r="F4" s="52" t="s">
        <v>82</v>
      </c>
      <c r="G4" s="65"/>
      <c r="H4" s="65"/>
      <c r="I4" s="65"/>
      <c r="J4" s="65">
        <f>SUM(M7)</f>
        <v>0</v>
      </c>
      <c r="K4" s="66"/>
      <c r="L4" s="52" t="s">
        <v>87</v>
      </c>
    </row>
    <row r="5" spans="1:12" x14ac:dyDescent="0.25">
      <c r="A5" s="53">
        <v>2</v>
      </c>
      <c r="B5" s="58" t="s">
        <v>8</v>
      </c>
      <c r="C5" s="54" t="s">
        <v>42</v>
      </c>
      <c r="D5" s="58">
        <v>6222226</v>
      </c>
      <c r="E5" s="54" t="s">
        <v>79</v>
      </c>
      <c r="F5" s="54" t="s">
        <v>82</v>
      </c>
      <c r="G5" s="95"/>
      <c r="H5" s="95"/>
      <c r="I5" s="95"/>
      <c r="J5" s="95">
        <f>SUM(Tabuľka1[[#This Row],[Spotreba VT v kWh za rok 2014]]+Tabuľka1[[#This Row],[Spotreba NT v kWh za rok 2014]])</f>
        <v>0</v>
      </c>
      <c r="K5" s="96"/>
      <c r="L5" s="54" t="s">
        <v>88</v>
      </c>
    </row>
    <row r="6" spans="1:12" x14ac:dyDescent="0.25">
      <c r="A6" s="55">
        <v>3</v>
      </c>
      <c r="B6" s="57" t="s">
        <v>9</v>
      </c>
      <c r="C6" s="52" t="s">
        <v>43</v>
      </c>
      <c r="D6" s="57">
        <v>6222235</v>
      </c>
      <c r="E6" s="52" t="s">
        <v>79</v>
      </c>
      <c r="F6" s="52" t="s">
        <v>82</v>
      </c>
      <c r="G6" s="65"/>
      <c r="H6" s="65"/>
      <c r="I6" s="65"/>
      <c r="J6" s="65">
        <f>SUM(Tabuľka1[[#This Row],[Spotreba VT v kWh za rok 2014]]+Tabuľka1[[#This Row],[Spotreba NT v kWh za rok 2014]])</f>
        <v>0</v>
      </c>
      <c r="K6" s="66"/>
      <c r="L6" s="52" t="s">
        <v>88</v>
      </c>
    </row>
    <row r="7" spans="1:12" x14ac:dyDescent="0.25">
      <c r="A7" s="53">
        <v>4</v>
      </c>
      <c r="B7" s="58" t="s">
        <v>10</v>
      </c>
      <c r="C7" s="54" t="s">
        <v>44</v>
      </c>
      <c r="D7" s="58">
        <v>6222251</v>
      </c>
      <c r="E7" s="54" t="s">
        <v>79</v>
      </c>
      <c r="F7" s="54" t="s">
        <v>82</v>
      </c>
      <c r="G7" s="95"/>
      <c r="H7" s="95"/>
      <c r="I7" s="95"/>
      <c r="J7" s="95">
        <f>SUM(Tabuľka1[[#This Row],[Spotreba VT v kWh za rok 2014]]+Tabuľka1[[#This Row],[Spotreba NT v kWh za rok 2014]])</f>
        <v>0</v>
      </c>
      <c r="K7" s="96"/>
      <c r="L7" s="54" t="s">
        <v>88</v>
      </c>
    </row>
    <row r="8" spans="1:12" x14ac:dyDescent="0.25">
      <c r="A8" s="55">
        <v>5</v>
      </c>
      <c r="B8" s="57" t="s">
        <v>11</v>
      </c>
      <c r="C8" s="52" t="s">
        <v>45</v>
      </c>
      <c r="D8" s="57">
        <v>6220992</v>
      </c>
      <c r="E8" s="52" t="s">
        <v>79</v>
      </c>
      <c r="F8" s="52" t="s">
        <v>82</v>
      </c>
      <c r="G8" s="65"/>
      <c r="H8" s="65"/>
      <c r="I8" s="65"/>
      <c r="J8" s="65">
        <f>SUM(Tabuľka1[[#This Row],[Spotreba VT v kWh za rok 2014]]+Tabuľka1[[#This Row],[Spotreba NT v kWh za rok 2014]])</f>
        <v>0</v>
      </c>
      <c r="K8" s="66"/>
      <c r="L8" s="52" t="s">
        <v>88</v>
      </c>
    </row>
    <row r="9" spans="1:12" x14ac:dyDescent="0.25">
      <c r="A9" s="53">
        <v>6</v>
      </c>
      <c r="B9" s="58" t="s">
        <v>12</v>
      </c>
      <c r="C9" s="54" t="s">
        <v>46</v>
      </c>
      <c r="D9" s="58">
        <v>6222084</v>
      </c>
      <c r="E9" s="54" t="s">
        <v>79</v>
      </c>
      <c r="F9" s="54" t="s">
        <v>82</v>
      </c>
      <c r="G9" s="95"/>
      <c r="H9" s="95"/>
      <c r="I9" s="95"/>
      <c r="J9" s="95">
        <f>SUM(Tabuľka1[[#This Row],[Spotreba VT v kWh za rok 2014]]+Tabuľka1[[#This Row],[Spotreba NT v kWh za rok 2014]])</f>
        <v>0</v>
      </c>
      <c r="K9" s="96"/>
      <c r="L9" s="54" t="s">
        <v>87</v>
      </c>
    </row>
    <row r="10" spans="1:12" x14ac:dyDescent="0.25">
      <c r="A10" s="55">
        <v>7</v>
      </c>
      <c r="B10" s="57" t="s">
        <v>13</v>
      </c>
      <c r="C10" s="52" t="s">
        <v>47</v>
      </c>
      <c r="D10" s="57">
        <v>6222260</v>
      </c>
      <c r="E10" s="52" t="s">
        <v>79</v>
      </c>
      <c r="F10" s="52" t="s">
        <v>82</v>
      </c>
      <c r="G10" s="65"/>
      <c r="H10" s="65"/>
      <c r="I10" s="65"/>
      <c r="J10" s="65">
        <f>SUM(Tabuľka1[[#This Row],[Spotreba VT v kWh za rok 2014]]+Tabuľka1[[#This Row],[Spotreba NT v kWh za rok 2014]])</f>
        <v>0</v>
      </c>
      <c r="K10" s="66"/>
      <c r="L10" s="52" t="s">
        <v>87</v>
      </c>
    </row>
    <row r="11" spans="1:12" x14ac:dyDescent="0.25">
      <c r="A11" s="53">
        <v>8</v>
      </c>
      <c r="B11" s="58" t="s">
        <v>14</v>
      </c>
      <c r="C11" s="54" t="s">
        <v>48</v>
      </c>
      <c r="D11" s="58">
        <v>6221596</v>
      </c>
      <c r="E11" s="54" t="s">
        <v>79</v>
      </c>
      <c r="F11" s="54" t="s">
        <v>82</v>
      </c>
      <c r="G11" s="95"/>
      <c r="H11" s="95"/>
      <c r="I11" s="95"/>
      <c r="J11" s="95">
        <f>SUM(Tabuľka1[[#This Row],[Spotreba VT v kWh za rok 2014]]+Tabuľka1[[#This Row],[Spotreba NT v kWh za rok 2014]])</f>
        <v>0</v>
      </c>
      <c r="K11" s="96"/>
      <c r="L11" s="56" t="s">
        <v>89</v>
      </c>
    </row>
    <row r="12" spans="1:12" ht="15.75" customHeight="1" x14ac:dyDescent="0.25">
      <c r="A12" s="55">
        <v>9</v>
      </c>
      <c r="B12" s="57" t="s">
        <v>15</v>
      </c>
      <c r="C12" s="52" t="s">
        <v>49</v>
      </c>
      <c r="D12" s="57">
        <v>6222318</v>
      </c>
      <c r="E12" s="52" t="s">
        <v>79</v>
      </c>
      <c r="F12" s="52" t="s">
        <v>82</v>
      </c>
      <c r="G12" s="65"/>
      <c r="H12" s="65"/>
      <c r="I12" s="65"/>
      <c r="J12" s="65">
        <f>SUM(Tabuľka1[[#This Row],[Spotreba VT v kWh za rok 2014]]+Tabuľka1[[#This Row],[Spotreba NT v kWh za rok 2014]])</f>
        <v>0</v>
      </c>
      <c r="K12" s="66"/>
      <c r="L12" s="59" t="s">
        <v>89</v>
      </c>
    </row>
    <row r="13" spans="1:12" x14ac:dyDescent="0.25">
      <c r="A13" s="53">
        <v>10</v>
      </c>
      <c r="B13" s="58" t="s">
        <v>77</v>
      </c>
      <c r="C13" s="54" t="s">
        <v>50</v>
      </c>
      <c r="D13" s="58">
        <v>6222341</v>
      </c>
      <c r="E13" s="54" t="s">
        <v>79</v>
      </c>
      <c r="F13" s="54" t="s">
        <v>82</v>
      </c>
      <c r="G13" s="95"/>
      <c r="H13" s="95"/>
      <c r="I13" s="95"/>
      <c r="J13" s="95">
        <f>SUM(Tabuľka1[[#This Row],[Spotreba VT v kWh za rok 2014]]+Tabuľka1[[#This Row],[Spotreba NT v kWh za rok 2014]])</f>
        <v>0</v>
      </c>
      <c r="K13" s="96"/>
      <c r="L13" s="56" t="s">
        <v>89</v>
      </c>
    </row>
    <row r="14" spans="1:12" x14ac:dyDescent="0.25">
      <c r="A14" s="55">
        <v>11</v>
      </c>
      <c r="B14" s="57" t="s">
        <v>16</v>
      </c>
      <c r="C14" s="52" t="s">
        <v>51</v>
      </c>
      <c r="D14" s="57">
        <v>6221572</v>
      </c>
      <c r="E14" s="52" t="s">
        <v>79</v>
      </c>
      <c r="F14" s="52" t="s">
        <v>82</v>
      </c>
      <c r="G14" s="65"/>
      <c r="H14" s="65"/>
      <c r="I14" s="65"/>
      <c r="J14" s="65">
        <f>SUM(Tabuľka1[[#This Row],[Spotreba VT v kWh za rok 2014]]+Tabuľka1[[#This Row],[Spotreba NT v kWh za rok 2014]])</f>
        <v>0</v>
      </c>
      <c r="K14" s="66"/>
      <c r="L14" s="59" t="s">
        <v>89</v>
      </c>
    </row>
    <row r="15" spans="1:12" s="12" customFormat="1" x14ac:dyDescent="0.25">
      <c r="A15" s="53">
        <v>12</v>
      </c>
      <c r="B15" s="58" t="s">
        <v>17</v>
      </c>
      <c r="C15" s="54" t="s">
        <v>52</v>
      </c>
      <c r="D15" s="58">
        <v>6221563</v>
      </c>
      <c r="E15" s="54" t="s">
        <v>79</v>
      </c>
      <c r="F15" s="54" t="s">
        <v>82</v>
      </c>
      <c r="G15" s="97"/>
      <c r="H15" s="98"/>
      <c r="I15" s="98"/>
      <c r="J15" s="95">
        <f>SUM(Tabuľka1[[#This Row],[Spotreba VT v kWh za rok 2014]]+Tabuľka1[[#This Row],[Spotreba NT v kWh za rok 2014]])</f>
        <v>0</v>
      </c>
      <c r="K15" s="99"/>
      <c r="L15" s="56" t="s">
        <v>89</v>
      </c>
    </row>
    <row r="16" spans="1:12" ht="16.5" customHeight="1" x14ac:dyDescent="0.25">
      <c r="A16" s="55">
        <v>13</v>
      </c>
      <c r="B16" s="57" t="s">
        <v>18</v>
      </c>
      <c r="C16" s="52" t="s">
        <v>53</v>
      </c>
      <c r="D16" s="57">
        <v>6222329</v>
      </c>
      <c r="E16" s="52" t="s">
        <v>79</v>
      </c>
      <c r="F16" s="52" t="s">
        <v>82</v>
      </c>
      <c r="G16" s="65"/>
      <c r="H16" s="65"/>
      <c r="I16" s="65"/>
      <c r="J16" s="65">
        <f>SUM(Tabuľka1[[#This Row],[Spotreba VT v kWh za rok 2014]]+Tabuľka1[[#This Row],[Spotreba NT v kWh za rok 2014]])</f>
        <v>0</v>
      </c>
      <c r="K16" s="66"/>
      <c r="L16" s="59" t="s">
        <v>89</v>
      </c>
    </row>
    <row r="17" spans="1:12" ht="15" customHeight="1" x14ac:dyDescent="0.25">
      <c r="A17" s="53">
        <v>14</v>
      </c>
      <c r="B17" s="58" t="s">
        <v>19</v>
      </c>
      <c r="C17" s="54" t="s">
        <v>54</v>
      </c>
      <c r="D17" s="58">
        <v>6222328</v>
      </c>
      <c r="E17" s="54" t="s">
        <v>79</v>
      </c>
      <c r="F17" s="54" t="s">
        <v>82</v>
      </c>
      <c r="G17" s="95"/>
      <c r="H17" s="95"/>
      <c r="I17" s="95"/>
      <c r="J17" s="95">
        <f>SUM(Tabuľka1[[#This Row],[Spotreba VT v kWh za rok 2014]]+Tabuľka1[[#This Row],[Spotreba NT v kWh za rok 2014]])</f>
        <v>0</v>
      </c>
      <c r="K17" s="100"/>
      <c r="L17" s="56" t="s">
        <v>90</v>
      </c>
    </row>
    <row r="18" spans="1:12" ht="15" customHeight="1" x14ac:dyDescent="0.25">
      <c r="A18" s="55">
        <v>15</v>
      </c>
      <c r="B18" s="57" t="s">
        <v>20</v>
      </c>
      <c r="C18" s="52" t="s">
        <v>55</v>
      </c>
      <c r="D18" s="57">
        <v>6305264</v>
      </c>
      <c r="E18" s="52" t="s">
        <v>79</v>
      </c>
      <c r="F18" s="52" t="s">
        <v>82</v>
      </c>
      <c r="G18" s="65"/>
      <c r="H18" s="65"/>
      <c r="I18" s="65"/>
      <c r="J18" s="65">
        <f>SUM(Tabuľka1[[#This Row],[Spotreba VT v kWh za rok 2014]]+Tabuľka1[[#This Row],[Spotreba NT v kWh za rok 2014]])</f>
        <v>0</v>
      </c>
      <c r="K18" s="66"/>
      <c r="L18" s="52" t="s">
        <v>87</v>
      </c>
    </row>
    <row r="19" spans="1:12" x14ac:dyDescent="0.25">
      <c r="A19" s="53">
        <v>16</v>
      </c>
      <c r="B19" s="58" t="s">
        <v>21</v>
      </c>
      <c r="C19" s="54" t="s">
        <v>56</v>
      </c>
      <c r="D19" s="58">
        <v>6223135</v>
      </c>
      <c r="E19" s="54" t="s">
        <v>79</v>
      </c>
      <c r="F19" s="54" t="s">
        <v>82</v>
      </c>
      <c r="G19" s="95"/>
      <c r="H19" s="95"/>
      <c r="I19" s="95"/>
      <c r="J19" s="95">
        <f>SUM(Tabuľka1[[#This Row],[Spotreba VT v kWh za rok 2014]]+Tabuľka1[[#This Row],[Spotreba NT v kWh za rok 2014]])</f>
        <v>0</v>
      </c>
      <c r="K19" s="96"/>
      <c r="L19" s="56" t="s">
        <v>91</v>
      </c>
    </row>
    <row r="20" spans="1:12" ht="13.5" customHeight="1" x14ac:dyDescent="0.25">
      <c r="A20" s="55">
        <v>17</v>
      </c>
      <c r="B20" s="57" t="s">
        <v>22</v>
      </c>
      <c r="C20" s="52" t="s">
        <v>57</v>
      </c>
      <c r="D20" s="57">
        <v>6223123</v>
      </c>
      <c r="E20" s="52" t="s">
        <v>79</v>
      </c>
      <c r="F20" s="52" t="s">
        <v>82</v>
      </c>
      <c r="G20" s="94" t="s">
        <v>100</v>
      </c>
      <c r="H20" s="65"/>
      <c r="I20" s="65"/>
      <c r="J20" s="65">
        <f>SUM(Tabuľka1[[#This Row],[Spotreba VT v kWh za rok 2014]]+Tabuľka1[[#This Row],[Spotreba NT v kWh za rok 2014]])</f>
        <v>0</v>
      </c>
      <c r="K20" s="66"/>
      <c r="L20" s="60"/>
    </row>
    <row r="21" spans="1:12" x14ac:dyDescent="0.25">
      <c r="A21" s="53">
        <v>18</v>
      </c>
      <c r="B21" s="58" t="s">
        <v>23</v>
      </c>
      <c r="C21" s="54" t="s">
        <v>58</v>
      </c>
      <c r="D21" s="58">
        <v>6223136</v>
      </c>
      <c r="E21" s="54" t="s">
        <v>79</v>
      </c>
      <c r="F21" s="54" t="s">
        <v>82</v>
      </c>
      <c r="G21" s="95"/>
      <c r="H21" s="95"/>
      <c r="I21" s="95"/>
      <c r="J21" s="95">
        <f>SUM(Tabuľka1[[#This Row],[Spotreba VT v kWh za rok 2014]]+Tabuľka1[[#This Row],[Spotreba NT v kWh za rok 2014]])</f>
        <v>0</v>
      </c>
      <c r="K21" s="96"/>
      <c r="L21" s="56" t="s">
        <v>92</v>
      </c>
    </row>
    <row r="22" spans="1:12" ht="14.25" customHeight="1" x14ac:dyDescent="0.25">
      <c r="A22" s="55">
        <v>19</v>
      </c>
      <c r="B22" s="57" t="s">
        <v>24</v>
      </c>
      <c r="C22" s="52" t="s">
        <v>59</v>
      </c>
      <c r="D22" s="57">
        <v>6221265</v>
      </c>
      <c r="E22" s="52" t="s">
        <v>79</v>
      </c>
      <c r="F22" s="52" t="s">
        <v>82</v>
      </c>
      <c r="G22" s="94" t="s">
        <v>101</v>
      </c>
      <c r="H22" s="65"/>
      <c r="I22" s="65"/>
      <c r="J22" s="65">
        <f>SUM(Tabuľka1[[#This Row],[Spotreba VT v kWh za rok 2014]]+Tabuľka1[[#This Row],[Spotreba NT v kWh za rok 2014]])</f>
        <v>0</v>
      </c>
      <c r="K22" s="66"/>
      <c r="L22" s="59" t="s">
        <v>93</v>
      </c>
    </row>
    <row r="23" spans="1:12" ht="14.25" customHeight="1" x14ac:dyDescent="0.25">
      <c r="A23" s="53">
        <v>20</v>
      </c>
      <c r="B23" s="58" t="s">
        <v>25</v>
      </c>
      <c r="C23" s="54" t="s">
        <v>60</v>
      </c>
      <c r="D23" s="58">
        <v>6222286</v>
      </c>
      <c r="E23" s="54" t="s">
        <v>79</v>
      </c>
      <c r="F23" s="54" t="s">
        <v>83</v>
      </c>
      <c r="G23" s="95"/>
      <c r="H23" s="95"/>
      <c r="I23" s="95"/>
      <c r="J23" s="95">
        <f>SUM(Tabuľka1[[#This Row],[Spotreba VT v kWh za rok 2014]]+Tabuľka1[[#This Row],[Spotreba NT v kWh za rok 2014]])</f>
        <v>0</v>
      </c>
      <c r="K23" s="96"/>
      <c r="L23" s="56" t="s">
        <v>94</v>
      </c>
    </row>
    <row r="24" spans="1:12" x14ac:dyDescent="0.25">
      <c r="A24" s="55">
        <v>21</v>
      </c>
      <c r="B24" s="57" t="s">
        <v>26</v>
      </c>
      <c r="C24" s="52" t="s">
        <v>61</v>
      </c>
      <c r="D24" s="57">
        <v>6221518</v>
      </c>
      <c r="E24" s="52" t="s">
        <v>79</v>
      </c>
      <c r="F24" s="52" t="s">
        <v>83</v>
      </c>
      <c r="G24" s="65"/>
      <c r="H24" s="65"/>
      <c r="I24" s="65"/>
      <c r="J24" s="65">
        <f>SUM(Tabuľka1[[#This Row],[Spotreba VT v kWh za rok 2014]]+Tabuľka1[[#This Row],[Spotreba NT v kWh za rok 2014]])</f>
        <v>0</v>
      </c>
      <c r="K24" s="66"/>
      <c r="L24" s="59" t="s">
        <v>94</v>
      </c>
    </row>
    <row r="25" spans="1:12" x14ac:dyDescent="0.25">
      <c r="A25" s="53">
        <v>22</v>
      </c>
      <c r="B25" s="58" t="s">
        <v>27</v>
      </c>
      <c r="C25" s="54" t="s">
        <v>62</v>
      </c>
      <c r="D25" s="58">
        <v>6221516</v>
      </c>
      <c r="E25" s="54" t="s">
        <v>79</v>
      </c>
      <c r="F25" s="54" t="s">
        <v>82</v>
      </c>
      <c r="G25" s="95"/>
      <c r="H25" s="95"/>
      <c r="I25" s="95"/>
      <c r="J25" s="95">
        <f>SUM(Tabuľka1[[#This Row],[Spotreba VT v kWh za rok 2014]]+Tabuľka1[[#This Row],[Spotreba NT v kWh za rok 2014]])</f>
        <v>0</v>
      </c>
      <c r="K25" s="96"/>
      <c r="L25" s="56" t="s">
        <v>90</v>
      </c>
    </row>
    <row r="26" spans="1:12" s="12" customFormat="1" x14ac:dyDescent="0.25">
      <c r="A26" s="61">
        <v>23</v>
      </c>
      <c r="B26" s="57" t="s">
        <v>28</v>
      </c>
      <c r="C26" s="52" t="s">
        <v>63</v>
      </c>
      <c r="D26" s="57">
        <v>6221233</v>
      </c>
      <c r="E26" s="52" t="s">
        <v>79</v>
      </c>
      <c r="F26" s="52" t="s">
        <v>83</v>
      </c>
      <c r="G26" s="65"/>
      <c r="H26" s="65"/>
      <c r="I26" s="65"/>
      <c r="J26" s="65">
        <f>SUM(Tabuľka1[[#This Row],[Spotreba VT v kWh za rok 2014]]+Tabuľka1[[#This Row],[Spotreba NT v kWh za rok 2014]])</f>
        <v>0</v>
      </c>
      <c r="K26" s="66"/>
      <c r="L26" s="59" t="s">
        <v>95</v>
      </c>
    </row>
    <row r="27" spans="1:12" ht="16.5" customHeight="1" x14ac:dyDescent="0.25">
      <c r="A27" s="62">
        <v>24</v>
      </c>
      <c r="B27" s="58" t="s">
        <v>29</v>
      </c>
      <c r="C27" s="54" t="s">
        <v>64</v>
      </c>
      <c r="D27" s="58">
        <v>6222293</v>
      </c>
      <c r="E27" s="54" t="s">
        <v>79</v>
      </c>
      <c r="F27" s="54" t="s">
        <v>82</v>
      </c>
      <c r="G27" s="95"/>
      <c r="H27" s="95"/>
      <c r="I27" s="95"/>
      <c r="J27" s="95">
        <f>SUM(Tabuľka1[[#This Row],[Spotreba VT v kWh za rok 2014]]+Tabuľka1[[#This Row],[Spotreba NT v kWh za rok 2014]])</f>
        <v>0</v>
      </c>
      <c r="K27" s="96"/>
      <c r="L27" s="56" t="s">
        <v>92</v>
      </c>
    </row>
    <row r="28" spans="1:12" ht="15.75" customHeight="1" x14ac:dyDescent="0.25">
      <c r="A28" s="61">
        <v>25</v>
      </c>
      <c r="B28" s="57" t="s">
        <v>30</v>
      </c>
      <c r="C28" s="52" t="s">
        <v>65</v>
      </c>
      <c r="D28" s="57">
        <v>6222295</v>
      </c>
      <c r="E28" s="52" t="s">
        <v>79</v>
      </c>
      <c r="F28" s="52" t="s">
        <v>83</v>
      </c>
      <c r="G28" s="94" t="s">
        <v>100</v>
      </c>
      <c r="H28" s="65"/>
      <c r="I28" s="65"/>
      <c r="J28" s="65">
        <f>SUM(Tabuľka1[[#This Row],[Spotreba VT v kWh za rok 2014]]+Tabuľka1[[#This Row],[Spotreba NT v kWh za rok 2014]])</f>
        <v>0</v>
      </c>
      <c r="K28" s="101"/>
      <c r="L28" s="59" t="s">
        <v>94</v>
      </c>
    </row>
    <row r="29" spans="1:12" ht="15" customHeight="1" x14ac:dyDescent="0.25">
      <c r="A29" s="53">
        <v>26</v>
      </c>
      <c r="B29" s="58" t="s">
        <v>31</v>
      </c>
      <c r="C29" s="54" t="s">
        <v>66</v>
      </c>
      <c r="D29" s="58">
        <v>6222296</v>
      </c>
      <c r="E29" s="54" t="s">
        <v>79</v>
      </c>
      <c r="F29" s="54" t="s">
        <v>82</v>
      </c>
      <c r="G29" s="95"/>
      <c r="H29" s="95"/>
      <c r="I29" s="95"/>
      <c r="J29" s="95">
        <f>SUM(Tabuľka1[[#This Row],[Spotreba VT v kWh za rok 2014]]+Tabuľka1[[#This Row],[Spotreba NT v kWh za rok 2014]])</f>
        <v>0</v>
      </c>
      <c r="K29" s="96"/>
      <c r="L29" s="56" t="s">
        <v>90</v>
      </c>
    </row>
    <row r="30" spans="1:12" ht="18" customHeight="1" x14ac:dyDescent="0.25">
      <c r="A30" s="55">
        <v>27</v>
      </c>
      <c r="B30" s="57" t="s">
        <v>32</v>
      </c>
      <c r="C30" s="52" t="s">
        <v>67</v>
      </c>
      <c r="D30" s="57">
        <v>6222297</v>
      </c>
      <c r="E30" s="52" t="s">
        <v>79</v>
      </c>
      <c r="F30" s="52" t="s">
        <v>83</v>
      </c>
      <c r="G30" s="65"/>
      <c r="H30" s="65"/>
      <c r="I30" s="65"/>
      <c r="J30" s="65">
        <f>SUM(Tabuľka1[[#This Row],[Spotreba VT v kWh za rok 2014]]+Tabuľka1[[#This Row],[Spotreba NT v kWh za rok 2014]])</f>
        <v>0</v>
      </c>
      <c r="K30" s="66"/>
      <c r="L30" s="59" t="s">
        <v>94</v>
      </c>
    </row>
    <row r="31" spans="1:12" ht="18.75" customHeight="1" x14ac:dyDescent="0.25">
      <c r="A31" s="53">
        <v>28</v>
      </c>
      <c r="B31" s="58" t="s">
        <v>33</v>
      </c>
      <c r="C31" s="54" t="s">
        <v>68</v>
      </c>
      <c r="D31" s="58">
        <v>6222298</v>
      </c>
      <c r="E31" s="54" t="s">
        <v>79</v>
      </c>
      <c r="F31" s="54" t="s">
        <v>82</v>
      </c>
      <c r="G31" s="95"/>
      <c r="H31" s="95"/>
      <c r="I31" s="95"/>
      <c r="J31" s="95">
        <f>SUM(Tabuľka1[[#This Row],[Spotreba VT v kWh za rok 2014]]+Tabuľka1[[#This Row],[Spotreba NT v kWh za rok 2014]])</f>
        <v>0</v>
      </c>
      <c r="K31" s="96"/>
      <c r="L31" s="56" t="s">
        <v>94</v>
      </c>
    </row>
    <row r="32" spans="1:12" ht="15.75" customHeight="1" x14ac:dyDescent="0.25">
      <c r="A32" s="55">
        <v>29</v>
      </c>
      <c r="B32" s="57" t="s">
        <v>78</v>
      </c>
      <c r="C32" s="52" t="s">
        <v>69</v>
      </c>
      <c r="D32" s="57">
        <v>6222330</v>
      </c>
      <c r="E32" s="52" t="s">
        <v>79</v>
      </c>
      <c r="F32" s="52" t="s">
        <v>83</v>
      </c>
      <c r="G32" s="94" t="s">
        <v>101</v>
      </c>
      <c r="H32" s="65"/>
      <c r="I32" s="65"/>
      <c r="J32" s="65">
        <f>SUM(Tabuľka1[[#This Row],[Spotreba VT v kWh za rok 2014]]+Tabuľka1[[#This Row],[Spotreba NT v kWh za rok 2014]])</f>
        <v>0</v>
      </c>
      <c r="K32" s="66"/>
      <c r="L32" s="59" t="s">
        <v>94</v>
      </c>
    </row>
    <row r="33" spans="1:12" ht="15.75" customHeight="1" x14ac:dyDescent="0.25">
      <c r="A33" s="53">
        <v>30</v>
      </c>
      <c r="B33" s="58" t="s">
        <v>34</v>
      </c>
      <c r="C33" s="54" t="s">
        <v>70</v>
      </c>
      <c r="D33" s="58">
        <v>6222288</v>
      </c>
      <c r="E33" s="54" t="s">
        <v>79</v>
      </c>
      <c r="F33" s="54" t="s">
        <v>83</v>
      </c>
      <c r="G33" s="95"/>
      <c r="H33" s="95"/>
      <c r="I33" s="95"/>
      <c r="J33" s="95">
        <f>SUM(Tabuľka1[[#This Row],[Spotreba VT v kWh za rok 2014]]+Tabuľka1[[#This Row],[Spotreba NT v kWh za rok 2014]])</f>
        <v>0</v>
      </c>
      <c r="K33" s="96"/>
      <c r="L33" s="56" t="s">
        <v>94</v>
      </c>
    </row>
    <row r="34" spans="1:12" ht="16.5" customHeight="1" x14ac:dyDescent="0.25">
      <c r="A34" s="55">
        <v>31</v>
      </c>
      <c r="B34" s="57" t="s">
        <v>35</v>
      </c>
      <c r="C34" s="52" t="s">
        <v>71</v>
      </c>
      <c r="D34" s="57">
        <v>6222287</v>
      </c>
      <c r="E34" s="52" t="s">
        <v>79</v>
      </c>
      <c r="F34" s="52" t="s">
        <v>82</v>
      </c>
      <c r="G34" s="65"/>
      <c r="H34" s="65"/>
      <c r="I34" s="65"/>
      <c r="J34" s="65">
        <f>SUM(Tabuľka1[[#This Row],[Spotreba VT v kWh za rok 2014]]+Tabuľka1[[#This Row],[Spotreba NT v kWh za rok 2014]])</f>
        <v>0</v>
      </c>
      <c r="K34" s="66"/>
      <c r="L34" s="59" t="s">
        <v>89</v>
      </c>
    </row>
    <row r="35" spans="1:12" ht="14.25" customHeight="1" x14ac:dyDescent="0.25">
      <c r="A35" s="53">
        <v>32</v>
      </c>
      <c r="B35" s="58" t="s">
        <v>36</v>
      </c>
      <c r="C35" s="54" t="s">
        <v>72</v>
      </c>
      <c r="D35" s="58">
        <v>6222283</v>
      </c>
      <c r="E35" s="54" t="s">
        <v>79</v>
      </c>
      <c r="F35" s="54" t="s">
        <v>83</v>
      </c>
      <c r="G35" s="95"/>
      <c r="H35" s="95"/>
      <c r="I35" s="95"/>
      <c r="J35" s="95">
        <f>SUM(Tabuľka1[[#This Row],[Spotreba VT v kWh za rok 2014]]+Tabuľka1[[#This Row],[Spotreba NT v kWh za rok 2014]])</f>
        <v>0</v>
      </c>
      <c r="K35" s="96"/>
      <c r="L35" s="56" t="s">
        <v>94</v>
      </c>
    </row>
    <row r="36" spans="1:12" s="12" customFormat="1" ht="14.25" customHeight="1" x14ac:dyDescent="0.25">
      <c r="A36" s="55">
        <v>33</v>
      </c>
      <c r="B36" s="57" t="s">
        <v>37</v>
      </c>
      <c r="C36" s="52" t="s">
        <v>73</v>
      </c>
      <c r="D36" s="57">
        <v>6222282</v>
      </c>
      <c r="E36" s="52" t="s">
        <v>79</v>
      </c>
      <c r="F36" s="52" t="s">
        <v>83</v>
      </c>
      <c r="G36" s="65"/>
      <c r="H36" s="65"/>
      <c r="I36" s="65"/>
      <c r="J36" s="65">
        <f>SUM(Tabuľka1[[#This Row],[Spotreba VT v kWh za rok 2014]]+Tabuľka1[[#This Row],[Spotreba NT v kWh za rok 2014]])</f>
        <v>0</v>
      </c>
      <c r="K36" s="66"/>
      <c r="L36" s="59" t="s">
        <v>94</v>
      </c>
    </row>
    <row r="37" spans="1:12" ht="16.5" customHeight="1" x14ac:dyDescent="0.25">
      <c r="A37" s="53">
        <v>34</v>
      </c>
      <c r="B37" s="56" t="s">
        <v>38</v>
      </c>
      <c r="C37" s="54" t="s">
        <v>74</v>
      </c>
      <c r="D37" s="54">
        <v>6222442</v>
      </c>
      <c r="E37" s="54" t="s">
        <v>79</v>
      </c>
      <c r="F37" s="54" t="s">
        <v>83</v>
      </c>
      <c r="G37" s="95"/>
      <c r="H37" s="95"/>
      <c r="I37" s="95"/>
      <c r="J37" s="95">
        <f>SUM(Tabuľka1[[#This Row],[Spotreba VT v kWh za rok 2014]]+Tabuľka1[[#This Row],[Spotreba NT v kWh za rok 2014]])</f>
        <v>0</v>
      </c>
      <c r="K37" s="96"/>
      <c r="L37" s="54" t="s">
        <v>96</v>
      </c>
    </row>
    <row r="38" spans="1:12" ht="13.5" customHeight="1" x14ac:dyDescent="0.25">
      <c r="A38" s="55">
        <v>35</v>
      </c>
      <c r="B38" s="59" t="s">
        <v>39</v>
      </c>
      <c r="C38" s="52" t="s">
        <v>75</v>
      </c>
      <c r="D38" s="52">
        <v>6315856</v>
      </c>
      <c r="E38" s="52" t="s">
        <v>80</v>
      </c>
      <c r="F38" s="52" t="s">
        <v>82</v>
      </c>
      <c r="G38" s="65"/>
      <c r="H38" s="65"/>
      <c r="I38" s="65"/>
      <c r="J38" s="65">
        <f>SUM(Tabuľka1[[#This Row],[Spotreba VT v kWh za rok 2014]]+Tabuľka1[[#This Row],[Spotreba NT v kWh za rok 2014]])</f>
        <v>0</v>
      </c>
      <c r="K38" s="101"/>
      <c r="L38" s="52"/>
    </row>
    <row r="39" spans="1:12" ht="13.5" customHeight="1" x14ac:dyDescent="0.25">
      <c r="A39" s="53">
        <v>36</v>
      </c>
      <c r="B39" s="56" t="s">
        <v>40</v>
      </c>
      <c r="C39" s="54" t="s">
        <v>76</v>
      </c>
      <c r="D39" s="54">
        <v>6223132</v>
      </c>
      <c r="E39" s="54" t="s">
        <v>79</v>
      </c>
      <c r="F39" s="54"/>
      <c r="G39" s="95"/>
      <c r="H39" s="95"/>
      <c r="I39" s="95"/>
      <c r="J39" s="95">
        <v>0</v>
      </c>
      <c r="K39" s="96"/>
      <c r="L39" s="56" t="s">
        <v>93</v>
      </c>
    </row>
    <row r="40" spans="1:12" ht="30" customHeight="1" x14ac:dyDescent="0.25">
      <c r="A40" s="63"/>
      <c r="B40" s="102" t="s">
        <v>99</v>
      </c>
      <c r="C40" s="103"/>
      <c r="D40" s="104"/>
      <c r="E40" s="105"/>
      <c r="F40" s="106"/>
      <c r="G40" s="107"/>
      <c r="H40" s="107"/>
      <c r="I40" s="107"/>
      <c r="J40" s="107"/>
      <c r="K40" s="108"/>
      <c r="L40" s="109"/>
    </row>
    <row r="41" spans="1:12" x14ac:dyDescent="0.25">
      <c r="A41" s="110"/>
      <c r="B41" s="110"/>
      <c r="C41" s="111"/>
      <c r="D41" s="110"/>
      <c r="E41" s="112"/>
      <c r="F41" s="113"/>
      <c r="G41" s="114"/>
      <c r="H41" s="115"/>
      <c r="I41" s="115"/>
      <c r="J41" s="115"/>
      <c r="K41" s="116"/>
      <c r="L41" s="73"/>
    </row>
    <row r="42" spans="1:12" x14ac:dyDescent="0.25">
      <c r="A42" s="5"/>
      <c r="B42" s="5"/>
      <c r="C42" s="14"/>
      <c r="D42" s="15"/>
      <c r="E42" s="16"/>
      <c r="F42" s="17"/>
      <c r="G42" s="18"/>
      <c r="H42" s="19"/>
      <c r="I42" s="19"/>
      <c r="J42" s="19"/>
      <c r="K42" s="20"/>
    </row>
    <row r="43" spans="1:12" x14ac:dyDescent="0.25">
      <c r="A43" s="5"/>
      <c r="B43" s="5"/>
      <c r="C43" s="26"/>
      <c r="D43" s="5"/>
      <c r="E43" s="27"/>
      <c r="F43" s="6"/>
      <c r="G43" s="28"/>
      <c r="H43" s="29"/>
      <c r="I43" s="29"/>
      <c r="J43" s="29"/>
      <c r="K43" s="30"/>
    </row>
    <row r="44" spans="1:12" x14ac:dyDescent="0.25">
      <c r="A44" s="5"/>
      <c r="B44" s="5"/>
      <c r="C44" s="14"/>
      <c r="D44" s="15"/>
      <c r="E44" s="16"/>
      <c r="F44" s="17"/>
      <c r="G44" s="18"/>
      <c r="H44" s="19"/>
      <c r="I44" s="19"/>
      <c r="J44" s="19"/>
      <c r="K44" s="20"/>
    </row>
    <row r="45" spans="1:12" s="13" customFormat="1" x14ac:dyDescent="0.25">
      <c r="A45" s="37"/>
      <c r="B45" s="31"/>
      <c r="C45" s="32"/>
      <c r="D45" s="33"/>
      <c r="E45" s="32"/>
      <c r="F45" s="32"/>
      <c r="G45" s="34"/>
      <c r="H45" s="35"/>
      <c r="I45" s="35"/>
      <c r="J45" s="35"/>
      <c r="K45" s="33"/>
    </row>
    <row r="46" spans="1:12" x14ac:dyDescent="0.25">
      <c r="A46" s="21"/>
      <c r="B46" s="10"/>
      <c r="C46" s="10"/>
      <c r="D46" s="22"/>
      <c r="E46" s="10"/>
      <c r="F46" s="10"/>
      <c r="G46" s="10"/>
      <c r="H46" s="36"/>
      <c r="I46" s="21"/>
      <c r="J46" s="21"/>
      <c r="K46" s="21"/>
    </row>
    <row r="47" spans="1:12" x14ac:dyDescent="0.25">
      <c r="A47" s="23"/>
      <c r="B47" s="24"/>
      <c r="C47" s="24"/>
      <c r="D47" s="25"/>
      <c r="E47" s="24"/>
      <c r="F47" s="24"/>
      <c r="G47" s="25"/>
      <c r="H47" s="25"/>
      <c r="I47" s="25"/>
      <c r="J47" s="25"/>
      <c r="K47" s="25"/>
    </row>
    <row r="48" spans="1:12" x14ac:dyDescent="0.25">
      <c r="A48" s="5"/>
      <c r="B48" s="5"/>
      <c r="C48" s="26"/>
      <c r="D48" s="5"/>
      <c r="E48" s="27"/>
      <c r="F48" s="6"/>
      <c r="G48" s="28"/>
      <c r="H48" s="29"/>
      <c r="I48" s="29"/>
      <c r="J48" s="29"/>
      <c r="K48" s="30"/>
    </row>
    <row r="49" spans="1:11" x14ac:dyDescent="0.25">
      <c r="A49" s="5"/>
      <c r="B49" s="5"/>
      <c r="C49" s="14"/>
      <c r="D49" s="15"/>
      <c r="E49" s="16"/>
      <c r="F49" s="17"/>
      <c r="G49" s="18"/>
      <c r="H49" s="19"/>
      <c r="I49" s="19"/>
      <c r="J49" s="19"/>
      <c r="K49" s="20"/>
    </row>
    <row r="50" spans="1:11" s="13" customFormat="1" x14ac:dyDescent="0.25">
      <c r="A50" s="37"/>
      <c r="B50" s="31"/>
      <c r="C50" s="32"/>
      <c r="D50" s="33"/>
      <c r="E50" s="32"/>
      <c r="F50" s="32"/>
      <c r="G50" s="34"/>
      <c r="H50" s="35"/>
      <c r="I50" s="35"/>
      <c r="J50" s="35"/>
      <c r="K50" s="33"/>
    </row>
    <row r="51" spans="1:11" x14ac:dyDescent="0.25">
      <c r="A51" s="21"/>
      <c r="B51" s="10"/>
      <c r="C51" s="10"/>
      <c r="D51" s="8"/>
      <c r="E51" s="10"/>
      <c r="F51" s="10"/>
      <c r="G51" s="10"/>
      <c r="H51" s="10"/>
      <c r="I51" s="21"/>
      <c r="J51" s="21"/>
      <c r="K51" s="21"/>
    </row>
    <row r="52" spans="1:11" ht="15.75" x14ac:dyDescent="0.25">
      <c r="A52" s="38"/>
      <c r="B52" s="39"/>
      <c r="C52" s="40"/>
      <c r="D52" s="41"/>
      <c r="E52" s="40"/>
      <c r="F52" s="40"/>
      <c r="G52" s="41"/>
      <c r="H52" s="42"/>
      <c r="I52" s="42"/>
      <c r="J52" s="42"/>
      <c r="K52" s="41"/>
    </row>
    <row r="53" spans="1:11" x14ac:dyDescent="0.25">
      <c r="B53" s="3"/>
      <c r="C53" s="3"/>
      <c r="D53" s="4"/>
      <c r="E53" s="3"/>
      <c r="F53" s="3"/>
      <c r="G53" s="3"/>
      <c r="H53" s="3"/>
    </row>
    <row r="54" spans="1:11" x14ac:dyDescent="0.25">
      <c r="B54" s="3"/>
      <c r="C54" s="3"/>
      <c r="D54" s="4"/>
      <c r="E54" s="3"/>
      <c r="F54" s="3"/>
      <c r="G54" s="3"/>
      <c r="H54" s="3"/>
    </row>
    <row r="55" spans="1:11" x14ac:dyDescent="0.25">
      <c r="B55" s="3"/>
      <c r="C55" s="3"/>
      <c r="D55" s="4"/>
      <c r="E55" s="3"/>
      <c r="F55" s="3"/>
      <c r="G55" s="3"/>
      <c r="H55" s="3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abSelected="1" topLeftCell="B1" workbookViewId="0">
      <selection activeCell="H11" sqref="H11"/>
    </sheetView>
  </sheetViews>
  <sheetFormatPr defaultRowHeight="15" x14ac:dyDescent="0.25"/>
  <cols>
    <col min="1" max="1" width="4.140625" style="9" customWidth="1"/>
    <col min="2" max="2" width="23.140625" style="9" customWidth="1"/>
    <col min="3" max="3" width="18" style="9" customWidth="1"/>
    <col min="4" max="4" width="11.42578125" style="9" customWidth="1"/>
    <col min="5" max="5" width="10.140625" style="9" customWidth="1"/>
    <col min="6" max="6" width="15.28515625" style="9" customWidth="1"/>
    <col min="7" max="7" width="11.28515625" style="9" customWidth="1"/>
    <col min="8" max="10" width="10.85546875" style="9" customWidth="1"/>
    <col min="11" max="11" width="9.5703125" style="9" customWidth="1"/>
    <col min="12" max="12" width="19.5703125" style="9" customWidth="1"/>
    <col min="13" max="13" width="13.140625" style="9" customWidth="1"/>
    <col min="14" max="16384" width="9.140625" style="9"/>
  </cols>
  <sheetData>
    <row r="2" spans="1:15" x14ac:dyDescent="0.25">
      <c r="A2" s="198" t="s">
        <v>153</v>
      </c>
      <c r="B2" s="198"/>
      <c r="C2" s="198"/>
      <c r="D2" s="198"/>
      <c r="E2" s="198"/>
      <c r="F2" s="198"/>
      <c r="G2" s="198"/>
      <c r="H2" s="76"/>
      <c r="I2" s="76"/>
      <c r="J2" s="76"/>
      <c r="K2" s="75"/>
      <c r="L2" s="72"/>
      <c r="M2" s="72"/>
      <c r="N2" s="46"/>
      <c r="O2" s="46"/>
    </row>
    <row r="3" spans="1:15" ht="45" x14ac:dyDescent="0.25">
      <c r="A3" s="137" t="s">
        <v>119</v>
      </c>
      <c r="B3" s="161" t="s">
        <v>1</v>
      </c>
      <c r="C3" s="135" t="s">
        <v>0</v>
      </c>
      <c r="D3" s="161" t="s">
        <v>81</v>
      </c>
      <c r="E3" s="161" t="s">
        <v>2</v>
      </c>
      <c r="F3" s="135" t="s">
        <v>84</v>
      </c>
      <c r="G3" s="135" t="s">
        <v>85</v>
      </c>
      <c r="H3" s="135" t="s">
        <v>154</v>
      </c>
      <c r="I3" s="135" t="s">
        <v>155</v>
      </c>
      <c r="J3" s="135" t="s">
        <v>161</v>
      </c>
      <c r="K3" s="135" t="s">
        <v>162</v>
      </c>
      <c r="L3" s="81" t="s">
        <v>184</v>
      </c>
      <c r="M3" s="197" t="s">
        <v>183</v>
      </c>
      <c r="N3" s="46"/>
      <c r="O3" s="46"/>
    </row>
    <row r="4" spans="1:15" ht="42" customHeight="1" x14ac:dyDescent="0.25">
      <c r="A4" s="144">
        <v>1</v>
      </c>
      <c r="B4" s="48" t="s">
        <v>124</v>
      </c>
      <c r="C4" s="49" t="s">
        <v>159</v>
      </c>
      <c r="D4" s="52">
        <v>6121531</v>
      </c>
      <c r="E4" s="49" t="s">
        <v>163</v>
      </c>
      <c r="F4" s="49" t="s">
        <v>156</v>
      </c>
      <c r="G4" s="145"/>
      <c r="H4" s="145">
        <v>0</v>
      </c>
      <c r="I4" s="145"/>
      <c r="J4" s="145">
        <v>0</v>
      </c>
      <c r="K4" s="164">
        <v>14.88</v>
      </c>
      <c r="L4" s="199" t="s">
        <v>199</v>
      </c>
      <c r="M4" s="199" t="s">
        <v>196</v>
      </c>
      <c r="N4" s="46"/>
      <c r="O4" s="46"/>
    </row>
    <row r="5" spans="1:15" ht="42" customHeight="1" x14ac:dyDescent="0.25">
      <c r="A5" s="121">
        <v>2</v>
      </c>
      <c r="B5" s="48" t="s">
        <v>124</v>
      </c>
      <c r="C5" s="148" t="s">
        <v>160</v>
      </c>
      <c r="D5" s="68">
        <v>6222220</v>
      </c>
      <c r="E5" s="49" t="s">
        <v>163</v>
      </c>
      <c r="F5" s="149" t="s">
        <v>157</v>
      </c>
      <c r="G5" s="150"/>
      <c r="H5" s="150">
        <v>8579</v>
      </c>
      <c r="I5" s="150"/>
      <c r="J5" s="150">
        <v>4323</v>
      </c>
      <c r="K5" s="165">
        <v>1284.22</v>
      </c>
      <c r="L5" s="200" t="s">
        <v>194</v>
      </c>
      <c r="M5" s="200" t="s">
        <v>197</v>
      </c>
    </row>
    <row r="6" spans="1:15" ht="42" customHeight="1" x14ac:dyDescent="0.25">
      <c r="A6" s="121">
        <v>3</v>
      </c>
      <c r="B6" s="48" t="s">
        <v>124</v>
      </c>
      <c r="C6" s="43" t="s">
        <v>125</v>
      </c>
      <c r="D6" s="55">
        <v>6222221</v>
      </c>
      <c r="E6" s="49" t="s">
        <v>163</v>
      </c>
      <c r="F6" s="43" t="s">
        <v>158</v>
      </c>
      <c r="G6" s="151"/>
      <c r="H6" s="203">
        <v>24698</v>
      </c>
      <c r="I6" s="152"/>
      <c r="J6" s="152">
        <v>20062</v>
      </c>
      <c r="K6" s="153">
        <v>3675.19</v>
      </c>
      <c r="L6" s="200" t="s">
        <v>200</v>
      </c>
      <c r="M6" s="200" t="s">
        <v>198</v>
      </c>
    </row>
    <row r="7" spans="1:15" ht="42" customHeight="1" x14ac:dyDescent="0.25">
      <c r="A7" s="121">
        <v>4</v>
      </c>
      <c r="B7" s="48" t="s">
        <v>124</v>
      </c>
      <c r="C7" s="121" t="s">
        <v>126</v>
      </c>
      <c r="D7" s="67">
        <v>6222222</v>
      </c>
      <c r="E7" s="49" t="s">
        <v>164</v>
      </c>
      <c r="F7" s="149" t="s">
        <v>156</v>
      </c>
      <c r="G7" s="154"/>
      <c r="H7" s="154">
        <v>4346</v>
      </c>
      <c r="I7" s="154"/>
      <c r="J7" s="154">
        <v>2194</v>
      </c>
      <c r="K7" s="166">
        <v>687.66</v>
      </c>
      <c r="L7" s="200" t="s">
        <v>194</v>
      </c>
      <c r="M7" s="200" t="s">
        <v>173</v>
      </c>
    </row>
    <row r="8" spans="1:15" ht="42" customHeight="1" x14ac:dyDescent="0.25">
      <c r="A8" s="121">
        <v>5</v>
      </c>
      <c r="B8" s="48" t="s">
        <v>124</v>
      </c>
      <c r="C8" s="121" t="s">
        <v>127</v>
      </c>
      <c r="D8" s="67">
        <v>6222223</v>
      </c>
      <c r="E8" s="49" t="s">
        <v>163</v>
      </c>
      <c r="F8" s="149" t="s">
        <v>157</v>
      </c>
      <c r="G8" s="154"/>
      <c r="H8" s="154">
        <v>10868</v>
      </c>
      <c r="I8" s="154"/>
      <c r="J8" s="154">
        <v>5968</v>
      </c>
      <c r="K8" s="166">
        <v>1720.44</v>
      </c>
      <c r="L8" s="200" t="s">
        <v>201</v>
      </c>
      <c r="M8" s="200" t="s">
        <v>198</v>
      </c>
    </row>
    <row r="9" spans="1:15" ht="21.95" customHeight="1" x14ac:dyDescent="0.25">
      <c r="A9" s="146" t="s">
        <v>99</v>
      </c>
      <c r="B9" s="77"/>
      <c r="C9" s="77"/>
      <c r="D9" s="138"/>
      <c r="E9" s="138"/>
      <c r="F9" s="136"/>
      <c r="G9" s="139"/>
      <c r="H9" s="139">
        <f>SUM(H4:H8)</f>
        <v>48491</v>
      </c>
      <c r="I9" s="139"/>
      <c r="J9" s="139">
        <f>SUM(J4:J8)</f>
        <v>32547</v>
      </c>
      <c r="K9" s="167">
        <f>SUM(K4:K8)</f>
        <v>7382.3899999999994</v>
      </c>
      <c r="L9" s="201"/>
      <c r="M9" s="202"/>
    </row>
    <row r="10" spans="1:15" x14ac:dyDescent="0.25">
      <c r="A10" s="155"/>
      <c r="B10" s="155"/>
      <c r="C10" s="156"/>
      <c r="D10" s="155"/>
      <c r="E10" s="155"/>
      <c r="F10" s="157"/>
      <c r="G10" s="158"/>
      <c r="H10" s="158"/>
      <c r="I10" s="158"/>
      <c r="J10" s="158"/>
      <c r="K10" s="159"/>
      <c r="L10" s="142"/>
      <c r="M10" s="73"/>
    </row>
    <row r="11" spans="1:15" x14ac:dyDescent="0.25">
      <c r="A11" s="155"/>
      <c r="B11" s="155"/>
      <c r="C11" s="156"/>
      <c r="D11" s="155"/>
      <c r="E11" s="155"/>
      <c r="F11" s="157"/>
      <c r="G11" s="158"/>
      <c r="H11" s="158"/>
      <c r="I11" s="158"/>
      <c r="J11" s="158"/>
      <c r="K11" s="159"/>
      <c r="L11" s="142"/>
      <c r="M11" s="73"/>
    </row>
    <row r="12" spans="1:15" x14ac:dyDescent="0.25">
      <c r="A12" s="74" t="s">
        <v>168</v>
      </c>
      <c r="B12" s="74"/>
      <c r="C12" s="74"/>
      <c r="D12" s="74"/>
      <c r="E12" s="74"/>
      <c r="F12" s="147"/>
      <c r="G12" s="160"/>
      <c r="H12" s="140"/>
      <c r="I12" s="140"/>
      <c r="J12" s="140"/>
      <c r="K12" s="141"/>
      <c r="L12" s="143"/>
      <c r="M12" s="73"/>
    </row>
    <row r="13" spans="1:15" ht="45" x14ac:dyDescent="0.25">
      <c r="A13" s="174" t="s">
        <v>119</v>
      </c>
      <c r="B13" s="175" t="s">
        <v>1</v>
      </c>
      <c r="C13" s="176" t="s">
        <v>0</v>
      </c>
      <c r="D13" s="175" t="s">
        <v>81</v>
      </c>
      <c r="E13" s="175" t="s">
        <v>2</v>
      </c>
      <c r="F13" s="176" t="s">
        <v>84</v>
      </c>
      <c r="G13" s="176" t="s">
        <v>85</v>
      </c>
      <c r="H13" s="176" t="s">
        <v>154</v>
      </c>
      <c r="I13" s="176" t="s">
        <v>155</v>
      </c>
      <c r="J13" s="176" t="s">
        <v>161</v>
      </c>
      <c r="K13" s="176" t="s">
        <v>167</v>
      </c>
      <c r="L13" s="81" t="s">
        <v>184</v>
      </c>
      <c r="M13" s="197" t="s">
        <v>183</v>
      </c>
    </row>
    <row r="14" spans="1:15" ht="34.5" x14ac:dyDescent="0.25">
      <c r="A14" s="168">
        <v>1</v>
      </c>
      <c r="B14" s="169" t="s">
        <v>128</v>
      </c>
      <c r="C14" s="168" t="s">
        <v>165</v>
      </c>
      <c r="D14" s="170">
        <v>6222038</v>
      </c>
      <c r="E14" s="168" t="s">
        <v>166</v>
      </c>
      <c r="F14" s="168" t="s">
        <v>158</v>
      </c>
      <c r="G14" s="171">
        <v>0</v>
      </c>
      <c r="H14" s="172">
        <v>85099</v>
      </c>
      <c r="I14" s="171">
        <v>0</v>
      </c>
      <c r="J14" s="172">
        <v>85099</v>
      </c>
      <c r="K14" s="173">
        <v>12486.55</v>
      </c>
      <c r="L14" s="171" t="s">
        <v>195</v>
      </c>
      <c r="M14" s="171" t="s">
        <v>175</v>
      </c>
    </row>
    <row r="15" spans="1:15" x14ac:dyDescent="0.25">
      <c r="A15" s="155"/>
      <c r="B15" s="155"/>
      <c r="C15" s="156"/>
      <c r="D15" s="155"/>
      <c r="E15" s="155"/>
      <c r="F15" s="157"/>
      <c r="G15" s="158"/>
      <c r="H15" s="158"/>
      <c r="I15" s="158"/>
      <c r="J15" s="158"/>
      <c r="K15" s="159"/>
      <c r="L15" s="142"/>
      <c r="M15" s="73"/>
    </row>
    <row r="16" spans="1:15" x14ac:dyDescent="0.25">
      <c r="A16" s="155"/>
      <c r="B16" s="156"/>
      <c r="C16" s="156"/>
      <c r="D16" s="155"/>
      <c r="E16" s="155"/>
      <c r="F16" s="157"/>
      <c r="G16" s="158"/>
      <c r="H16" s="162"/>
      <c r="I16" s="162"/>
      <c r="J16" s="162"/>
      <c r="K16" s="159"/>
      <c r="L16" s="142"/>
      <c r="M16" s="73"/>
    </row>
    <row r="17" spans="1:13" x14ac:dyDescent="0.25">
      <c r="A17" s="74" t="s">
        <v>169</v>
      </c>
      <c r="B17" s="74"/>
      <c r="C17" s="74"/>
      <c r="D17" s="74"/>
      <c r="E17" s="74"/>
      <c r="F17" s="147"/>
      <c r="G17" s="160"/>
      <c r="H17" s="162"/>
      <c r="I17" s="162"/>
      <c r="J17" s="162"/>
      <c r="K17" s="159"/>
      <c r="L17" s="142"/>
      <c r="M17" s="73"/>
    </row>
    <row r="18" spans="1:13" ht="56.25" x14ac:dyDescent="0.25">
      <c r="A18" s="137" t="s">
        <v>119</v>
      </c>
      <c r="B18" s="161" t="s">
        <v>1</v>
      </c>
      <c r="C18" s="135" t="s">
        <v>0</v>
      </c>
      <c r="D18" s="161" t="s">
        <v>81</v>
      </c>
      <c r="E18" s="161" t="s">
        <v>2</v>
      </c>
      <c r="F18" s="135" t="s">
        <v>84</v>
      </c>
      <c r="G18" s="135" t="s">
        <v>85</v>
      </c>
      <c r="H18" s="135" t="s">
        <v>154</v>
      </c>
      <c r="I18" s="135" t="s">
        <v>155</v>
      </c>
      <c r="J18" s="135" t="s">
        <v>161</v>
      </c>
      <c r="K18" s="135" t="s">
        <v>170</v>
      </c>
      <c r="L18" s="81" t="s">
        <v>184</v>
      </c>
      <c r="M18" s="197" t="s">
        <v>183</v>
      </c>
    </row>
    <row r="19" spans="1:13" ht="34.5" x14ac:dyDescent="0.25">
      <c r="A19" s="64">
        <v>1</v>
      </c>
      <c r="B19" s="64" t="s">
        <v>130</v>
      </c>
      <c r="C19" s="44" t="s">
        <v>171</v>
      </c>
      <c r="D19" s="163">
        <v>6222621</v>
      </c>
      <c r="E19" s="44" t="s">
        <v>172</v>
      </c>
      <c r="F19" s="44" t="s">
        <v>82</v>
      </c>
      <c r="G19" s="64"/>
      <c r="H19" s="177">
        <v>1099</v>
      </c>
      <c r="I19" s="178">
        <v>0</v>
      </c>
      <c r="J19" s="177">
        <f>H19+I19</f>
        <v>1099</v>
      </c>
      <c r="K19" s="149">
        <v>202.04</v>
      </c>
      <c r="L19" s="177" t="s">
        <v>194</v>
      </c>
      <c r="M19" s="177" t="s">
        <v>173</v>
      </c>
    </row>
    <row r="20" spans="1:13" ht="34.5" x14ac:dyDescent="0.25">
      <c r="A20" s="64">
        <v>2</v>
      </c>
      <c r="B20" s="64" t="s">
        <v>131</v>
      </c>
      <c r="C20" s="44" t="s">
        <v>174</v>
      </c>
      <c r="D20" s="163">
        <v>6222622</v>
      </c>
      <c r="E20" s="44" t="s">
        <v>172</v>
      </c>
      <c r="F20" s="44" t="s">
        <v>132</v>
      </c>
      <c r="G20" s="64"/>
      <c r="H20" s="177">
        <v>58505</v>
      </c>
      <c r="I20" s="177">
        <v>0</v>
      </c>
      <c r="J20" s="177">
        <f>H20+I20</f>
        <v>58505</v>
      </c>
      <c r="K20" s="179">
        <v>11419.42</v>
      </c>
      <c r="L20" s="177" t="s">
        <v>190</v>
      </c>
      <c r="M20" s="177" t="s">
        <v>175</v>
      </c>
    </row>
    <row r="21" spans="1:13" ht="21.95" customHeight="1" x14ac:dyDescent="0.25">
      <c r="A21" s="146" t="s">
        <v>99</v>
      </c>
      <c r="B21" s="77"/>
      <c r="C21" s="77"/>
      <c r="D21" s="138"/>
      <c r="E21" s="138"/>
      <c r="F21" s="136"/>
      <c r="G21" s="139"/>
      <c r="H21" s="139">
        <f>SUM(H19:H20)</f>
        <v>59604</v>
      </c>
      <c r="I21" s="139"/>
      <c r="J21" s="139">
        <f>SUM(J19:J20)</f>
        <v>59604</v>
      </c>
      <c r="K21" s="180">
        <f>SUM(K19:K20)</f>
        <v>11621.460000000001</v>
      </c>
      <c r="L21" s="181"/>
      <c r="M21" s="109"/>
    </row>
    <row r="22" spans="1:13" x14ac:dyDescent="0.25">
      <c r="A22" s="82"/>
      <c r="B22" s="83"/>
      <c r="C22" s="83"/>
      <c r="D22" s="82"/>
      <c r="E22" s="84"/>
      <c r="F22" s="85"/>
      <c r="G22" s="86"/>
      <c r="H22" s="88"/>
      <c r="I22" s="88"/>
      <c r="J22" s="88"/>
      <c r="K22" s="87"/>
      <c r="L22" s="73"/>
      <c r="M22" s="73"/>
    </row>
    <row r="23" spans="1:13" s="11" customFormat="1" ht="15.75" x14ac:dyDescent="0.25">
      <c r="A23" s="89"/>
      <c r="B23" s="90"/>
      <c r="C23" s="91"/>
      <c r="D23" s="92"/>
      <c r="E23" s="91"/>
      <c r="F23" s="91"/>
      <c r="G23" s="92"/>
      <c r="H23" s="93"/>
      <c r="I23" s="93"/>
      <c r="J23" s="93"/>
      <c r="K23" s="92"/>
      <c r="L23" s="73"/>
      <c r="M23" s="73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C1" workbookViewId="0">
      <selection activeCell="M4" sqref="M4"/>
    </sheetView>
  </sheetViews>
  <sheetFormatPr defaultRowHeight="15" x14ac:dyDescent="0.25"/>
  <cols>
    <col min="1" max="1" width="4.140625" style="9" customWidth="1"/>
    <col min="2" max="2" width="24.42578125" style="9" customWidth="1"/>
    <col min="3" max="3" width="18" style="9" customWidth="1"/>
    <col min="4" max="4" width="11.42578125" style="9" customWidth="1"/>
    <col min="5" max="5" width="10.140625" style="9" customWidth="1"/>
    <col min="6" max="6" width="19.28515625" style="9" customWidth="1"/>
    <col min="7" max="7" width="12.140625" style="9" customWidth="1"/>
    <col min="8" max="10" width="10.85546875" style="9" customWidth="1"/>
    <col min="11" max="11" width="9.5703125" style="9" customWidth="1"/>
    <col min="12" max="12" width="19.5703125" style="9" customWidth="1"/>
    <col min="13" max="13" width="15" style="9" customWidth="1"/>
    <col min="14" max="16384" width="9.140625" style="9"/>
  </cols>
  <sheetData>
    <row r="1" spans="1:13" x14ac:dyDescent="0.25">
      <c r="F1" s="134"/>
    </row>
    <row r="2" spans="1:13" x14ac:dyDescent="0.25">
      <c r="A2" s="182" t="s">
        <v>176</v>
      </c>
      <c r="B2" s="182"/>
      <c r="C2" s="182"/>
      <c r="D2" s="182"/>
      <c r="E2" s="182"/>
      <c r="F2" s="182"/>
      <c r="G2" s="182"/>
      <c r="H2" s="182"/>
      <c r="I2" s="183"/>
      <c r="J2" s="183"/>
      <c r="K2" s="183"/>
      <c r="L2" s="183"/>
      <c r="M2" s="73"/>
    </row>
    <row r="3" spans="1:13" ht="56.25" x14ac:dyDescent="0.25">
      <c r="A3" s="78" t="s">
        <v>119</v>
      </c>
      <c r="B3" s="79" t="s">
        <v>1</v>
      </c>
      <c r="C3" s="80" t="s">
        <v>0</v>
      </c>
      <c r="D3" s="79" t="s">
        <v>81</v>
      </c>
      <c r="E3" s="79" t="s">
        <v>2</v>
      </c>
      <c r="F3" s="135" t="s">
        <v>84</v>
      </c>
      <c r="G3" s="80" t="s">
        <v>85</v>
      </c>
      <c r="H3" s="80" t="s">
        <v>154</v>
      </c>
      <c r="I3" s="80" t="s">
        <v>155</v>
      </c>
      <c r="J3" s="80" t="s">
        <v>161</v>
      </c>
      <c r="K3" s="80" t="s">
        <v>170</v>
      </c>
      <c r="L3" s="81" t="s">
        <v>184</v>
      </c>
      <c r="M3" s="197" t="s">
        <v>183</v>
      </c>
    </row>
    <row r="4" spans="1:13" ht="24.95" customHeight="1" x14ac:dyDescent="0.25">
      <c r="A4" s="184">
        <v>1</v>
      </c>
      <c r="B4" s="184" t="s">
        <v>133</v>
      </c>
      <c r="C4" s="185" t="s">
        <v>134</v>
      </c>
      <c r="D4" s="185">
        <v>6222095</v>
      </c>
      <c r="E4" s="185" t="s">
        <v>177</v>
      </c>
      <c r="F4" s="185" t="s">
        <v>83</v>
      </c>
      <c r="G4" s="184">
        <v>0</v>
      </c>
      <c r="H4" s="184">
        <v>5288</v>
      </c>
      <c r="I4" s="184">
        <v>0</v>
      </c>
      <c r="J4" s="184">
        <v>5288</v>
      </c>
      <c r="K4" s="186">
        <v>1725.67</v>
      </c>
      <c r="L4" s="184" t="s">
        <v>185</v>
      </c>
      <c r="M4" s="184" t="s">
        <v>202</v>
      </c>
    </row>
    <row r="5" spans="1:13" ht="24.95" customHeight="1" x14ac:dyDescent="0.25">
      <c r="A5" s="187">
        <v>2</v>
      </c>
      <c r="B5" s="187" t="s">
        <v>135</v>
      </c>
      <c r="C5" s="188" t="s">
        <v>136</v>
      </c>
      <c r="D5" s="188">
        <v>6222052</v>
      </c>
      <c r="E5" s="188" t="s">
        <v>177</v>
      </c>
      <c r="F5" s="188" t="s">
        <v>83</v>
      </c>
      <c r="G5" s="187">
        <v>0</v>
      </c>
      <c r="H5" s="187">
        <v>6210</v>
      </c>
      <c r="I5" s="187">
        <v>0</v>
      </c>
      <c r="J5" s="187">
        <v>6210</v>
      </c>
      <c r="K5" s="189">
        <v>1169.7</v>
      </c>
      <c r="L5" s="187" t="s">
        <v>187</v>
      </c>
      <c r="M5" s="187" t="s">
        <v>178</v>
      </c>
    </row>
    <row r="6" spans="1:13" ht="24.95" customHeight="1" x14ac:dyDescent="0.25">
      <c r="A6" s="184">
        <v>3</v>
      </c>
      <c r="B6" s="184" t="s">
        <v>137</v>
      </c>
      <c r="C6" s="185" t="s">
        <v>138</v>
      </c>
      <c r="D6" s="184">
        <v>6222233</v>
      </c>
      <c r="E6" s="185" t="s">
        <v>177</v>
      </c>
      <c r="F6" s="185" t="s">
        <v>82</v>
      </c>
      <c r="G6" s="184">
        <v>0</v>
      </c>
      <c r="H6" s="184">
        <v>1798</v>
      </c>
      <c r="I6" s="184">
        <v>0</v>
      </c>
      <c r="J6" s="184">
        <v>1798</v>
      </c>
      <c r="K6" s="186">
        <v>386.74</v>
      </c>
      <c r="L6" s="184" t="s">
        <v>188</v>
      </c>
      <c r="M6" s="184" t="s">
        <v>179</v>
      </c>
    </row>
    <row r="7" spans="1:13" ht="24.95" customHeight="1" x14ac:dyDescent="0.25">
      <c r="A7" s="187">
        <v>4</v>
      </c>
      <c r="B7" s="187" t="s">
        <v>139</v>
      </c>
      <c r="C7" s="188" t="s">
        <v>140</v>
      </c>
      <c r="D7" s="188">
        <v>6222234</v>
      </c>
      <c r="E7" s="188" t="s">
        <v>177</v>
      </c>
      <c r="F7" s="188" t="s">
        <v>83</v>
      </c>
      <c r="G7" s="187">
        <v>0</v>
      </c>
      <c r="H7" s="187">
        <v>6381</v>
      </c>
      <c r="I7" s="187">
        <v>0</v>
      </c>
      <c r="J7" s="187">
        <v>6381</v>
      </c>
      <c r="K7" s="189">
        <v>1171.98</v>
      </c>
      <c r="L7" s="187" t="s">
        <v>189</v>
      </c>
      <c r="M7" s="187" t="s">
        <v>180</v>
      </c>
    </row>
    <row r="8" spans="1:13" ht="24.95" customHeight="1" x14ac:dyDescent="0.25">
      <c r="A8" s="184">
        <v>5</v>
      </c>
      <c r="B8" s="184" t="s">
        <v>141</v>
      </c>
      <c r="C8" s="185" t="s">
        <v>142</v>
      </c>
      <c r="D8" s="185">
        <v>6221428</v>
      </c>
      <c r="E8" s="185" t="s">
        <v>181</v>
      </c>
      <c r="F8" s="185" t="s">
        <v>97</v>
      </c>
      <c r="G8" s="184">
        <v>0</v>
      </c>
      <c r="H8" s="184">
        <v>11672</v>
      </c>
      <c r="I8" s="184">
        <v>1515</v>
      </c>
      <c r="J8" s="184">
        <v>13187</v>
      </c>
      <c r="K8" s="186">
        <v>4333.93</v>
      </c>
      <c r="L8" s="184" t="s">
        <v>190</v>
      </c>
      <c r="M8" s="184" t="s">
        <v>129</v>
      </c>
    </row>
    <row r="9" spans="1:13" ht="24.95" customHeight="1" x14ac:dyDescent="0.25">
      <c r="A9" s="187">
        <v>6</v>
      </c>
      <c r="B9" s="187" t="s">
        <v>151</v>
      </c>
      <c r="C9" s="188" t="s">
        <v>143</v>
      </c>
      <c r="D9" s="188">
        <v>6222793</v>
      </c>
      <c r="E9" s="188" t="s">
        <v>166</v>
      </c>
      <c r="F9" s="188" t="s">
        <v>83</v>
      </c>
      <c r="G9" s="187">
        <v>0</v>
      </c>
      <c r="H9" s="187">
        <v>4610</v>
      </c>
      <c r="I9" s="187">
        <v>0</v>
      </c>
      <c r="J9" s="187">
        <v>4610</v>
      </c>
      <c r="K9" s="189">
        <v>906.28</v>
      </c>
      <c r="L9" s="187" t="s">
        <v>191</v>
      </c>
      <c r="M9" s="187" t="s">
        <v>148</v>
      </c>
    </row>
    <row r="10" spans="1:13" ht="24.95" customHeight="1" x14ac:dyDescent="0.25">
      <c r="A10" s="184">
        <v>7</v>
      </c>
      <c r="B10" s="184" t="s">
        <v>144</v>
      </c>
      <c r="C10" s="185" t="s">
        <v>186</v>
      </c>
      <c r="D10" s="185">
        <v>6222792</v>
      </c>
      <c r="E10" s="185" t="s">
        <v>166</v>
      </c>
      <c r="F10" s="185" t="s">
        <v>83</v>
      </c>
      <c r="G10" s="184">
        <v>0</v>
      </c>
      <c r="H10" s="184">
        <v>1980</v>
      </c>
      <c r="I10" s="184">
        <v>0</v>
      </c>
      <c r="J10" s="184">
        <v>1980</v>
      </c>
      <c r="K10" s="186">
        <v>478.69</v>
      </c>
      <c r="L10" s="184" t="s">
        <v>192</v>
      </c>
      <c r="M10" s="184" t="s">
        <v>88</v>
      </c>
    </row>
    <row r="11" spans="1:13" ht="24.95" customHeight="1" x14ac:dyDescent="0.25">
      <c r="A11" s="187">
        <v>8</v>
      </c>
      <c r="B11" s="187" t="s">
        <v>152</v>
      </c>
      <c r="C11" s="188" t="s">
        <v>145</v>
      </c>
      <c r="D11" s="188">
        <v>6221433</v>
      </c>
      <c r="E11" s="188" t="s">
        <v>166</v>
      </c>
      <c r="F11" s="188" t="s">
        <v>83</v>
      </c>
      <c r="G11" s="187">
        <v>0</v>
      </c>
      <c r="H11" s="187">
        <v>4354</v>
      </c>
      <c r="I11" s="187">
        <v>0</v>
      </c>
      <c r="J11" s="187">
        <v>4354</v>
      </c>
      <c r="K11" s="189">
        <v>997.33</v>
      </c>
      <c r="L11" s="187" t="s">
        <v>187</v>
      </c>
      <c r="M11" s="187" t="s">
        <v>149</v>
      </c>
    </row>
    <row r="12" spans="1:13" ht="24.95" customHeight="1" x14ac:dyDescent="0.25">
      <c r="A12" s="184">
        <v>9</v>
      </c>
      <c r="B12" s="184" t="s">
        <v>146</v>
      </c>
      <c r="C12" s="185" t="s">
        <v>147</v>
      </c>
      <c r="D12" s="185">
        <v>6222355</v>
      </c>
      <c r="E12" s="185" t="s">
        <v>166</v>
      </c>
      <c r="F12" s="185" t="s">
        <v>83</v>
      </c>
      <c r="G12" s="184">
        <v>0</v>
      </c>
      <c r="H12" s="184">
        <v>3624</v>
      </c>
      <c r="I12" s="184">
        <v>0</v>
      </c>
      <c r="J12" s="184">
        <v>3624</v>
      </c>
      <c r="K12" s="186">
        <v>661.12</v>
      </c>
      <c r="L12" s="184" t="s">
        <v>193</v>
      </c>
      <c r="M12" s="184" t="s">
        <v>182</v>
      </c>
    </row>
    <row r="13" spans="1:13" ht="24.95" customHeight="1" x14ac:dyDescent="0.25">
      <c r="A13" s="190" t="s">
        <v>99</v>
      </c>
      <c r="B13" s="191"/>
      <c r="C13" s="192"/>
      <c r="D13" s="193"/>
      <c r="E13" s="193"/>
      <c r="F13" s="194"/>
      <c r="G13" s="195">
        <v>0</v>
      </c>
      <c r="H13" s="195">
        <f>SUM(H4:H12)</f>
        <v>45917</v>
      </c>
      <c r="I13" s="195">
        <f>SUM(I4:I12)</f>
        <v>1515</v>
      </c>
      <c r="J13" s="195">
        <f>SUM(J4:J12)</f>
        <v>47432</v>
      </c>
      <c r="K13" s="196">
        <f>SUM(K4:K12)</f>
        <v>11831.440000000002</v>
      </c>
      <c r="L13" s="196"/>
      <c r="M13" s="109"/>
    </row>
  </sheetData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Sumárna tabuľka</vt:lpstr>
      <vt:lpstr>Mesto ZH - budovy</vt:lpstr>
      <vt:lpstr>Základné školy</vt:lpstr>
      <vt:lpstr>Materské školy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holba</dc:creator>
  <cp:lastModifiedBy>Mgr. Adriana Giláňová</cp:lastModifiedBy>
  <cp:lastPrinted>2017-09-11T11:40:26Z</cp:lastPrinted>
  <dcterms:created xsi:type="dcterms:W3CDTF">2011-07-28T09:52:28Z</dcterms:created>
  <dcterms:modified xsi:type="dcterms:W3CDTF">2017-11-23T10:39:53Z</dcterms:modified>
</cp:coreProperties>
</file>