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16\02. Prebiehajúce zákazky\02. Odd. VO\04. Juraj\02 - 07. Chirurgické binokulárne okuliare\09. PT - Josephine\01. Výzva na predlozenie ponuky + Prílohy\"/>
    </mc:Choice>
  </mc:AlternateContent>
  <bookViews>
    <workbookView xWindow="0" yWindow="0" windowWidth="28800" windowHeight="12435" tabRatio="727"/>
  </bookViews>
  <sheets>
    <sheet name="Príloha č. 1" sheetId="11" r:id="rId1"/>
  </sheets>
  <definedNames>
    <definedName name="_xlnm.Print_Area" localSheetId="0">'Príloha č. 1'!$A$1:$N$34</definedName>
  </definedNames>
  <calcPr calcId="152511"/>
</workbook>
</file>

<file path=xl/calcChain.xml><?xml version="1.0" encoding="utf-8"?>
<calcChain xmlns="http://schemas.openxmlformats.org/spreadsheetml/2006/main">
  <c r="C13" i="11" l="1"/>
  <c r="C20" i="11"/>
  <c r="J25" i="11"/>
  <c r="K25" i="11" s="1"/>
  <c r="J24" i="11"/>
  <c r="K24" i="11" s="1"/>
  <c r="J18" i="11"/>
  <c r="K18" i="11" s="1"/>
  <c r="J17" i="11"/>
  <c r="K17" i="11" s="1"/>
  <c r="G11" i="11"/>
  <c r="J9" i="11" l="1"/>
  <c r="L9" i="11"/>
  <c r="M9" i="11" s="1"/>
  <c r="K9" i="11" l="1"/>
  <c r="N9" i="11"/>
  <c r="L10" i="11"/>
  <c r="M10" i="11" s="1"/>
  <c r="J10" i="11"/>
  <c r="K10" i="11" l="1"/>
  <c r="N10" i="11"/>
  <c r="N11" i="11" l="1"/>
</calcChain>
</file>

<file path=xl/sharedStrings.xml><?xml version="1.0" encoding="utf-8"?>
<sst xmlns="http://schemas.openxmlformats.org/spreadsheetml/2006/main" count="106" uniqueCount="49">
  <si>
    <t>Obchodný názov uchádzača:</t>
  </si>
  <si>
    <t>Sídlo uchádzača:</t>
  </si>
  <si>
    <t>IČO:</t>
  </si>
  <si>
    <t>DIČ:</t>
  </si>
  <si>
    <t>V:</t>
  </si>
  <si>
    <t>Dňa: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</si>
  <si>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</si>
  <si>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</si>
  <si>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</si>
  <si>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</si>
  <si>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</si>
  <si>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</si>
  <si>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</si>
  <si>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Názov ponúkaného produktu uchádzača</t>
  </si>
  <si>
    <t>DPH</t>
  </si>
  <si>
    <t>5.</t>
  </si>
  <si>
    <t>6.</t>
  </si>
  <si>
    <t>7.</t>
  </si>
  <si>
    <t>8.</t>
  </si>
  <si>
    <t>9.</t>
  </si>
  <si>
    <t>10.</t>
  </si>
  <si>
    <t>11.</t>
  </si>
  <si>
    <t>12.</t>
  </si>
  <si>
    <t>Názov položky</t>
  </si>
  <si>
    <t>Mer. 
jed.
(MJ)</t>
  </si>
  <si>
    <t>bez DPH</t>
  </si>
  <si>
    <t>s DPH</t>
  </si>
  <si>
    <t>- kritérium</t>
  </si>
  <si>
    <t>ŠTRUKTÚROVANÝ ROZPOČET CENY PREDMETU ZÁKAZKY</t>
  </si>
  <si>
    <t>podpis a pečiatka uchádzača</t>
  </si>
  <si>
    <t>13.</t>
  </si>
  <si>
    <t>14.</t>
  </si>
  <si>
    <t>Por. č.
položky</t>
  </si>
  <si>
    <t xml:space="preserve">Počet
</t>
  </si>
  <si>
    <t>ks</t>
  </si>
  <si>
    <t>- jednotlivej cena položky</t>
  </si>
  <si>
    <t>Chirurgické binokulárne okuliare</t>
  </si>
  <si>
    <t>Korekčné sklá do okuliarov</t>
  </si>
  <si>
    <t>Katalógové číslo</t>
  </si>
  <si>
    <t>Výrobca ponúkaného produktu uchádzača</t>
  </si>
  <si>
    <t>A) KALKULÁCIA CENY</t>
  </si>
  <si>
    <t>B) SORTIMENT PRODUKTOV</t>
  </si>
  <si>
    <t>B.1)</t>
  </si>
  <si>
    <t>Sortiment produktov k položke č.1:</t>
  </si>
  <si>
    <t>B.2)</t>
  </si>
  <si>
    <t>Sortiment produktov k položke č.2:</t>
  </si>
  <si>
    <t>Sadzba DPH v %</t>
  </si>
  <si>
    <t>Jednotková cena 
za MJ v EUR</t>
  </si>
  <si>
    <t>Celková cena 
za predpokladané množstvo MJ 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</si>
</sst>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indexed="9"/>
      <name val="Times New Roman"/>
      <family val="1"/>
      <charset val="238"/>
    </font>
    <font>
      <sz val="8"/>
      <name val="Calibri"/>
      <family val="2"/>
      <charset val="238"/>
    </font>
    <font>
      <sz val="11"/>
      <color theme="1"/>
      <name val="Times New Roman"/>
      <family val="1"/>
      <charset val="238"/>
    </font>
    <font>
      <i/>
      <sz val="8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2"/>
      </left>
      <right style="medium">
        <color indexed="62"/>
      </right>
      <top style="medium">
        <color indexed="62"/>
      </top>
      <bottom style="medium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auto="1"/>
      </right>
      <top style="thin">
        <color indexed="64"/>
      </top>
      <bottom style="dotted">
        <color auto="1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10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left" vertical="center" wrapText="1"/>
      <protection locked="0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164" fontId="8" fillId="0" borderId="0" xfId="0" applyNumberFormat="1" applyFont="1" applyAlignment="1" applyProtection="1">
      <alignment vertical="center" wrapText="1"/>
      <protection hidden="1"/>
    </xf>
    <xf numFmtId="0" fontId="1" fillId="0" borderId="0" xfId="0" applyFont="1" applyAlignment="1" applyProtection="1">
      <alignment vertical="center"/>
      <protection locked="0"/>
    </xf>
    <xf numFmtId="164" fontId="2" fillId="0" borderId="8" xfId="0" applyNumberFormat="1" applyFont="1" applyFill="1" applyBorder="1" applyAlignment="1" applyProtection="1">
      <alignment horizontal="right" vertical="center"/>
      <protection locked="0"/>
    </xf>
    <xf numFmtId="0" fontId="1" fillId="3" borderId="5" xfId="0" applyFont="1" applyFill="1" applyBorder="1" applyAlignment="1" applyProtection="1">
      <alignment horizontal="center" wrapText="1"/>
      <protection locked="0"/>
    </xf>
    <xf numFmtId="0" fontId="1" fillId="4" borderId="0" xfId="0" applyFont="1" applyFill="1" applyAlignment="1" applyProtection="1">
      <alignment horizontal="center" wrapText="1"/>
      <protection locked="0"/>
    </xf>
    <xf numFmtId="164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Alignment="1" applyProtection="1">
      <alignment wrapText="1"/>
      <protection locked="0"/>
    </xf>
    <xf numFmtId="3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5" fillId="0" borderId="0" xfId="0" applyFont="1" applyFill="1" applyProtection="1">
      <protection locked="0"/>
    </xf>
    <xf numFmtId="3" fontId="5" fillId="0" borderId="0" xfId="0" applyNumberFormat="1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1" fillId="0" borderId="25" xfId="0" applyNumberFormat="1" applyFont="1" applyBorder="1" applyAlignment="1" applyProtection="1">
      <alignment horizontal="center" vertical="center" wrapText="1"/>
      <protection locked="0"/>
    </xf>
    <xf numFmtId="49" fontId="1" fillId="0" borderId="14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49" fontId="1" fillId="0" borderId="31" xfId="0" applyNumberFormat="1" applyFont="1" applyBorder="1" applyAlignment="1" applyProtection="1">
      <alignment horizontal="left" vertical="center" wrapText="1"/>
      <protection locked="0"/>
    </xf>
    <xf numFmtId="49" fontId="10" fillId="0" borderId="32" xfId="0" applyNumberFormat="1" applyFont="1" applyBorder="1" applyAlignment="1">
      <alignment horizontal="left" vertical="center" wrapText="1"/>
    </xf>
    <xf numFmtId="49" fontId="10" fillId="0" borderId="33" xfId="0" applyNumberFormat="1" applyFont="1" applyBorder="1" applyAlignment="1">
      <alignment horizontal="left" vertical="center" wrapText="1"/>
    </xf>
    <xf numFmtId="0" fontId="1" fillId="0" borderId="25" xfId="0" applyFont="1" applyBorder="1" applyAlignment="1" applyProtection="1">
      <alignment horizontal="center" vertical="center" wrapText="1"/>
      <protection locked="0"/>
    </xf>
    <xf numFmtId="3" fontId="4" fillId="0" borderId="25" xfId="0" applyNumberFormat="1" applyFont="1" applyFill="1" applyBorder="1" applyAlignment="1" applyProtection="1">
      <alignment horizontal="center" vertical="center" wrapText="1"/>
      <protection locked="0"/>
    </xf>
    <xf numFmtId="164" fontId="10" fillId="4" borderId="25" xfId="0" applyNumberFormat="1" applyFont="1" applyFill="1" applyBorder="1" applyAlignment="1">
      <alignment horizontal="right" vertical="center" wrapText="1"/>
    </xf>
    <xf numFmtId="9" fontId="10" fillId="0" borderId="25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 applyProtection="1">
      <alignment horizontal="right" vertical="center" wrapText="1"/>
      <protection locked="0"/>
    </xf>
    <xf numFmtId="164" fontId="1" fillId="0" borderId="34" xfId="0" applyNumberFormat="1" applyFont="1" applyFill="1" applyBorder="1" applyAlignment="1" applyProtection="1">
      <alignment horizontal="right" vertical="center" wrapText="1"/>
      <protection locked="0"/>
    </xf>
    <xf numFmtId="164" fontId="1" fillId="0" borderId="35" xfId="0" applyNumberFormat="1" applyFont="1" applyBorder="1" applyAlignment="1" applyProtection="1">
      <alignment horizontal="right" vertical="center" wrapText="1"/>
      <protection locked="0"/>
    </xf>
    <xf numFmtId="49" fontId="1" fillId="0" borderId="26" xfId="0" applyNumberFormat="1" applyFont="1" applyBorder="1" applyAlignment="1" applyProtection="1">
      <alignment horizontal="left" vertical="center" wrapText="1"/>
      <protection locked="0"/>
    </xf>
    <xf numFmtId="49" fontId="10" fillId="0" borderId="14" xfId="0" applyNumberFormat="1" applyFont="1" applyBorder="1" applyAlignment="1">
      <alignment horizontal="left" vertical="center" wrapText="1"/>
    </xf>
    <xf numFmtId="0" fontId="1" fillId="0" borderId="14" xfId="0" applyFont="1" applyBorder="1" applyAlignment="1" applyProtection="1">
      <alignment horizontal="center" vertical="center" wrapText="1"/>
      <protection locked="0"/>
    </xf>
    <xf numFmtId="3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164" fontId="10" fillId="4" borderId="14" xfId="0" applyNumberFormat="1" applyFont="1" applyFill="1" applyBorder="1" applyAlignment="1">
      <alignment horizontal="right" vertical="center" wrapText="1"/>
    </xf>
    <xf numFmtId="9" fontId="10" fillId="0" borderId="14" xfId="0" applyNumberFormat="1" applyFont="1" applyFill="1" applyBorder="1" applyAlignment="1">
      <alignment horizontal="center" vertical="center" wrapText="1"/>
    </xf>
    <xf numFmtId="164" fontId="1" fillId="0" borderId="36" xfId="0" applyNumberFormat="1" applyFont="1" applyBorder="1" applyAlignment="1" applyProtection="1">
      <alignment horizontal="right" vertical="center" wrapText="1"/>
      <protection locked="0"/>
    </xf>
    <xf numFmtId="164" fontId="1" fillId="0" borderId="13" xfId="0" applyNumberFormat="1" applyFont="1" applyFill="1" applyBorder="1" applyAlignment="1" applyProtection="1">
      <alignment horizontal="right" vertical="center" wrapText="1"/>
      <protection locked="0"/>
    </xf>
    <xf numFmtId="164" fontId="1" fillId="0" borderId="12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2" fillId="0" borderId="0" xfId="0" applyNumberFormat="1" applyFont="1" applyFill="1" applyBorder="1" applyAlignment="1" applyProtection="1">
      <alignment horizontal="right" vertical="center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Border="1" applyAlignment="1" applyProtection="1">
      <alignment horizontal="left" vertical="center"/>
      <protection locked="0"/>
    </xf>
    <xf numFmtId="49" fontId="1" fillId="0" borderId="33" xfId="0" applyNumberFormat="1" applyFont="1" applyBorder="1" applyAlignment="1" applyProtection="1">
      <alignment horizontal="center" vertical="center" wrapText="1"/>
      <protection locked="0"/>
    </xf>
    <xf numFmtId="0" fontId="10" fillId="0" borderId="33" xfId="0" applyNumberFormat="1" applyFont="1" applyBorder="1" applyAlignment="1">
      <alignment horizontal="left" vertical="center" wrapText="1"/>
    </xf>
    <xf numFmtId="0" fontId="10" fillId="0" borderId="14" xfId="0" applyNumberFormat="1" applyFont="1" applyBorder="1" applyAlignment="1">
      <alignment horizontal="left" vertical="center" wrapText="1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1" fillId="0" borderId="16" xfId="0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 applyProtection="1">
      <alignment horizontal="center" vertical="top" wrapText="1"/>
      <protection locked="0"/>
    </xf>
    <xf numFmtId="3" fontId="2" fillId="0" borderId="11" xfId="0" applyNumberFormat="1" applyFont="1" applyFill="1" applyBorder="1" applyAlignment="1" applyProtection="1">
      <alignment horizontal="center" vertical="top" wrapText="1"/>
      <protection locked="0"/>
    </xf>
    <xf numFmtId="3" fontId="2" fillId="0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0" xfId="0" applyNumberFormat="1" applyFont="1" applyBorder="1" applyAlignment="1" applyProtection="1">
      <alignment horizontal="left" vertical="top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7" fillId="0" borderId="0" xfId="0" applyNumberFormat="1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1" fillId="0" borderId="26" xfId="0" applyNumberFormat="1" applyFont="1" applyBorder="1" applyAlignment="1" applyProtection="1">
      <alignment horizontal="left" vertical="center" wrapText="1"/>
      <protection locked="0"/>
    </xf>
    <xf numFmtId="0" fontId="1" fillId="0" borderId="39" xfId="0" applyNumberFormat="1" applyFont="1" applyBorder="1" applyAlignment="1" applyProtection="1">
      <alignment horizontal="left" vertical="center" wrapText="1"/>
      <protection locked="0"/>
    </xf>
    <xf numFmtId="0" fontId="1" fillId="0" borderId="24" xfId="0" applyNumberFormat="1" applyFont="1" applyBorder="1" applyAlignment="1" applyProtection="1">
      <alignment horizontal="left" vertical="center" wrapText="1"/>
      <protection locked="0"/>
    </xf>
    <xf numFmtId="0" fontId="1" fillId="0" borderId="22" xfId="0" applyNumberFormat="1" applyFont="1" applyBorder="1" applyAlignment="1" applyProtection="1">
      <alignment horizontal="left" vertical="center" wrapText="1"/>
      <protection locked="0"/>
    </xf>
    <xf numFmtId="0" fontId="11" fillId="0" borderId="27" xfId="0" applyFont="1" applyBorder="1" applyAlignment="1" applyProtection="1">
      <alignment horizontal="center" vertical="center" wrapText="1"/>
      <protection locked="0"/>
    </xf>
    <xf numFmtId="0" fontId="11" fillId="0" borderId="28" xfId="0" applyFont="1" applyBorder="1" applyAlignment="1" applyProtection="1">
      <alignment horizontal="center" vertical="center" wrapText="1"/>
      <protection locked="0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1" fillId="0" borderId="38" xfId="0" applyFont="1" applyBorder="1" applyAlignment="1" applyProtection="1">
      <alignment horizontal="center" vertical="center" wrapText="1"/>
      <protection locked="0"/>
    </xf>
  </cellXfs>
  <cellStyles count="2">
    <cellStyle name="Normálne" xfId="0" builtinId="0"/>
    <cellStyle name="normálne 2 2" xfId="1"/>
  </cellStyles>
  <dxfs count="14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41"/>
  <sheetViews>
    <sheetView tabSelected="1" zoomScaleNormal="100" workbookViewId="0">
      <selection sqref="A1:B1"/>
    </sheetView>
  </sheetViews>
  <sheetFormatPr defaultColWidth="9.125" defaultRowHeight="15" x14ac:dyDescent="0.25"/>
  <cols>
    <col min="1" max="1" width="8.875" style="18" customWidth="1"/>
    <col min="2" max="2" width="30.75" style="1" customWidth="1"/>
    <col min="3" max="3" width="24" style="1" customWidth="1"/>
    <col min="4" max="4" width="10.875" style="1" customWidth="1"/>
    <col min="5" max="5" width="18.125" style="1" customWidth="1"/>
    <col min="6" max="6" width="6.25" style="1" customWidth="1"/>
    <col min="7" max="7" width="10.75" style="35" customWidth="1"/>
    <col min="8" max="8" width="12.75" style="1" customWidth="1"/>
    <col min="9" max="9" width="9.5" style="17" customWidth="1"/>
    <col min="10" max="14" width="12.75" style="1" customWidth="1"/>
    <col min="15" max="16384" width="9.125" style="1"/>
  </cols>
  <sheetData>
    <row r="1" spans="1:14" x14ac:dyDescent="0.25">
      <c r="A1" s="91" t="s">
        <v>7</v>
      </c>
      <c r="B1" s="91"/>
    </row>
    <row r="2" spans="1:14" ht="15" customHeight="1" x14ac:dyDescent="0.25">
      <c r="A2" s="92" t="s">
        <v>36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4" s="6" customFormat="1" ht="19.5" customHeight="1" x14ac:dyDescent="0.25">
      <c r="A3" s="93" t="s">
        <v>28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</row>
    <row r="4" spans="1:14" s="6" customFormat="1" ht="20.25" customHeight="1" x14ac:dyDescent="0.25">
      <c r="A4" s="65" t="s">
        <v>40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4" s="6" customFormat="1" ht="13.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s="2" customFormat="1" ht="28.35" customHeight="1" x14ac:dyDescent="0.25">
      <c r="A6" s="77" t="s">
        <v>32</v>
      </c>
      <c r="B6" s="89" t="s">
        <v>23</v>
      </c>
      <c r="C6" s="89" t="s">
        <v>13</v>
      </c>
      <c r="D6" s="89" t="s">
        <v>38</v>
      </c>
      <c r="E6" s="89" t="s">
        <v>39</v>
      </c>
      <c r="F6" s="77" t="s">
        <v>24</v>
      </c>
      <c r="G6" s="79" t="s">
        <v>33</v>
      </c>
      <c r="H6" s="81" t="s">
        <v>47</v>
      </c>
      <c r="I6" s="82"/>
      <c r="J6" s="82"/>
      <c r="K6" s="83"/>
      <c r="L6" s="81" t="s">
        <v>48</v>
      </c>
      <c r="M6" s="82"/>
      <c r="N6" s="83"/>
    </row>
    <row r="7" spans="1:14" s="2" customFormat="1" ht="31.5" customHeight="1" x14ac:dyDescent="0.25">
      <c r="A7" s="78"/>
      <c r="B7" s="90"/>
      <c r="C7" s="90"/>
      <c r="D7" s="90"/>
      <c r="E7" s="90"/>
      <c r="F7" s="78"/>
      <c r="G7" s="80"/>
      <c r="H7" s="3" t="s">
        <v>25</v>
      </c>
      <c r="I7" s="4" t="s">
        <v>46</v>
      </c>
      <c r="J7" s="4" t="s">
        <v>14</v>
      </c>
      <c r="K7" s="5" t="s">
        <v>26</v>
      </c>
      <c r="L7" s="3" t="s">
        <v>25</v>
      </c>
      <c r="M7" s="4" t="s">
        <v>14</v>
      </c>
      <c r="N7" s="5" t="s">
        <v>26</v>
      </c>
    </row>
    <row r="8" spans="1:14" s="21" customFormat="1" ht="15" customHeight="1" x14ac:dyDescent="0.25">
      <c r="A8" s="19" t="s">
        <v>9</v>
      </c>
      <c r="B8" s="20" t="s">
        <v>10</v>
      </c>
      <c r="C8" s="20" t="s">
        <v>11</v>
      </c>
      <c r="D8" s="20" t="s">
        <v>12</v>
      </c>
      <c r="E8" s="20" t="s">
        <v>15</v>
      </c>
      <c r="F8" s="20" t="s">
        <v>16</v>
      </c>
      <c r="G8" s="20" t="s">
        <v>17</v>
      </c>
      <c r="H8" s="72" t="s">
        <v>18</v>
      </c>
      <c r="I8" s="73" t="s">
        <v>19</v>
      </c>
      <c r="J8" s="73" t="s">
        <v>20</v>
      </c>
      <c r="K8" s="24" t="s">
        <v>21</v>
      </c>
      <c r="L8" s="22" t="s">
        <v>22</v>
      </c>
      <c r="M8" s="23" t="s">
        <v>30</v>
      </c>
      <c r="N8" s="24" t="s">
        <v>31</v>
      </c>
    </row>
    <row r="9" spans="1:14" s="16" customFormat="1" ht="24.95" customHeight="1" x14ac:dyDescent="0.25">
      <c r="A9" s="43" t="s">
        <v>9</v>
      </c>
      <c r="B9" s="46" t="s">
        <v>36</v>
      </c>
      <c r="C9" s="47"/>
      <c r="D9" s="70"/>
      <c r="E9" s="48"/>
      <c r="F9" s="49" t="s">
        <v>34</v>
      </c>
      <c r="G9" s="50">
        <v>2</v>
      </c>
      <c r="H9" s="51"/>
      <c r="I9" s="52"/>
      <c r="J9" s="53">
        <f t="shared" ref="J9" si="0">H9*I9</f>
        <v>0</v>
      </c>
      <c r="K9" s="54">
        <f t="shared" ref="K9" si="1">H9+J9</f>
        <v>0</v>
      </c>
      <c r="L9" s="53">
        <f t="shared" ref="L9" si="2">G9*H9</f>
        <v>0</v>
      </c>
      <c r="M9" s="55">
        <f t="shared" ref="M9" si="3">L9*I9</f>
        <v>0</v>
      </c>
      <c r="N9" s="54">
        <f t="shared" ref="N9" si="4">L9+M9</f>
        <v>0</v>
      </c>
    </row>
    <row r="10" spans="1:14" s="16" customFormat="1" ht="24.95" customHeight="1" thickBot="1" x14ac:dyDescent="0.3">
      <c r="A10" s="44" t="s">
        <v>10</v>
      </c>
      <c r="B10" s="56" t="s">
        <v>37</v>
      </c>
      <c r="C10" s="57"/>
      <c r="D10" s="71"/>
      <c r="E10" s="57"/>
      <c r="F10" s="58" t="s">
        <v>34</v>
      </c>
      <c r="G10" s="59">
        <v>2</v>
      </c>
      <c r="H10" s="60"/>
      <c r="I10" s="61"/>
      <c r="J10" s="62">
        <f t="shared" ref="J10" si="5">H10*I10</f>
        <v>0</v>
      </c>
      <c r="K10" s="63">
        <f t="shared" ref="K10" si="6">H10+J10</f>
        <v>0</v>
      </c>
      <c r="L10" s="62">
        <f t="shared" ref="L10" si="7">G10*H10</f>
        <v>0</v>
      </c>
      <c r="M10" s="64">
        <f t="shared" ref="M10" si="8">L10*I10</f>
        <v>0</v>
      </c>
      <c r="N10" s="63">
        <f t="shared" ref="N10" si="9">L10+M10</f>
        <v>0</v>
      </c>
    </row>
    <row r="11" spans="1:14" s="30" customFormat="1" ht="24.95" customHeight="1" thickBot="1" x14ac:dyDescent="0.3">
      <c r="A11" s="25"/>
      <c r="B11" s="26"/>
      <c r="C11" s="27"/>
      <c r="D11" s="27"/>
      <c r="E11" s="27"/>
      <c r="F11" s="27"/>
      <c r="G11" s="36">
        <f>SUM(G9:G10)</f>
        <v>4</v>
      </c>
      <c r="H11" s="26"/>
      <c r="I11" s="26"/>
      <c r="J11" s="26"/>
      <c r="K11" s="28"/>
      <c r="L11" s="29"/>
      <c r="M11" s="28"/>
      <c r="N11" s="31">
        <f>SUM(N9:N10)</f>
        <v>0</v>
      </c>
    </row>
    <row r="12" spans="1:14" s="30" customFormat="1" ht="19.5" customHeight="1" x14ac:dyDescent="0.25">
      <c r="A12" s="65" t="s">
        <v>41</v>
      </c>
      <c r="B12" s="74"/>
      <c r="C12" s="27"/>
      <c r="D12" s="27"/>
      <c r="E12" s="27"/>
      <c r="F12" s="27"/>
      <c r="G12" s="36"/>
      <c r="H12" s="26"/>
      <c r="I12" s="26"/>
      <c r="J12" s="26"/>
      <c r="K12" s="28"/>
      <c r="L12" s="29"/>
      <c r="M12" s="28"/>
      <c r="N12" s="66"/>
    </row>
    <row r="13" spans="1:14" s="30" customFormat="1" ht="24.95" customHeight="1" x14ac:dyDescent="0.25">
      <c r="A13" s="65" t="s">
        <v>42</v>
      </c>
      <c r="B13" s="27" t="s">
        <v>43</v>
      </c>
      <c r="C13" s="68" t="str">
        <f>B9</f>
        <v>Chirurgické binokulárne okuliare</v>
      </c>
      <c r="D13" s="27"/>
      <c r="E13" s="27"/>
      <c r="F13" s="27"/>
      <c r="G13" s="36"/>
      <c r="H13" s="26"/>
      <c r="I13" s="26"/>
      <c r="J13" s="26"/>
      <c r="K13" s="28"/>
      <c r="L13" s="29"/>
      <c r="M13" s="28"/>
      <c r="N13" s="66"/>
    </row>
    <row r="14" spans="1:14" s="30" customFormat="1" ht="27.95" customHeight="1" x14ac:dyDescent="0.25">
      <c r="A14" s="77" t="s">
        <v>32</v>
      </c>
      <c r="B14" s="98" t="s">
        <v>13</v>
      </c>
      <c r="C14" s="99"/>
      <c r="D14" s="89" t="s">
        <v>38</v>
      </c>
      <c r="E14" s="89" t="s">
        <v>39</v>
      </c>
      <c r="F14" s="77" t="s">
        <v>24</v>
      </c>
      <c r="G14" s="79" t="s">
        <v>33</v>
      </c>
      <c r="H14" s="81" t="s">
        <v>47</v>
      </c>
      <c r="I14" s="82"/>
      <c r="J14" s="82"/>
      <c r="K14" s="83"/>
      <c r="L14" s="29"/>
      <c r="M14" s="28"/>
      <c r="N14" s="66"/>
    </row>
    <row r="15" spans="1:14" s="30" customFormat="1" ht="31.5" customHeight="1" x14ac:dyDescent="0.25">
      <c r="A15" s="78"/>
      <c r="B15" s="100"/>
      <c r="C15" s="101"/>
      <c r="D15" s="90"/>
      <c r="E15" s="90"/>
      <c r="F15" s="78"/>
      <c r="G15" s="80"/>
      <c r="H15" s="3" t="s">
        <v>25</v>
      </c>
      <c r="I15" s="4" t="s">
        <v>46</v>
      </c>
      <c r="J15" s="4" t="s">
        <v>14</v>
      </c>
      <c r="K15" s="5" t="s">
        <v>26</v>
      </c>
      <c r="L15" s="29"/>
      <c r="M15" s="28"/>
      <c r="N15" s="66"/>
    </row>
    <row r="16" spans="1:14" s="30" customFormat="1" ht="15" customHeight="1" x14ac:dyDescent="0.25">
      <c r="A16" s="67" t="s">
        <v>9</v>
      </c>
      <c r="B16" s="106" t="s">
        <v>10</v>
      </c>
      <c r="C16" s="107"/>
      <c r="D16" s="67" t="s">
        <v>11</v>
      </c>
      <c r="E16" s="67" t="s">
        <v>12</v>
      </c>
      <c r="F16" s="67" t="s">
        <v>15</v>
      </c>
      <c r="G16" s="67" t="s">
        <v>16</v>
      </c>
      <c r="H16" s="22" t="s">
        <v>17</v>
      </c>
      <c r="I16" s="23" t="s">
        <v>18</v>
      </c>
      <c r="J16" s="23" t="s">
        <v>19</v>
      </c>
      <c r="K16" s="24" t="s">
        <v>20</v>
      </c>
      <c r="L16" s="29"/>
      <c r="M16" s="28"/>
      <c r="N16" s="66"/>
    </row>
    <row r="17" spans="1:14" s="30" customFormat="1" ht="24.95" customHeight="1" x14ac:dyDescent="0.25">
      <c r="A17" s="69" t="s">
        <v>9</v>
      </c>
      <c r="B17" s="104"/>
      <c r="C17" s="105"/>
      <c r="D17" s="70"/>
      <c r="E17" s="48"/>
      <c r="F17" s="49" t="s">
        <v>34</v>
      </c>
      <c r="G17" s="50">
        <v>1</v>
      </c>
      <c r="H17" s="51"/>
      <c r="I17" s="52"/>
      <c r="J17" s="53">
        <f t="shared" ref="J17:J18" si="10">H17*I17</f>
        <v>0</v>
      </c>
      <c r="K17" s="54">
        <f t="shared" ref="K17:K18" si="11">H17+J17</f>
        <v>0</v>
      </c>
      <c r="L17" s="29"/>
      <c r="M17" s="28"/>
      <c r="N17" s="66"/>
    </row>
    <row r="18" spans="1:14" s="30" customFormat="1" ht="24.95" customHeight="1" x14ac:dyDescent="0.25">
      <c r="A18" s="44" t="s">
        <v>10</v>
      </c>
      <c r="B18" s="102"/>
      <c r="C18" s="103"/>
      <c r="D18" s="71"/>
      <c r="E18" s="57"/>
      <c r="F18" s="58" t="s">
        <v>34</v>
      </c>
      <c r="G18" s="59">
        <v>1</v>
      </c>
      <c r="H18" s="60"/>
      <c r="I18" s="61"/>
      <c r="J18" s="62">
        <f t="shared" si="10"/>
        <v>0</v>
      </c>
      <c r="K18" s="63">
        <f t="shared" si="11"/>
        <v>0</v>
      </c>
      <c r="L18" s="29"/>
      <c r="M18" s="28"/>
      <c r="N18" s="66"/>
    </row>
    <row r="19" spans="1:14" s="30" customFormat="1" ht="7.5" customHeight="1" x14ac:dyDescent="0.25">
      <c r="A19" s="25"/>
      <c r="B19" s="26"/>
      <c r="C19" s="27"/>
      <c r="D19" s="27"/>
      <c r="E19" s="27"/>
      <c r="F19" s="27"/>
      <c r="G19" s="36"/>
      <c r="H19" s="26"/>
      <c r="I19" s="26"/>
      <c r="J19" s="26"/>
      <c r="K19" s="28"/>
      <c r="L19" s="29"/>
      <c r="M19" s="28"/>
      <c r="N19" s="66"/>
    </row>
    <row r="20" spans="1:14" s="30" customFormat="1" ht="24.95" customHeight="1" x14ac:dyDescent="0.25">
      <c r="A20" s="65" t="s">
        <v>44</v>
      </c>
      <c r="B20" s="27" t="s">
        <v>45</v>
      </c>
      <c r="C20" s="68" t="str">
        <f>B10</f>
        <v>Korekčné sklá do okuliarov</v>
      </c>
      <c r="D20" s="27"/>
      <c r="E20" s="27"/>
      <c r="F20" s="27"/>
      <c r="G20" s="36"/>
      <c r="H20" s="26"/>
      <c r="I20" s="26"/>
      <c r="J20" s="26"/>
      <c r="K20" s="28"/>
      <c r="L20" s="29"/>
      <c r="M20" s="28"/>
      <c r="N20" s="66"/>
    </row>
    <row r="21" spans="1:14" s="30" customFormat="1" ht="27.95" customHeight="1" x14ac:dyDescent="0.25">
      <c r="A21" s="77" t="s">
        <v>32</v>
      </c>
      <c r="B21" s="98" t="s">
        <v>13</v>
      </c>
      <c r="C21" s="99"/>
      <c r="D21" s="89" t="s">
        <v>38</v>
      </c>
      <c r="E21" s="89" t="s">
        <v>39</v>
      </c>
      <c r="F21" s="77" t="s">
        <v>24</v>
      </c>
      <c r="G21" s="79" t="s">
        <v>33</v>
      </c>
      <c r="H21" s="81" t="s">
        <v>47</v>
      </c>
      <c r="I21" s="82"/>
      <c r="J21" s="82"/>
      <c r="K21" s="83"/>
      <c r="L21" s="29"/>
      <c r="M21" s="28"/>
      <c r="N21" s="66"/>
    </row>
    <row r="22" spans="1:14" s="30" customFormat="1" ht="31.5" customHeight="1" x14ac:dyDescent="0.25">
      <c r="A22" s="78"/>
      <c r="B22" s="100"/>
      <c r="C22" s="101"/>
      <c r="D22" s="90"/>
      <c r="E22" s="90"/>
      <c r="F22" s="78"/>
      <c r="G22" s="80"/>
      <c r="H22" s="3" t="s">
        <v>25</v>
      </c>
      <c r="I22" s="4" t="s">
        <v>46</v>
      </c>
      <c r="J22" s="4" t="s">
        <v>14</v>
      </c>
      <c r="K22" s="5" t="s">
        <v>26</v>
      </c>
      <c r="L22" s="29"/>
      <c r="M22" s="28"/>
      <c r="N22" s="66"/>
    </row>
    <row r="23" spans="1:14" s="30" customFormat="1" ht="15" customHeight="1" x14ac:dyDescent="0.25">
      <c r="A23" s="67" t="s">
        <v>9</v>
      </c>
      <c r="B23" s="108" t="s">
        <v>10</v>
      </c>
      <c r="C23" s="109"/>
      <c r="D23" s="67" t="s">
        <v>11</v>
      </c>
      <c r="E23" s="67" t="s">
        <v>12</v>
      </c>
      <c r="F23" s="67" t="s">
        <v>15</v>
      </c>
      <c r="G23" s="67" t="s">
        <v>16</v>
      </c>
      <c r="H23" s="22" t="s">
        <v>17</v>
      </c>
      <c r="I23" s="23" t="s">
        <v>18</v>
      </c>
      <c r="J23" s="23" t="s">
        <v>19</v>
      </c>
      <c r="K23" s="24" t="s">
        <v>20</v>
      </c>
      <c r="L23" s="29"/>
      <c r="M23" s="28"/>
      <c r="N23" s="66"/>
    </row>
    <row r="24" spans="1:14" s="30" customFormat="1" ht="24.95" customHeight="1" x14ac:dyDescent="0.25">
      <c r="A24" s="43" t="s">
        <v>9</v>
      </c>
      <c r="B24" s="104"/>
      <c r="C24" s="105"/>
      <c r="D24" s="70"/>
      <c r="E24" s="48"/>
      <c r="F24" s="49" t="s">
        <v>34</v>
      </c>
      <c r="G24" s="50">
        <v>1</v>
      </c>
      <c r="H24" s="51"/>
      <c r="I24" s="52"/>
      <c r="J24" s="53">
        <f t="shared" ref="J24:J25" si="12">H24*I24</f>
        <v>0</v>
      </c>
      <c r="K24" s="54">
        <f t="shared" ref="K24:K25" si="13">H24+J24</f>
        <v>0</v>
      </c>
      <c r="L24" s="29"/>
      <c r="M24" s="28"/>
      <c r="N24" s="66"/>
    </row>
    <row r="25" spans="1:14" s="30" customFormat="1" ht="24.95" customHeight="1" x14ac:dyDescent="0.25">
      <c r="A25" s="44" t="s">
        <v>10</v>
      </c>
      <c r="B25" s="102"/>
      <c r="C25" s="103"/>
      <c r="D25" s="71"/>
      <c r="E25" s="57"/>
      <c r="F25" s="58" t="s">
        <v>34</v>
      </c>
      <c r="G25" s="59">
        <v>1</v>
      </c>
      <c r="H25" s="60"/>
      <c r="I25" s="61"/>
      <c r="J25" s="62">
        <f t="shared" si="12"/>
        <v>0</v>
      </c>
      <c r="K25" s="63">
        <f t="shared" si="13"/>
        <v>0</v>
      </c>
      <c r="L25" s="29"/>
      <c r="M25" s="28"/>
      <c r="N25" s="66"/>
    </row>
    <row r="26" spans="1:14" s="30" customFormat="1" ht="24.95" customHeight="1" x14ac:dyDescent="0.25">
      <c r="A26" s="25"/>
      <c r="B26" s="26"/>
      <c r="C26" s="27"/>
      <c r="D26" s="27"/>
      <c r="E26" s="27"/>
      <c r="F26" s="27"/>
      <c r="G26" s="36"/>
      <c r="H26" s="26"/>
      <c r="I26" s="26"/>
      <c r="J26" s="26"/>
      <c r="K26" s="28"/>
      <c r="L26" s="29"/>
      <c r="M26" s="28"/>
      <c r="N26" s="66"/>
    </row>
    <row r="27" spans="1:14" s="6" customFormat="1" ht="30" customHeight="1" x14ac:dyDescent="0.2">
      <c r="A27" s="86" t="s">
        <v>0</v>
      </c>
      <c r="B27" s="86"/>
      <c r="C27" s="84"/>
      <c r="D27" s="84"/>
      <c r="E27" s="84"/>
      <c r="F27" s="84"/>
      <c r="G27" s="37"/>
      <c r="I27" s="16"/>
      <c r="N27" s="8"/>
    </row>
    <row r="28" spans="1:14" s="6" customFormat="1" ht="15" customHeight="1" x14ac:dyDescent="0.25">
      <c r="A28" s="87" t="s">
        <v>1</v>
      </c>
      <c r="B28" s="87"/>
      <c r="C28" s="88"/>
      <c r="D28" s="88"/>
      <c r="E28" s="88"/>
      <c r="F28" s="88"/>
      <c r="G28" s="37"/>
      <c r="I28" s="16"/>
    </row>
    <row r="29" spans="1:14" s="6" customFormat="1" x14ac:dyDescent="0.2">
      <c r="A29" s="87" t="s">
        <v>2</v>
      </c>
      <c r="B29" s="87"/>
      <c r="C29" s="88"/>
      <c r="D29" s="88"/>
      <c r="E29" s="88"/>
      <c r="F29" s="88"/>
      <c r="G29" s="37"/>
      <c r="I29" s="16"/>
      <c r="L29" s="95" t="s">
        <v>6</v>
      </c>
      <c r="M29" s="95"/>
      <c r="N29" s="12"/>
    </row>
    <row r="30" spans="1:14" s="6" customFormat="1" x14ac:dyDescent="0.25">
      <c r="A30" s="87" t="s">
        <v>3</v>
      </c>
      <c r="B30" s="87"/>
      <c r="C30" s="88"/>
      <c r="D30" s="88"/>
      <c r="E30" s="88"/>
      <c r="F30" s="88"/>
      <c r="G30" s="37"/>
      <c r="I30" s="16"/>
      <c r="L30" s="32"/>
      <c r="M30" s="96" t="s">
        <v>8</v>
      </c>
      <c r="N30" s="96"/>
    </row>
    <row r="31" spans="1:14" ht="5.85" customHeight="1" x14ac:dyDescent="0.25">
      <c r="C31" s="7"/>
      <c r="D31" s="41"/>
      <c r="E31" s="41"/>
      <c r="L31" s="18"/>
      <c r="M31" s="11"/>
      <c r="N31" s="12"/>
    </row>
    <row r="32" spans="1:14" x14ac:dyDescent="0.25">
      <c r="A32" s="75" t="s">
        <v>4</v>
      </c>
      <c r="B32" s="97"/>
      <c r="C32" s="97"/>
      <c r="L32" s="33"/>
      <c r="M32" s="11" t="s">
        <v>35</v>
      </c>
      <c r="N32" s="12"/>
    </row>
    <row r="33" spans="1:13" ht="5.85" customHeight="1" thickBot="1" x14ac:dyDescent="0.3">
      <c r="A33" s="75"/>
      <c r="H33" s="94"/>
      <c r="I33" s="94"/>
    </row>
    <row r="34" spans="1:13" ht="15" customHeight="1" thickBot="1" x14ac:dyDescent="0.3">
      <c r="A34" s="75" t="s">
        <v>5</v>
      </c>
      <c r="B34" s="85"/>
      <c r="C34" s="85"/>
      <c r="H34" s="76" t="s">
        <v>29</v>
      </c>
      <c r="I34" s="76"/>
      <c r="L34" s="34"/>
      <c r="M34" s="11" t="s">
        <v>27</v>
      </c>
    </row>
    <row r="36" spans="1:13" s="8" customFormat="1" ht="11.25" x14ac:dyDescent="0.2">
      <c r="G36" s="38"/>
      <c r="I36" s="9"/>
    </row>
    <row r="37" spans="1:13" s="10" customFormat="1" ht="15" customHeight="1" x14ac:dyDescent="0.2">
      <c r="D37" s="45"/>
      <c r="E37" s="45"/>
      <c r="F37" s="9"/>
      <c r="G37" s="39"/>
      <c r="I37" s="9"/>
    </row>
    <row r="38" spans="1:13" s="15" customFormat="1" ht="5.85" customHeight="1" x14ac:dyDescent="0.25">
      <c r="D38" s="12"/>
      <c r="E38" s="12"/>
      <c r="F38" s="13"/>
      <c r="G38" s="40"/>
      <c r="H38" s="14"/>
      <c r="I38" s="13"/>
    </row>
    <row r="39" spans="1:13" s="15" customFormat="1" x14ac:dyDescent="0.25">
      <c r="D39" s="12"/>
      <c r="E39" s="12"/>
      <c r="F39" s="13"/>
      <c r="G39" s="40"/>
      <c r="H39" s="14"/>
      <c r="I39" s="13"/>
    </row>
    <row r="40" spans="1:13" s="15" customFormat="1" ht="5.85" customHeight="1" x14ac:dyDescent="0.25">
      <c r="D40" s="12"/>
      <c r="E40" s="12"/>
      <c r="F40" s="13"/>
      <c r="G40" s="40"/>
      <c r="H40" s="14"/>
      <c r="I40" s="13"/>
    </row>
    <row r="41" spans="1:13" s="15" customFormat="1" x14ac:dyDescent="0.25">
      <c r="D41" s="12"/>
      <c r="E41" s="12"/>
      <c r="F41" s="13"/>
      <c r="G41" s="40"/>
      <c r="H41" s="14"/>
      <c r="I41" s="13"/>
    </row>
  </sheetData>
  <mergeCells count="46">
    <mergeCell ref="B25:C25"/>
    <mergeCell ref="G14:G15"/>
    <mergeCell ref="H14:K14"/>
    <mergeCell ref="B17:C17"/>
    <mergeCell ref="B18:C18"/>
    <mergeCell ref="B16:C16"/>
    <mergeCell ref="G21:G22"/>
    <mergeCell ref="H21:K21"/>
    <mergeCell ref="F14:F15"/>
    <mergeCell ref="D21:D22"/>
    <mergeCell ref="E21:E22"/>
    <mergeCell ref="F21:F22"/>
    <mergeCell ref="B23:C23"/>
    <mergeCell ref="B24:C24"/>
    <mergeCell ref="A1:B1"/>
    <mergeCell ref="A2:N2"/>
    <mergeCell ref="A3:N3"/>
    <mergeCell ref="H33:I33"/>
    <mergeCell ref="L6:N6"/>
    <mergeCell ref="L29:M29"/>
    <mergeCell ref="M30:N30"/>
    <mergeCell ref="B32:C32"/>
    <mergeCell ref="D6:D7"/>
    <mergeCell ref="E6:E7"/>
    <mergeCell ref="A14:A15"/>
    <mergeCell ref="B14:C15"/>
    <mergeCell ref="D14:D15"/>
    <mergeCell ref="E14:E15"/>
    <mergeCell ref="A21:A22"/>
    <mergeCell ref="B21:C22"/>
    <mergeCell ref="H34:I34"/>
    <mergeCell ref="F6:F7"/>
    <mergeCell ref="G6:G7"/>
    <mergeCell ref="H6:K6"/>
    <mergeCell ref="C27:F27"/>
    <mergeCell ref="B34:C34"/>
    <mergeCell ref="A27:B27"/>
    <mergeCell ref="A28:B28"/>
    <mergeCell ref="C28:F28"/>
    <mergeCell ref="A6:A7"/>
    <mergeCell ref="B6:B7"/>
    <mergeCell ref="C6:C7"/>
    <mergeCell ref="A29:B29"/>
    <mergeCell ref="C29:F29"/>
    <mergeCell ref="A30:B30"/>
    <mergeCell ref="C30:F30"/>
  </mergeCells>
  <phoneticPr fontId="9" type="noConversion"/>
  <conditionalFormatting sqref="C27:F27 C9:E10 H9:I10 B34:C34 B32:C32">
    <cfRule type="containsBlanks" dxfId="13" priority="29">
      <formula>LEN(TRIM(B9))=0</formula>
    </cfRule>
  </conditionalFormatting>
  <conditionalFormatting sqref="C28:F30">
    <cfRule type="containsBlanks" dxfId="12" priority="28">
      <formula>LEN(TRIM(C28))=0</formula>
    </cfRule>
  </conditionalFormatting>
  <conditionalFormatting sqref="C27:F30">
    <cfRule type="containsBlanks" dxfId="11" priority="27">
      <formula>LEN(TRIM(C27))=0</formula>
    </cfRule>
  </conditionalFormatting>
  <conditionalFormatting sqref="L26 L11:L18">
    <cfRule type="cellIs" dxfId="10" priority="22" operator="greaterThan">
      <formula>692730</formula>
    </cfRule>
  </conditionalFormatting>
  <conditionalFormatting sqref="B17:C17">
    <cfRule type="containsBlanks" dxfId="9" priority="12">
      <formula>LEN(TRIM(B17))=0</formula>
    </cfRule>
  </conditionalFormatting>
  <conditionalFormatting sqref="B18:C18">
    <cfRule type="containsBlanks" dxfId="8" priority="11">
      <formula>LEN(TRIM(B18))=0</formula>
    </cfRule>
  </conditionalFormatting>
  <conditionalFormatting sqref="D17:E18">
    <cfRule type="containsBlanks" dxfId="7" priority="10">
      <formula>LEN(TRIM(D17))=0</formula>
    </cfRule>
  </conditionalFormatting>
  <conditionalFormatting sqref="H17:I18">
    <cfRule type="containsBlanks" dxfId="6" priority="9">
      <formula>LEN(TRIM(H17))=0</formula>
    </cfRule>
  </conditionalFormatting>
  <conditionalFormatting sqref="L20:L25">
    <cfRule type="cellIs" dxfId="5" priority="8" operator="greaterThan">
      <formula>692730</formula>
    </cfRule>
  </conditionalFormatting>
  <conditionalFormatting sqref="D24:E25">
    <cfRule type="containsBlanks" dxfId="4" priority="5">
      <formula>LEN(TRIM(D24))=0</formula>
    </cfRule>
  </conditionalFormatting>
  <conditionalFormatting sqref="H24:I25">
    <cfRule type="containsBlanks" dxfId="3" priority="4">
      <formula>LEN(TRIM(H24))=0</formula>
    </cfRule>
  </conditionalFormatting>
  <conditionalFormatting sqref="B24:C24">
    <cfRule type="containsBlanks" dxfId="2" priority="3">
      <formula>LEN(TRIM(B24))=0</formula>
    </cfRule>
  </conditionalFormatting>
  <conditionalFormatting sqref="B25:C25">
    <cfRule type="containsBlanks" dxfId="1" priority="2">
      <formula>LEN(TRIM(B25))=0</formula>
    </cfRule>
  </conditionalFormatting>
  <conditionalFormatting sqref="L19">
    <cfRule type="cellIs" dxfId="0" priority="1" operator="greaterThan">
      <formula>692730</formula>
    </cfRule>
  </conditionalFormatting>
  <pageMargins left="0.98425196850393704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&amp;L&amp;"Times New Roman,Tučné"Príloha č. 1 &amp;"Times New Roman,Normálne"
Štruktúrovaný rozpočet ceny predmetu zákazky</oddHeader>
  </headerFooter>
  <rowBreaks count="1" manualBreakCount="1">
    <brk id="3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Juraj Barbarič</cp:lastModifiedBy>
  <cp:lastPrinted>2016-10-11T11:47:50Z</cp:lastPrinted>
  <dcterms:created xsi:type="dcterms:W3CDTF">2014-08-04T05:30:35Z</dcterms:created>
  <dcterms:modified xsi:type="dcterms:W3CDTF">2016-10-27T10:57:15Z</dcterms:modified>
</cp:coreProperties>
</file>