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8. Bea\03. BP. Aerosolový ohrievač na teplú nebulizáciu\09. PT Josephine Aerosol ohrievac\01. Výzva na predlozenie ponuky + Prílohy\"/>
    </mc:Choice>
  </mc:AlternateContent>
  <bookViews>
    <workbookView xWindow="0" yWindow="0" windowWidth="28800" windowHeight="11985" tabRatio="727" activeTab="2"/>
  </bookViews>
  <sheets>
    <sheet name="Príloha č. 1" sheetId="1" r:id="rId1"/>
    <sheet name="Príloha č. 2 " sheetId="6" r:id="rId2"/>
    <sheet name="Príloha č. 3" sheetId="11" r:id="rId3"/>
  </sheets>
  <definedNames>
    <definedName name="_xlnm.Print_Area" localSheetId="2">'Príloha č. 3'!$A$1:$N$24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C13" i="11"/>
  <c r="C12" i="11"/>
  <c r="C11" i="11"/>
  <c r="C10" i="11"/>
  <c r="E18" i="6" l="1"/>
  <c r="E19" i="6"/>
  <c r="E20" i="6"/>
  <c r="E21" i="6"/>
  <c r="E24" i="6"/>
  <c r="E25" i="6"/>
  <c r="E26" i="6"/>
  <c r="E27" i="6"/>
  <c r="B29" i="6"/>
  <c r="B30" i="6"/>
  <c r="A2" i="11" l="1"/>
  <c r="K8" i="11" l="1"/>
  <c r="L8" i="11" s="1"/>
  <c r="N8" i="11" l="1"/>
  <c r="N9" i="11" s="1"/>
  <c r="A2" i="6"/>
  <c r="B17" i="11" l="1"/>
  <c r="B16" i="11"/>
</calcChain>
</file>

<file path=xl/sharedStrings.xml><?xml version="1.0" encoding="utf-8"?>
<sst xmlns="http://schemas.openxmlformats.org/spreadsheetml/2006/main" count="112" uniqueCount="69">
  <si>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</si>
  <si>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</si>
  <si>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</si>
  <si>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</si>
  <si>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</si>
  <si>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</si>
  <si>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</si>
  <si>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</si>
  <si>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</si>
  <si>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</si>
  <si>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</si>
  <si>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</si>
  <si>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</si>
  <si>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</si>
  <si>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</si>
  <si>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</si>
  <si>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</si>
  <si>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</si>
  <si>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</si>
  <si>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</si>
  <si>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</si>
  <si>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</si>
  <si>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</si>
  <si>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</si>
  <si>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</si>
  <si>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</si>
  <si>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</si>
  <si>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</si>
  <si>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</si>
  <si>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</si>
  <si>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</si>
  <si>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</si>
  <si>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</si>
  <si>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</si>
  <si>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</si>
  <si>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</si>
  <si>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</si>
  <si>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</si>
  <si>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</si>
  <si>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</si>
  <si>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</si>
  <si>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</si>
  <si>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</si>
  <si>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</si>
  <si>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Popis predmetu poistenia:</t>
  </si>
  <si>
    <t>A.</t>
  </si>
  <si>
    <t>Aerosolový ohrievač na teplú nebulizáciu</t>
  </si>
  <si>
    <t>Zdrojom pre prevádzku systému  stlačený kyslík , pripojenie na guličkový,  alebo iný prietokomer centrálneho rozvodu</t>
  </si>
  <si>
    <t>Produkovaný aerosol v rozsahu 1,2 - 8 mikrónov</t>
  </si>
  <si>
    <t>Regulácia koncentrácie O2 v produkovanej   ( 28% - 98%)</t>
  </si>
  <si>
    <t>Regulácia stupňa ohrevu</t>
  </si>
  <si>
    <t>Použitie sterilnej apyrogénnej vody, pracovný rozsah prietokov plynu 5 až 8 lit/min.</t>
  </si>
  <si>
    <t>Kompatibilita s Respiflo MN— adaptér na teplú/studenú nebulizáciu</t>
  </si>
  <si>
    <t>Kompaktné zariadenie s možnosťou uchytenia na  lôžko pacienta</t>
  </si>
  <si>
    <t>Napájanie z el. siete 230V</t>
  </si>
  <si>
    <t>Hmotnosť maximálne 1,5kg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</si>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</sst>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6" fillId="0" borderId="2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0" xfId="2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zoomScaleNormal="100" workbookViewId="0">
      <selection activeCell="C7" sqref="C7:D9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80" t="s">
        <v>12</v>
      </c>
      <c r="B1" s="80"/>
    </row>
    <row r="2" spans="1:10" x14ac:dyDescent="0.25">
      <c r="A2" s="83" t="s">
        <v>46</v>
      </c>
      <c r="B2" s="83"/>
      <c r="C2" s="83"/>
      <c r="D2" s="83"/>
    </row>
    <row r="3" spans="1:10" ht="24.95" customHeight="1" x14ac:dyDescent="0.25">
      <c r="A3" s="84"/>
      <c r="B3" s="84"/>
      <c r="C3" s="84"/>
    </row>
    <row r="4" spans="1:10" ht="36" customHeight="1" x14ac:dyDescent="0.3">
      <c r="A4" s="89" t="s">
        <v>42</v>
      </c>
      <c r="B4" s="90"/>
      <c r="C4" s="90"/>
      <c r="D4" s="90"/>
      <c r="E4" s="2"/>
      <c r="F4" s="2"/>
      <c r="G4" s="2"/>
      <c r="H4" s="2"/>
      <c r="I4" s="2"/>
      <c r="J4" s="2"/>
    </row>
    <row r="6" spans="1:10" x14ac:dyDescent="0.25">
      <c r="A6" s="81" t="s">
        <v>0</v>
      </c>
      <c r="B6" s="81"/>
      <c r="C6" s="91"/>
      <c r="D6" s="91"/>
      <c r="F6" s="20"/>
    </row>
    <row r="7" spans="1:10" x14ac:dyDescent="0.25">
      <c r="A7" s="81" t="s">
        <v>1</v>
      </c>
      <c r="B7" s="81"/>
      <c r="C7" s="87"/>
      <c r="D7" s="87"/>
    </row>
    <row r="8" spans="1:10" x14ac:dyDescent="0.25">
      <c r="A8" s="81" t="s">
        <v>2</v>
      </c>
      <c r="B8" s="81"/>
      <c r="C8" s="87"/>
      <c r="D8" s="87"/>
    </row>
    <row r="9" spans="1:10" x14ac:dyDescent="0.25">
      <c r="A9" s="81" t="s">
        <v>3</v>
      </c>
      <c r="B9" s="81"/>
      <c r="C9" s="87"/>
      <c r="D9" s="87"/>
    </row>
    <row r="10" spans="1:10" x14ac:dyDescent="0.25">
      <c r="A10" s="3"/>
      <c r="B10" s="3"/>
      <c r="C10" s="3"/>
    </row>
    <row r="11" spans="1:10" x14ac:dyDescent="0.25">
      <c r="A11" s="82" t="s">
        <v>7</v>
      </c>
      <c r="B11" s="82"/>
      <c r="C11" s="82"/>
      <c r="D11" s="5"/>
      <c r="E11" s="5"/>
      <c r="F11" s="5"/>
      <c r="G11" s="5"/>
      <c r="H11" s="5"/>
      <c r="I11" s="5"/>
      <c r="J11" s="5"/>
    </row>
    <row r="12" spans="1:10" x14ac:dyDescent="0.25">
      <c r="A12" s="81" t="s">
        <v>4</v>
      </c>
      <c r="B12" s="81"/>
      <c r="C12" s="85"/>
      <c r="D12" s="85"/>
    </row>
    <row r="13" spans="1:10" x14ac:dyDescent="0.25">
      <c r="A13" s="81" t="s">
        <v>22</v>
      </c>
      <c r="B13" s="81"/>
      <c r="C13" s="94"/>
      <c r="D13" s="94"/>
    </row>
    <row r="14" spans="1:10" x14ac:dyDescent="0.25">
      <c r="A14" s="81" t="s">
        <v>5</v>
      </c>
      <c r="B14" s="81"/>
      <c r="C14" s="94"/>
      <c r="D14" s="94"/>
    </row>
    <row r="15" spans="1:10" x14ac:dyDescent="0.25">
      <c r="A15" s="81" t="s">
        <v>6</v>
      </c>
      <c r="B15" s="81"/>
      <c r="C15" s="93"/>
      <c r="D15" s="94"/>
    </row>
    <row r="16" spans="1:10" x14ac:dyDescent="0.25">
      <c r="A16" s="3"/>
      <c r="B16" s="3"/>
      <c r="C16" s="3"/>
    </row>
    <row r="17" spans="1:5" ht="24.95" customHeight="1" x14ac:dyDescent="0.25">
      <c r="A17" s="84"/>
      <c r="B17" s="84"/>
      <c r="C17" s="84"/>
    </row>
    <row r="18" spans="1:5" x14ac:dyDescent="0.25">
      <c r="A18" s="1" t="s">
        <v>8</v>
      </c>
      <c r="B18" s="87"/>
      <c r="C18" s="87"/>
    </row>
    <row r="19" spans="1:5" x14ac:dyDescent="0.25">
      <c r="A19" s="4" t="s">
        <v>10</v>
      </c>
      <c r="B19" s="88"/>
      <c r="C19" s="88"/>
    </row>
    <row r="25" spans="1:5" ht="28.5" customHeight="1" x14ac:dyDescent="0.25">
      <c r="D25" s="14"/>
    </row>
    <row r="26" spans="1:5" x14ac:dyDescent="0.25">
      <c r="D26" s="55" t="s">
        <v>39</v>
      </c>
    </row>
    <row r="29" spans="1:5" s="10" customFormat="1" ht="11.25" x14ac:dyDescent="0.2">
      <c r="A29" s="92" t="s">
        <v>11</v>
      </c>
      <c r="B29" s="92"/>
    </row>
    <row r="30" spans="1:5" s="11" customFormat="1" ht="15" customHeight="1" x14ac:dyDescent="0.2">
      <c r="A30" s="15"/>
      <c r="B30" s="86" t="s">
        <v>13</v>
      </c>
      <c r="C30" s="86"/>
      <c r="D30" s="12"/>
      <c r="E30" s="13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15" priority="14">
      <formula>LEN(TRIM(C6))=0</formula>
    </cfRule>
  </conditionalFormatting>
  <conditionalFormatting sqref="C7:D9">
    <cfRule type="containsBlanks" dxfId="14" priority="11">
      <formula>LEN(TRIM(C7))=0</formula>
    </cfRule>
  </conditionalFormatting>
  <conditionalFormatting sqref="C12:D12 C14:D15">
    <cfRule type="containsBlanks" dxfId="13" priority="10">
      <formula>LEN(TRIM(C12))=0</formula>
    </cfRule>
  </conditionalFormatting>
  <conditionalFormatting sqref="A30:B30">
    <cfRule type="containsBlanks" dxfId="12" priority="9">
      <formula>LEN(TRIM(A30))=0</formula>
    </cfRule>
  </conditionalFormatting>
  <conditionalFormatting sqref="B18:C19">
    <cfRule type="containsBlanks" dxfId="11" priority="2">
      <formula>LEN(TRIM(B18))=0</formula>
    </cfRule>
  </conditionalFormatting>
  <conditionalFormatting sqref="C13:D13">
    <cfRule type="containsBlanks" dxfId="10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7"/>
  <sheetViews>
    <sheetView showGridLines="0" zoomScale="90" zoomScaleNormal="90" workbookViewId="0">
      <selection activeCell="B13" sqref="B13:E13"/>
    </sheetView>
  </sheetViews>
  <sheetFormatPr defaultRowHeight="15" x14ac:dyDescent="0.25"/>
  <cols>
    <col min="1" max="1" width="5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7" width="12.7109375" style="3" customWidth="1"/>
    <col min="8" max="16384" width="9.140625" style="3"/>
  </cols>
  <sheetData>
    <row r="1" spans="1:13" x14ac:dyDescent="0.25">
      <c r="A1" s="81" t="s">
        <v>12</v>
      </c>
      <c r="B1" s="81"/>
      <c r="C1" s="81"/>
      <c r="D1" s="81"/>
      <c r="E1" s="59"/>
    </row>
    <row r="2" spans="1:13" ht="15" customHeight="1" x14ac:dyDescent="0.25">
      <c r="A2" s="104" t="str">
        <f>'Príloha č. 1'!A2:C2</f>
        <v>Aerosolový ohrievač na teplú nebulizáciu</v>
      </c>
      <c r="B2" s="104"/>
      <c r="C2" s="104"/>
      <c r="D2" s="104"/>
      <c r="E2" s="104"/>
      <c r="F2" s="104"/>
      <c r="G2" s="104"/>
    </row>
    <row r="3" spans="1:13" ht="15" customHeight="1" x14ac:dyDescent="0.25">
      <c r="A3" s="109"/>
      <c r="B3" s="109"/>
      <c r="C3" s="109"/>
      <c r="D3" s="109"/>
      <c r="E3" s="109"/>
      <c r="F3" s="109"/>
    </row>
    <row r="4" spans="1:13" ht="18.75" customHeight="1" x14ac:dyDescent="0.3">
      <c r="A4" s="89" t="s">
        <v>23</v>
      </c>
      <c r="B4" s="89"/>
      <c r="C4" s="89"/>
      <c r="D4" s="89"/>
      <c r="E4" s="89"/>
      <c r="F4" s="89"/>
      <c r="G4" s="89"/>
      <c r="H4" s="9"/>
      <c r="I4" s="9"/>
      <c r="J4" s="9"/>
      <c r="K4" s="9"/>
      <c r="L4" s="9"/>
      <c r="M4" s="9"/>
    </row>
    <row r="5" spans="1:13" s="8" customFormat="1" ht="15" customHeight="1" x14ac:dyDescent="0.25">
      <c r="A5" s="17"/>
      <c r="B5" s="17"/>
      <c r="C5" s="17"/>
      <c r="D5" s="17"/>
      <c r="E5" s="17"/>
      <c r="F5" s="17"/>
      <c r="G5" s="17"/>
    </row>
    <row r="6" spans="1:13" s="8" customFormat="1" ht="30" customHeight="1" x14ac:dyDescent="0.25">
      <c r="A6" s="101" t="s">
        <v>18</v>
      </c>
      <c r="B6" s="102"/>
      <c r="C6" s="102"/>
      <c r="D6" s="102"/>
      <c r="E6" s="103"/>
      <c r="F6" s="18" t="s">
        <v>20</v>
      </c>
      <c r="G6" s="19" t="s">
        <v>19</v>
      </c>
    </row>
    <row r="7" spans="1:13" s="8" customFormat="1" ht="30" customHeight="1" x14ac:dyDescent="0.25">
      <c r="A7" s="79" t="s">
        <v>45</v>
      </c>
      <c r="B7" s="105" t="s">
        <v>44</v>
      </c>
      <c r="C7" s="105"/>
      <c r="D7" s="105"/>
      <c r="E7" s="105"/>
      <c r="F7" s="105"/>
      <c r="G7" s="105"/>
    </row>
    <row r="8" spans="1:13" s="7" customFormat="1" ht="30" customHeight="1" x14ac:dyDescent="0.25">
      <c r="A8" s="78" t="s">
        <v>14</v>
      </c>
      <c r="B8" s="97" t="s">
        <v>47</v>
      </c>
      <c r="C8" s="98"/>
      <c r="D8" s="98"/>
      <c r="E8" s="98"/>
      <c r="F8" s="61" t="s">
        <v>56</v>
      </c>
      <c r="G8" s="75"/>
    </row>
    <row r="9" spans="1:13" s="7" customFormat="1" ht="30" customHeight="1" x14ac:dyDescent="0.25">
      <c r="A9" s="73" t="s">
        <v>15</v>
      </c>
      <c r="B9" s="99" t="s">
        <v>48</v>
      </c>
      <c r="C9" s="100"/>
      <c r="D9" s="100"/>
      <c r="E9" s="100"/>
      <c r="F9" s="61" t="s">
        <v>56</v>
      </c>
      <c r="G9" s="76"/>
    </row>
    <row r="10" spans="1:13" s="7" customFormat="1" ht="30" customHeight="1" x14ac:dyDescent="0.25">
      <c r="A10" s="73" t="s">
        <v>16</v>
      </c>
      <c r="B10" s="99" t="s">
        <v>49</v>
      </c>
      <c r="C10" s="100"/>
      <c r="D10" s="100"/>
      <c r="E10" s="100"/>
      <c r="F10" s="61" t="s">
        <v>56</v>
      </c>
      <c r="G10" s="76"/>
    </row>
    <row r="11" spans="1:13" s="7" customFormat="1" ht="30" customHeight="1" x14ac:dyDescent="0.25">
      <c r="A11" s="73" t="s">
        <v>17</v>
      </c>
      <c r="B11" s="99" t="s">
        <v>50</v>
      </c>
      <c r="C11" s="100"/>
      <c r="D11" s="100"/>
      <c r="E11" s="100"/>
      <c r="F11" s="61" t="s">
        <v>56</v>
      </c>
      <c r="G11" s="76"/>
    </row>
    <row r="12" spans="1:13" s="7" customFormat="1" ht="30" customHeight="1" x14ac:dyDescent="0.25">
      <c r="A12" s="73" t="s">
        <v>27</v>
      </c>
      <c r="B12" s="99" t="s">
        <v>51</v>
      </c>
      <c r="C12" s="100"/>
      <c r="D12" s="100"/>
      <c r="E12" s="100"/>
      <c r="F12" s="61" t="s">
        <v>56</v>
      </c>
      <c r="G12" s="76"/>
    </row>
    <row r="13" spans="1:13" s="7" customFormat="1" ht="30" customHeight="1" x14ac:dyDescent="0.25">
      <c r="A13" s="73" t="s">
        <v>28</v>
      </c>
      <c r="B13" s="97" t="s">
        <v>52</v>
      </c>
      <c r="C13" s="98"/>
      <c r="D13" s="98"/>
      <c r="E13" s="98"/>
      <c r="F13" s="61" t="s">
        <v>56</v>
      </c>
      <c r="G13" s="76"/>
    </row>
    <row r="14" spans="1:13" s="7" customFormat="1" ht="30" customHeight="1" x14ac:dyDescent="0.25">
      <c r="A14" s="73" t="s">
        <v>29</v>
      </c>
      <c r="B14" s="97" t="s">
        <v>53</v>
      </c>
      <c r="C14" s="98"/>
      <c r="D14" s="98"/>
      <c r="E14" s="98"/>
      <c r="F14" s="61" t="s">
        <v>56</v>
      </c>
      <c r="G14" s="76"/>
    </row>
    <row r="15" spans="1:13" s="7" customFormat="1" ht="30" customHeight="1" x14ac:dyDescent="0.25">
      <c r="A15" s="73" t="s">
        <v>30</v>
      </c>
      <c r="B15" s="97" t="s">
        <v>54</v>
      </c>
      <c r="C15" s="98"/>
      <c r="D15" s="98"/>
      <c r="E15" s="98"/>
      <c r="F15" s="61" t="s">
        <v>56</v>
      </c>
      <c r="G15" s="76"/>
    </row>
    <row r="16" spans="1:13" s="7" customFormat="1" ht="30" customHeight="1" x14ac:dyDescent="0.25">
      <c r="A16" s="74" t="s">
        <v>31</v>
      </c>
      <c r="B16" s="95" t="s">
        <v>55</v>
      </c>
      <c r="C16" s="96"/>
      <c r="D16" s="96"/>
      <c r="E16" s="96"/>
      <c r="F16" s="62" t="s">
        <v>56</v>
      </c>
      <c r="G16" s="77"/>
    </row>
    <row r="17" spans="1:8" s="21" customFormat="1" ht="28.35" customHeight="1" x14ac:dyDescent="0.25">
      <c r="A17" s="113" t="s">
        <v>37</v>
      </c>
      <c r="B17" s="113"/>
      <c r="C17" s="113"/>
      <c r="D17" s="113"/>
      <c r="E17" s="113"/>
      <c r="F17" s="113"/>
      <c r="G17" s="113"/>
    </row>
    <row r="18" spans="1:8" ht="30" customHeight="1" x14ac:dyDescent="0.25">
      <c r="A18" s="107" t="s">
        <v>0</v>
      </c>
      <c r="B18" s="107"/>
      <c r="C18" s="107"/>
      <c r="D18" s="107"/>
      <c r="E18" s="108" t="str">
        <f>IF('Príloha č. 1'!$C$6="","",'Príloha č. 1'!$C$6)</f>
        <v/>
      </c>
      <c r="F18" s="108"/>
    </row>
    <row r="19" spans="1:8" ht="15" customHeight="1" x14ac:dyDescent="0.25">
      <c r="A19" s="107" t="s">
        <v>1</v>
      </c>
      <c r="B19" s="107"/>
      <c r="C19" s="107"/>
      <c r="D19" s="107"/>
      <c r="E19" s="110" t="str">
        <f>IF('Príloha č. 1'!$C$7="","",'Príloha č. 1'!$C$7)</f>
        <v/>
      </c>
      <c r="F19" s="110"/>
    </row>
    <row r="20" spans="1:8" x14ac:dyDescent="0.25">
      <c r="A20" s="107" t="s">
        <v>2</v>
      </c>
      <c r="B20" s="107"/>
      <c r="C20" s="107"/>
      <c r="D20" s="107"/>
      <c r="E20" s="110" t="str">
        <f>IF('Príloha č. 1'!$C$8="","",'Príloha č. 1'!$C$8)</f>
        <v/>
      </c>
      <c r="F20" s="110"/>
    </row>
    <row r="21" spans="1:8" x14ac:dyDescent="0.25">
      <c r="A21" s="107" t="s">
        <v>3</v>
      </c>
      <c r="B21" s="107"/>
      <c r="C21" s="107"/>
      <c r="D21" s="107"/>
      <c r="E21" s="110" t="str">
        <f>IF('Príloha č. 1'!$C$9="","",'Príloha č. 1'!$C$9)</f>
        <v/>
      </c>
      <c r="F21" s="110"/>
    </row>
    <row r="22" spans="1:8" x14ac:dyDescent="0.25">
      <c r="F22" s="6"/>
    </row>
    <row r="23" spans="1:8" s="16" customFormat="1" ht="30" customHeight="1" x14ac:dyDescent="0.25">
      <c r="A23" s="115" t="s">
        <v>21</v>
      </c>
      <c r="B23" s="115"/>
      <c r="C23" s="115"/>
      <c r="D23" s="115"/>
      <c r="E23" s="115"/>
      <c r="F23" s="115"/>
      <c r="G23" s="115"/>
    </row>
    <row r="24" spans="1:8" s="8" customFormat="1" ht="15.75" customHeight="1" x14ac:dyDescent="0.25">
      <c r="A24" s="107" t="s">
        <v>4</v>
      </c>
      <c r="B24" s="107"/>
      <c r="C24" s="107"/>
      <c r="D24" s="107"/>
      <c r="E24" s="108" t="str">
        <f>IF('Príloha č. 1'!$C$12="","",'Príloha č. 1'!$C$12)</f>
        <v/>
      </c>
      <c r="F24" s="108"/>
      <c r="H24" s="4"/>
    </row>
    <row r="25" spans="1:8" s="8" customFormat="1" x14ac:dyDescent="0.25">
      <c r="A25" s="116" t="s">
        <v>22</v>
      </c>
      <c r="B25" s="116"/>
      <c r="C25" s="116"/>
      <c r="D25" s="116"/>
      <c r="E25" s="110" t="str">
        <f>IF('Príloha č. 1'!$C$13="","",'Príloha č. 1'!$C$13)</f>
        <v/>
      </c>
      <c r="F25" s="110"/>
      <c r="H25" s="16"/>
    </row>
    <row r="26" spans="1:8" s="8" customFormat="1" x14ac:dyDescent="0.25">
      <c r="A26" s="107" t="s">
        <v>5</v>
      </c>
      <c r="B26" s="107"/>
      <c r="C26" s="107"/>
      <c r="D26" s="107"/>
      <c r="E26" s="110" t="str">
        <f>IF('Príloha č. 1'!$C$14="","",'Príloha č. 1'!$C$14)</f>
        <v/>
      </c>
      <c r="F26" s="110"/>
      <c r="H26" s="16"/>
    </row>
    <row r="27" spans="1:8" s="8" customFormat="1" x14ac:dyDescent="0.25">
      <c r="A27" s="107" t="s">
        <v>6</v>
      </c>
      <c r="B27" s="107"/>
      <c r="C27" s="107"/>
      <c r="D27" s="107"/>
      <c r="E27" s="110" t="str">
        <f>IF('Príloha č. 1'!$C$15="","",'Príloha č. 1'!$C$15)</f>
        <v/>
      </c>
      <c r="F27" s="110"/>
      <c r="H27" s="16"/>
    </row>
    <row r="29" spans="1:8" ht="15" customHeight="1" x14ac:dyDescent="0.25">
      <c r="A29" s="3" t="s">
        <v>8</v>
      </c>
      <c r="B29" s="81" t="str">
        <f>IF('Príloha č. 1'!B18:C18="","",'Príloha č. 1'!B18:C18)</f>
        <v/>
      </c>
      <c r="C29" s="81"/>
      <c r="D29" s="81"/>
    </row>
    <row r="30" spans="1:8" ht="15" customHeight="1" x14ac:dyDescent="0.25">
      <c r="A30" s="3" t="s">
        <v>9</v>
      </c>
      <c r="B30" s="114" t="str">
        <f>IF('Príloha č. 1'!B19:C19="","",'Príloha č. 1'!B19:C19)</f>
        <v/>
      </c>
      <c r="C30" s="114"/>
      <c r="D30" s="114"/>
    </row>
    <row r="34" spans="1:8" ht="39.950000000000003" customHeight="1" x14ac:dyDescent="0.25">
      <c r="F34" s="112"/>
      <c r="G34" s="112"/>
    </row>
    <row r="35" spans="1:8" ht="15" customHeight="1" x14ac:dyDescent="0.25">
      <c r="F35" s="111" t="s">
        <v>40</v>
      </c>
      <c r="G35" s="111"/>
    </row>
    <row r="36" spans="1:8" s="10" customFormat="1" ht="11.25" x14ac:dyDescent="0.2">
      <c r="A36" s="92" t="s">
        <v>11</v>
      </c>
      <c r="B36" s="92"/>
      <c r="C36" s="92"/>
      <c r="D36" s="92"/>
      <c r="E36" s="60"/>
    </row>
    <row r="37" spans="1:8" s="11" customFormat="1" ht="15" customHeight="1" x14ac:dyDescent="0.2">
      <c r="A37" s="15"/>
      <c r="B37" s="106" t="s">
        <v>13</v>
      </c>
      <c r="C37" s="106"/>
      <c r="D37" s="106"/>
      <c r="G37" s="12"/>
      <c r="H37" s="13"/>
    </row>
  </sheetData>
  <mergeCells count="39">
    <mergeCell ref="A17:G17"/>
    <mergeCell ref="A36:D36"/>
    <mergeCell ref="B30:D30"/>
    <mergeCell ref="E26:F26"/>
    <mergeCell ref="E27:F27"/>
    <mergeCell ref="B29:D29"/>
    <mergeCell ref="A24:D24"/>
    <mergeCell ref="A23:G23"/>
    <mergeCell ref="A25:D25"/>
    <mergeCell ref="A26:D26"/>
    <mergeCell ref="A27:D27"/>
    <mergeCell ref="E24:F24"/>
    <mergeCell ref="E25:F25"/>
    <mergeCell ref="A2:G2"/>
    <mergeCell ref="B7:G7"/>
    <mergeCell ref="B37:D37"/>
    <mergeCell ref="A1:D1"/>
    <mergeCell ref="A4:G4"/>
    <mergeCell ref="A18:D18"/>
    <mergeCell ref="E18:F18"/>
    <mergeCell ref="A3:F3"/>
    <mergeCell ref="A19:D19"/>
    <mergeCell ref="E19:F19"/>
    <mergeCell ref="A20:D20"/>
    <mergeCell ref="E20:F20"/>
    <mergeCell ref="A21:D21"/>
    <mergeCell ref="F35:G35"/>
    <mergeCell ref="F34:G34"/>
    <mergeCell ref="E21:F21"/>
    <mergeCell ref="B16:E16"/>
    <mergeCell ref="B8:E8"/>
    <mergeCell ref="B12:E12"/>
    <mergeCell ref="B15:E15"/>
    <mergeCell ref="A6:E6"/>
    <mergeCell ref="B9:E9"/>
    <mergeCell ref="B10:E10"/>
    <mergeCell ref="B11:E11"/>
    <mergeCell ref="B13:E13"/>
    <mergeCell ref="B14:E14"/>
  </mergeCells>
  <conditionalFormatting sqref="E19:F21">
    <cfRule type="containsBlanks" dxfId="9" priority="43">
      <formula>LEN(TRIM(E19))=0</formula>
    </cfRule>
  </conditionalFormatting>
  <conditionalFormatting sqref="E18:F21">
    <cfRule type="containsBlanks" dxfId="8" priority="37">
      <formula>LEN(TRIM(E18))=0</formula>
    </cfRule>
  </conditionalFormatting>
  <conditionalFormatting sqref="B29:D30">
    <cfRule type="containsBlanks" dxfId="7" priority="24">
      <formula>LEN(TRIM(B29))=0</formula>
    </cfRule>
  </conditionalFormatting>
  <conditionalFormatting sqref="E24:F24">
    <cfRule type="containsBlanks" dxfId="6" priority="22">
      <formula>LEN(TRIM(E24))=0</formula>
    </cfRule>
  </conditionalFormatting>
  <conditionalFormatting sqref="E25:F27">
    <cfRule type="containsBlanks" dxfId="5" priority="21">
      <formula>LEN(TRIM(E25))=0</formula>
    </cfRule>
  </conditionalFormatting>
  <conditionalFormatting sqref="E24:F27">
    <cfRule type="containsBlanks" dxfId="4" priority="20">
      <formula>LEN(TRIM(E24))=0</formula>
    </cfRule>
  </conditionalFormatting>
  <conditionalFormatting sqref="A37">
    <cfRule type="containsBlanks" dxfId="3" priority="4">
      <formula>LEN(TRIM(A37))=0</formula>
    </cfRule>
  </conditionalFormatting>
  <conditionalFormatting sqref="G8:G16">
    <cfRule type="containsBlanks" dxfId="2" priority="1">
      <formula>LEN(TRIM(G8))=0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2 &amp;"Times New Roman,Normálne"
Špecifikácia predmetu zákazky</oddHead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4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5.28515625" style="22" customWidth="1"/>
    <col min="2" max="2" width="37.5703125" style="22" customWidth="1"/>
    <col min="3" max="3" width="10" style="22" customWidth="1"/>
    <col min="4" max="4" width="13.85546875" style="22" customWidth="1"/>
    <col min="5" max="5" width="30.7109375" style="22" customWidth="1"/>
    <col min="6" max="6" width="11.42578125" style="22" customWidth="1"/>
    <col min="7" max="7" width="12.5703125" style="22" customWidth="1"/>
    <col min="8" max="8" width="12.140625" style="22" customWidth="1"/>
    <col min="9" max="9" width="15.7109375" style="22" customWidth="1"/>
    <col min="10" max="10" width="7.28515625" style="22" customWidth="1"/>
    <col min="11" max="14" width="15.7109375" style="22" customWidth="1"/>
    <col min="15" max="16384" width="9.140625" style="22"/>
  </cols>
  <sheetData>
    <row r="1" spans="1:14" x14ac:dyDescent="0.25">
      <c r="A1" s="133" t="s">
        <v>12</v>
      </c>
      <c r="B1" s="133"/>
      <c r="C1" s="66"/>
      <c r="D1" s="66"/>
    </row>
    <row r="2" spans="1:14" ht="15" customHeight="1" x14ac:dyDescent="0.25">
      <c r="A2" s="134" t="str">
        <f>'Príloha č. 1'!A2:C2</f>
        <v>Aerosolový ohrievač na teplú nebulizáciu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4" ht="15" customHeight="1" x14ac:dyDescent="0.25">
      <c r="A3" s="135"/>
      <c r="B3" s="135"/>
      <c r="C3" s="135"/>
      <c r="D3" s="135"/>
      <c r="E3" s="135"/>
      <c r="F3" s="67"/>
      <c r="G3" s="67"/>
      <c r="H3" s="67"/>
    </row>
    <row r="4" spans="1:14" s="37" customFormat="1" ht="30" customHeight="1" x14ac:dyDescent="0.25">
      <c r="A4" s="136" t="s">
        <v>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4" s="23" customFormat="1" ht="28.35" customHeight="1" x14ac:dyDescent="0.25">
      <c r="A5" s="126" t="s">
        <v>24</v>
      </c>
      <c r="B5" s="122" t="s">
        <v>32</v>
      </c>
      <c r="C5" s="126" t="s">
        <v>33</v>
      </c>
      <c r="D5" s="137" t="s">
        <v>59</v>
      </c>
      <c r="E5" s="120" t="s">
        <v>25</v>
      </c>
      <c r="F5" s="120" t="s">
        <v>60</v>
      </c>
      <c r="G5" s="122" t="s">
        <v>58</v>
      </c>
      <c r="H5" s="122" t="s">
        <v>61</v>
      </c>
      <c r="I5" s="130" t="s">
        <v>62</v>
      </c>
      <c r="J5" s="131"/>
      <c r="K5" s="131"/>
      <c r="L5" s="132"/>
      <c r="M5" s="118" t="s">
        <v>63</v>
      </c>
      <c r="N5" s="119"/>
    </row>
    <row r="6" spans="1:14" s="23" customFormat="1" ht="45" customHeight="1" x14ac:dyDescent="0.25">
      <c r="A6" s="127"/>
      <c r="B6" s="123"/>
      <c r="C6" s="127"/>
      <c r="D6" s="138"/>
      <c r="E6" s="121"/>
      <c r="F6" s="121"/>
      <c r="G6" s="123"/>
      <c r="H6" s="123"/>
      <c r="I6" s="69" t="s">
        <v>34</v>
      </c>
      <c r="J6" s="70" t="s">
        <v>36</v>
      </c>
      <c r="K6" s="70" t="s">
        <v>26</v>
      </c>
      <c r="L6" s="71" t="s">
        <v>35</v>
      </c>
      <c r="M6" s="24" t="s">
        <v>34</v>
      </c>
      <c r="N6" s="25" t="s">
        <v>35</v>
      </c>
    </row>
    <row r="7" spans="1:14" s="49" customFormat="1" ht="15" customHeight="1" x14ac:dyDescent="0.25">
      <c r="A7" s="57" t="s">
        <v>14</v>
      </c>
      <c r="B7" s="58" t="s">
        <v>15</v>
      </c>
      <c r="C7" s="27" t="s">
        <v>16</v>
      </c>
      <c r="D7" s="28" t="s">
        <v>17</v>
      </c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64</v>
      </c>
      <c r="K7" s="26" t="s">
        <v>65</v>
      </c>
      <c r="L7" s="26" t="s">
        <v>66</v>
      </c>
      <c r="M7" s="26" t="s">
        <v>67</v>
      </c>
      <c r="N7" s="26" t="s">
        <v>68</v>
      </c>
    </row>
    <row r="8" spans="1:14" s="50" customFormat="1" ht="52.5" customHeight="1" thickBot="1" x14ac:dyDescent="0.3">
      <c r="A8" s="29" t="s">
        <v>14</v>
      </c>
      <c r="B8" s="56" t="s">
        <v>46</v>
      </c>
      <c r="C8" s="29" t="s">
        <v>57</v>
      </c>
      <c r="D8" s="54">
        <v>10</v>
      </c>
      <c r="E8" s="30"/>
      <c r="F8" s="30"/>
      <c r="G8" s="30"/>
      <c r="H8" s="30"/>
      <c r="I8" s="53"/>
      <c r="J8" s="32"/>
      <c r="K8" s="31">
        <f t="shared" ref="K8" si="0">I8*J8</f>
        <v>0</v>
      </c>
      <c r="L8" s="52">
        <f t="shared" ref="L8" si="1">I8+K8</f>
        <v>0</v>
      </c>
      <c r="M8" s="68">
        <f>I8*D8</f>
        <v>0</v>
      </c>
      <c r="N8" s="52">
        <f>L8*D8</f>
        <v>0</v>
      </c>
    </row>
    <row r="9" spans="1:14" s="51" customFormat="1" ht="24.95" customHeight="1" thickBot="1" x14ac:dyDescent="0.3">
      <c r="A9" s="33"/>
      <c r="B9" s="34"/>
      <c r="C9" s="34"/>
      <c r="D9" s="34"/>
      <c r="E9" s="35"/>
      <c r="F9" s="35"/>
      <c r="G9" s="35"/>
      <c r="H9" s="35"/>
      <c r="I9" s="34"/>
      <c r="J9" s="34"/>
      <c r="K9" s="34"/>
      <c r="L9" s="34"/>
      <c r="M9" s="34"/>
      <c r="N9" s="36">
        <f>SUM(N8)</f>
        <v>0</v>
      </c>
    </row>
    <row r="10" spans="1:14" s="37" customFormat="1" ht="30" customHeight="1" x14ac:dyDescent="0.25">
      <c r="A10" s="129" t="s">
        <v>0</v>
      </c>
      <c r="B10" s="129"/>
      <c r="C10" s="108" t="str">
        <f>IF('Príloha č. 1'!$C$6="","",'Príloha č. 1'!$C$6)</f>
        <v/>
      </c>
      <c r="D10" s="108"/>
    </row>
    <row r="11" spans="1:14" s="37" customFormat="1" ht="15" customHeight="1" x14ac:dyDescent="0.25">
      <c r="A11" s="128" t="s">
        <v>1</v>
      </c>
      <c r="B11" s="128"/>
      <c r="C11" s="108" t="str">
        <f>IF('Príloha č. 1'!$C$7="","",'Príloha č. 1'!$C$7)</f>
        <v/>
      </c>
      <c r="D11" s="108"/>
    </row>
    <row r="12" spans="1:14" s="37" customFormat="1" x14ac:dyDescent="0.25">
      <c r="A12" s="128" t="s">
        <v>2</v>
      </c>
      <c r="B12" s="128"/>
      <c r="C12" s="108" t="str">
        <f>IF('Príloha č. 1'!$C$8="","",'Príloha č. 1'!$C$8)</f>
        <v/>
      </c>
      <c r="D12" s="108"/>
    </row>
    <row r="13" spans="1:14" s="37" customFormat="1" x14ac:dyDescent="0.25">
      <c r="A13" s="128" t="s">
        <v>3</v>
      </c>
      <c r="B13" s="128"/>
      <c r="C13" s="108" t="str">
        <f>IF('Príloha č. 1'!$C$9="","",'Príloha č. 1'!$C$9)</f>
        <v/>
      </c>
      <c r="D13" s="108"/>
    </row>
    <row r="14" spans="1:14" x14ac:dyDescent="0.25">
      <c r="E14" s="38"/>
      <c r="F14" s="66"/>
      <c r="G14" s="66"/>
      <c r="H14" s="66"/>
      <c r="K14" s="37"/>
      <c r="L14" s="37"/>
    </row>
    <row r="15" spans="1:14" x14ac:dyDescent="0.25">
      <c r="C15" s="63"/>
      <c r="D15" s="39"/>
      <c r="E15" s="39"/>
      <c r="F15" s="66"/>
      <c r="G15" s="66"/>
      <c r="H15" s="66"/>
      <c r="K15" s="37"/>
      <c r="L15" s="117" t="s">
        <v>40</v>
      </c>
      <c r="M15" s="117"/>
    </row>
    <row r="16" spans="1:14" ht="15" customHeight="1" x14ac:dyDescent="0.25">
      <c r="A16" s="22" t="s">
        <v>8</v>
      </c>
      <c r="B16" s="72" t="str">
        <f>IF('Príloha č. 1'!B18:C18="","",'Príloha č. 1'!B18:C18)</f>
        <v/>
      </c>
      <c r="F16" s="66"/>
      <c r="G16" s="66"/>
      <c r="H16" s="66"/>
      <c r="K16" s="37"/>
      <c r="L16" s="37"/>
    </row>
    <row r="17" spans="1:14" ht="15" customHeight="1" x14ac:dyDescent="0.25">
      <c r="A17" s="22" t="s">
        <v>9</v>
      </c>
      <c r="B17" s="65" t="str">
        <f>IF('Príloha č. 1'!B19:C19="","",'Príloha č. 1'!B19:C19)</f>
        <v/>
      </c>
      <c r="C17" s="63"/>
      <c r="D17" s="39"/>
      <c r="E17" s="39"/>
      <c r="F17" s="66"/>
      <c r="G17" s="66"/>
      <c r="H17" s="66"/>
      <c r="K17" s="37"/>
      <c r="L17" s="37"/>
    </row>
    <row r="18" spans="1:14" x14ac:dyDescent="0.25">
      <c r="F18" s="66"/>
      <c r="G18" s="66"/>
      <c r="H18" s="66"/>
      <c r="K18" s="37"/>
      <c r="L18" s="37"/>
    </row>
    <row r="19" spans="1:14" s="39" customFormat="1" x14ac:dyDescent="0.25">
      <c r="A19" s="124" t="s">
        <v>11</v>
      </c>
      <c r="B19" s="124"/>
      <c r="C19" s="63"/>
      <c r="K19" s="22"/>
      <c r="L19" s="22"/>
      <c r="N19" s="22"/>
    </row>
    <row r="20" spans="1:14" s="41" customFormat="1" ht="15" customHeight="1" x14ac:dyDescent="0.25">
      <c r="A20" s="40"/>
      <c r="B20" s="125" t="s">
        <v>13</v>
      </c>
      <c r="C20" s="125"/>
      <c r="D20" s="125"/>
      <c r="E20" s="125"/>
      <c r="F20" s="64"/>
      <c r="G20" s="64"/>
      <c r="H20" s="64"/>
    </row>
    <row r="21" spans="1:14" s="46" customFormat="1" ht="5.85" customHeight="1" x14ac:dyDescent="0.25">
      <c r="A21" s="22"/>
      <c r="B21" s="42"/>
      <c r="C21" s="42"/>
      <c r="D21" s="42"/>
      <c r="E21" s="43"/>
      <c r="F21" s="43"/>
      <c r="G21" s="43"/>
      <c r="H21" s="43"/>
      <c r="I21" s="45"/>
      <c r="J21" s="44"/>
      <c r="M21" s="45"/>
    </row>
    <row r="22" spans="1:14" s="46" customFormat="1" x14ac:dyDescent="0.25">
      <c r="A22" s="47"/>
      <c r="B22" s="42" t="s">
        <v>41</v>
      </c>
      <c r="C22" s="42"/>
      <c r="D22" s="42"/>
      <c r="E22" s="43"/>
      <c r="F22" s="43"/>
      <c r="G22" s="43"/>
      <c r="H22" s="43"/>
      <c r="I22" s="45"/>
      <c r="J22" s="44"/>
      <c r="M22" s="45"/>
    </row>
    <row r="23" spans="1:14" s="46" customFormat="1" ht="5.85" customHeight="1" thickBot="1" x14ac:dyDescent="0.3">
      <c r="A23" s="22"/>
      <c r="B23" s="42"/>
      <c r="C23" s="42"/>
      <c r="D23" s="42"/>
      <c r="E23" s="43"/>
      <c r="F23" s="43"/>
      <c r="G23" s="43"/>
      <c r="H23" s="43"/>
      <c r="I23" s="45"/>
      <c r="J23" s="44"/>
      <c r="M23" s="45"/>
    </row>
    <row r="24" spans="1:14" s="46" customFormat="1" ht="15.75" thickBot="1" x14ac:dyDescent="0.3">
      <c r="A24" s="48"/>
      <c r="B24" s="42" t="s">
        <v>38</v>
      </c>
      <c r="C24" s="42"/>
      <c r="D24" s="42"/>
      <c r="E24" s="43"/>
      <c r="F24" s="43"/>
      <c r="G24" s="43"/>
      <c r="H24" s="43"/>
      <c r="I24" s="45"/>
      <c r="J24" s="44"/>
      <c r="M24" s="45"/>
    </row>
  </sheetData>
  <mergeCells count="25">
    <mergeCell ref="A1:B1"/>
    <mergeCell ref="A2:L2"/>
    <mergeCell ref="A3:E3"/>
    <mergeCell ref="A4:L4"/>
    <mergeCell ref="C5:C6"/>
    <mergeCell ref="D5:D6"/>
    <mergeCell ref="A19:B19"/>
    <mergeCell ref="B20:E20"/>
    <mergeCell ref="A5:A6"/>
    <mergeCell ref="B5:B6"/>
    <mergeCell ref="E5:E6"/>
    <mergeCell ref="A12:B12"/>
    <mergeCell ref="A13:B13"/>
    <mergeCell ref="A10:B10"/>
    <mergeCell ref="A11:B11"/>
    <mergeCell ref="C10:D10"/>
    <mergeCell ref="C11:D11"/>
    <mergeCell ref="C12:D12"/>
    <mergeCell ref="C13:D13"/>
    <mergeCell ref="L15:M15"/>
    <mergeCell ref="M5:N5"/>
    <mergeCell ref="F5:F6"/>
    <mergeCell ref="G5:G6"/>
    <mergeCell ref="H5:H6"/>
    <mergeCell ref="I5:L5"/>
  </mergeCells>
  <conditionalFormatting sqref="B16:B17">
    <cfRule type="containsBlanks" dxfId="1" priority="9">
      <formula>LEN(TRIM(B16))=0</formula>
    </cfRule>
  </conditionalFormatting>
  <conditionalFormatting sqref="C10:D13">
    <cfRule type="containsBlanks" dxfId="0" priority="1">
      <formula>LEN(TRIM(C10))=0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3 &amp;"Times New Roman,Normálne"
Štruktúrovaný rozpočet ceny</oddHeader>
  </headerFooter>
  <ignoredErrors>
    <ignoredError sqref="B16: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Príloha č. 1</vt:lpstr>
      <vt:lpstr>Príloha č. 2 </vt:lpstr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2017-04-12T12:15:41Z</cp:lastPrinted>
  <dcterms:created xsi:type="dcterms:W3CDTF">2014-08-04T05:30:35Z</dcterms:created>
  <dcterms:modified xsi:type="dcterms:W3CDTF">2017-12-05T08:32:07Z</dcterms:modified>
</cp:coreProperties>
</file>