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zemyslaw.hermann\Desktop\Adamowo droga\Publikacja\"/>
    </mc:Choice>
  </mc:AlternateContent>
  <bookViews>
    <workbookView xWindow="0" yWindow="0" windowWidth="16335" windowHeight="9210"/>
  </bookViews>
  <sheets>
    <sheet name="Arkusz1" sheetId="1" r:id="rId1"/>
  </sheets>
  <definedNames>
    <definedName name="bookmark0" localSheetId="0">Arkusz1!#REF!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8" i="1" l="1"/>
  <c r="J39" i="1"/>
  <c r="J40" i="1"/>
  <c r="J41" i="1"/>
  <c r="J42" i="1"/>
  <c r="J43" i="1"/>
  <c r="J44" i="1"/>
  <c r="J45" i="1"/>
  <c r="J46" i="1"/>
  <c r="J47" i="1"/>
  <c r="J48" i="1"/>
  <c r="J49" i="1"/>
  <c r="J50" i="1"/>
  <c r="G37" i="1"/>
  <c r="D51" i="1" s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I21" i="1"/>
  <c r="I22" i="1"/>
  <c r="I23" i="1"/>
  <c r="I24" i="1"/>
  <c r="I25" i="1"/>
  <c r="I26" i="1"/>
  <c r="I27" i="1"/>
  <c r="I28" i="1"/>
  <c r="I29" i="1"/>
  <c r="I30" i="1"/>
  <c r="I31" i="1"/>
  <c r="G20" i="1"/>
  <c r="I20" i="1" s="1"/>
  <c r="I37" i="1" l="1"/>
  <c r="D52" i="1" s="1"/>
  <c r="J20" i="1"/>
  <c r="D34" i="1" s="1"/>
  <c r="D33" i="1"/>
  <c r="J21" i="1"/>
  <c r="J22" i="1"/>
  <c r="J23" i="1"/>
  <c r="J24" i="1"/>
  <c r="J25" i="1"/>
  <c r="J26" i="1"/>
  <c r="J27" i="1"/>
  <c r="J28" i="1"/>
  <c r="J29" i="1"/>
  <c r="J30" i="1"/>
  <c r="J31" i="1"/>
  <c r="G21" i="1"/>
  <c r="G22" i="1"/>
  <c r="G23" i="1"/>
  <c r="G24" i="1"/>
  <c r="G25" i="1"/>
  <c r="G26" i="1"/>
  <c r="G27" i="1"/>
  <c r="G28" i="1"/>
  <c r="G29" i="1"/>
  <c r="G30" i="1"/>
  <c r="G31" i="1"/>
  <c r="D56" i="1" l="1"/>
  <c r="J37" i="1"/>
  <c r="D53" i="1" s="1"/>
  <c r="D57" i="1" s="1"/>
  <c r="D32" i="1"/>
  <c r="D55" i="1" s="1"/>
</calcChain>
</file>

<file path=xl/sharedStrings.xml><?xml version="1.0" encoding="utf-8"?>
<sst xmlns="http://schemas.openxmlformats.org/spreadsheetml/2006/main" count="118" uniqueCount="63">
  <si>
    <t>Nr</t>
  </si>
  <si>
    <t>Nr ST</t>
  </si>
  <si>
    <t>Opis robót</t>
  </si>
  <si>
    <t>Jm</t>
  </si>
  <si>
    <t>Ilość</t>
  </si>
  <si>
    <t>D.01.01.01a</t>
  </si>
  <si>
    <t>Roboty pomiarowe przy liniowych robotach ziemnych - trasa dróg w terenie równinnym</t>
  </si>
  <si>
    <t>km</t>
  </si>
  <si>
    <t>D.01.02.01</t>
  </si>
  <si>
    <t>Mechaniczne karczowanie pni z wypełnieniem dołów pospółką</t>
  </si>
  <si>
    <t>szt</t>
  </si>
  <si>
    <t>D.02.01.01</t>
  </si>
  <si>
    <t>Roboty ziemne w gruncie kategorii I- IV z wywozem i utylizacją</t>
  </si>
  <si>
    <t>m3</t>
  </si>
  <si>
    <t>Formowanie i zagęszczanie nasypów z gruntu kategorii I-II</t>
  </si>
  <si>
    <t>Zagęszczenie nasypów z gruntu sypkiego kategorii I-III walcami samojezdnymi statycznymi 10t</t>
  </si>
  <si>
    <t>D-02.01.01</t>
  </si>
  <si>
    <t>Zakup gruntu kat I-II do budowy nasypu - piasek średni (ilość z uwzględnieniem wsp. zagęszczenia wg tabl. 0002 Założeń ogólnych do KNNR 201 - 190,58/0,9=211,76 m3)</t>
  </si>
  <si>
    <t>D.04.01.01</t>
  </si>
  <si>
    <t>Profilowanie i zagęszczanie mechaniczne podłoża pod warstwy konstrukcyjne nawierzchni w gruncie kategorii II-VI</t>
  </si>
  <si>
    <t>m2</t>
  </si>
  <si>
    <t>D.04.04.02</t>
  </si>
  <si>
    <t>Podbudowy z kruszyw łamanych 0-63 mm, warstwa dolna, grubość warstwy po zagęszczeniu 15cm</t>
  </si>
  <si>
    <t>D.05.01.04a</t>
  </si>
  <si>
    <t>Nawierzchnie z kruszyw łamanych 0-31,5 mm, grubość warstwy po zagęszczeniu 10 cm</t>
  </si>
  <si>
    <t>D.05.03.08b</t>
  </si>
  <si>
    <t>Podwójne utwalenie grysami podbudowy z kruszywa łamanego przy użyciu grysów z zastosowaniem skrapiarki przewoźnej: 1 – sza warstwa : spryskanie nawierzchni emulsją asfaltową drogową , kationową, szybkorozpadową modyfikowaną lateksem K1-70MP np. C69B3PU w ilości 1,7 kg / m2, posypanie grysem bazaltowym frakcji 5 - 8 mm w ilości 13 kg / m2, 2 – ga warstwa : spryskanie nawierzchni emulsją asfaltową drogową , kationową, szybkorozpadową modyfikowaną lateksem K1-70MP np. C69B3PU w ilości 1,2 kg / m2, posypanie grysem bazaltowym frakcji 2-5 mm w ilości 8 kg / m2</t>
  </si>
  <si>
    <t>D.06.01.03a</t>
  </si>
  <si>
    <t>Pobocze z kruszywa natualnego 0-31,5 mm, grubość warstwy po uwałowaniu 10cm</t>
  </si>
  <si>
    <t>D.06.03.02</t>
  </si>
  <si>
    <t>Plantowanie mechaniczne powierzchni z gruntu rodzimego</t>
  </si>
  <si>
    <t>Podatek VAT</t>
  </si>
  <si>
    <t xml:space="preserve">          (Nazwa i adres wykonawcy)</t>
  </si>
  <si>
    <t>Miejscowość</t>
  </si>
  <si>
    <t>Data</t>
  </si>
  <si>
    <t>Skarb Państwa</t>
  </si>
  <si>
    <t>Państwowe Gospodarstwo Leśne Lasy Państwowe</t>
  </si>
  <si>
    <t>Nadleśnictwo Lutówko</t>
  </si>
  <si>
    <t xml:space="preserve">89-407 Lutówko, Lutówko 18                    </t>
  </si>
  <si>
    <t>Odpowiadając na ogłoszenie o przetargu prowadzonym w trybie podstawowym bez negocjacji (Wariant I) na „Budowa drogi leśnej w leśnictwie Adamowo''  składamy niniejszym ofertę i oferujemy następujące ceny
jednostkowe za usługi wchodzące w skład zamówienia:</t>
  </si>
  <si>
    <t>Cena jednostkowa netto w PLN</t>
  </si>
  <si>
    <t>Stawka VAT</t>
  </si>
  <si>
    <t>Wartość VAT w PLN</t>
  </si>
  <si>
    <t>Wartość całkowita brutto w PLN</t>
  </si>
  <si>
    <t>Wartość całkowita netto w PLN</t>
  </si>
  <si>
    <t>Cena łączna brutto w PLN</t>
  </si>
  <si>
    <t>Trasa A - wykonanie nawierzchni drogi leśnej z kruszywa łamanego</t>
  </si>
  <si>
    <t>Cena łączna netto w PLN (Trasa A)</t>
  </si>
  <si>
    <t>Podatek VAT (Trasa A)</t>
  </si>
  <si>
    <t>Cena łączna brutto w PLN (Trasa A)</t>
  </si>
  <si>
    <t>Nawierzchnie z kruszyw łamanych 0-31,5 mm, grubość warstwy po zagęszczeniu 10 cm - mijanki, zjazdy</t>
  </si>
  <si>
    <t>D-05.01.04a</t>
  </si>
  <si>
    <t>Utwardzenie drogi kruszywem naturalnym 0-32 mm o grubości po zagęszczeniu 12,5cm - wypełnienie przestrzeni pomiędzy płytami IOMB</t>
  </si>
  <si>
    <t>Warstwa odcinająca zagęszczana mechanicznie o grubości po zagęszczeniu 5 cm</t>
  </si>
  <si>
    <t>D.10.03.01a</t>
  </si>
  <si>
    <t>Nawierzchnia z płyt drogowych betonowych kwadratowych o grubości 12cm z wypełnieniem spoin piaskiem płyty JOMB</t>
  </si>
  <si>
    <t>Cena łączna netto w PLN (Trasa B)</t>
  </si>
  <si>
    <t>Podatek VAT (Trasa B)</t>
  </si>
  <si>
    <t>Cena łączna brutto w PLN (Trasa B)</t>
  </si>
  <si>
    <t>Łącznie zadanie inwestycyjne</t>
  </si>
  <si>
    <t>Trasa B - wykonanie nawierzchni drogi leśnej z płyt JOMB wraz z wykonaniem nawierzchni zjazdów i mijanki z kruszywa łamanego</t>
  </si>
  <si>
    <t xml:space="preserve">Cena łączna netto w PLN </t>
  </si>
  <si>
    <t>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</si>
</sst>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sz val="8"/>
      <color rgb="FF000000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11"/>
      <color rgb="FF333333"/>
      <name val="Cambria"/>
      <family val="1"/>
      <charset val="238"/>
    </font>
    <font>
      <b/>
      <sz val="11"/>
      <color rgb="FF333333"/>
      <name val="Cambria"/>
      <family val="1"/>
      <charset val="238"/>
    </font>
    <font>
      <sz val="9"/>
      <color theme="1"/>
      <name val="Cambria"/>
      <family val="1"/>
      <charset val="238"/>
    </font>
    <font>
      <sz val="8"/>
      <name val="Cambria"/>
      <family val="1"/>
      <charset val="238"/>
    </font>
    <font>
      <sz val="8"/>
      <color theme="1"/>
      <name val="Cambria"/>
      <family val="1"/>
      <charset val="238"/>
    </font>
    <font>
      <b/>
      <sz val="9"/>
      <name val="Cambria"/>
      <family val="1"/>
      <charset val="238"/>
    </font>
    <font>
      <b/>
      <sz val="10"/>
      <color rgb="FF000000"/>
      <name val="Cambria"/>
      <family val="1"/>
      <charset val="238"/>
    </font>
    <font>
      <sz val="8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color theme="1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sz val="9"/>
      <color theme="1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49" fontId="4" fillId="2" borderId="0" xfId="0" applyNumberFormat="1" applyFont="1" applyFill="1" applyAlignment="1">
      <alignment vertical="center" wrapText="1"/>
    </xf>
    <xf numFmtId="4" fontId="8" fillId="0" borderId="0" xfId="0" applyNumberFormat="1" applyFont="1"/>
    <xf numFmtId="0" fontId="1" fillId="0" borderId="0" xfId="0" applyFont="1" applyProtection="1"/>
    <xf numFmtId="0" fontId="3" fillId="0" borderId="0" xfId="0" applyFont="1" applyProtection="1"/>
    <xf numFmtId="0" fontId="1" fillId="0" borderId="0" xfId="0" applyFont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49" fontId="5" fillId="2" borderId="0" xfId="0" applyNumberFormat="1" applyFont="1" applyFill="1" applyAlignment="1" applyProtection="1">
      <alignment vertical="center"/>
    </xf>
    <xf numFmtId="49" fontId="4" fillId="2" borderId="0" xfId="0" applyNumberFormat="1" applyFont="1" applyFill="1" applyAlignment="1" applyProtection="1">
      <alignment vertical="center" wrapText="1"/>
    </xf>
    <xf numFmtId="0" fontId="2" fillId="0" borderId="4" xfId="0" applyFont="1" applyBorder="1" applyAlignment="1" applyProtection="1">
      <alignment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center" vertical="center" wrapText="1"/>
    </xf>
    <xf numFmtId="4" fontId="7" fillId="0" borderId="4" xfId="0" applyNumberFormat="1" applyFont="1" applyBorder="1" applyAlignment="1" applyProtection="1">
      <alignment vertical="center" wrapText="1"/>
    </xf>
    <xf numFmtId="4" fontId="8" fillId="0" borderId="4" xfId="0" applyNumberFormat="1" applyFont="1" applyBorder="1" applyProtection="1"/>
    <xf numFmtId="0" fontId="11" fillId="0" borderId="4" xfId="0" applyFont="1" applyBorder="1" applyAlignment="1" applyProtection="1">
      <alignment vertical="center" wrapText="1"/>
    </xf>
    <xf numFmtId="0" fontId="7" fillId="0" borderId="4" xfId="0" applyFont="1" applyBorder="1" applyAlignment="1" applyProtection="1">
      <alignment vertical="center" wrapText="1"/>
    </xf>
    <xf numFmtId="0" fontId="8" fillId="0" borderId="4" xfId="0" applyFont="1" applyBorder="1" applyProtection="1"/>
    <xf numFmtId="0" fontId="12" fillId="0" borderId="4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horizontal="center" vertical="center"/>
      <protection locked="0"/>
    </xf>
    <xf numFmtId="4" fontId="7" fillId="0" borderId="4" xfId="0" applyNumberFormat="1" applyFont="1" applyBorder="1" applyAlignment="1" applyProtection="1">
      <alignment vertical="center" wrapText="1"/>
      <protection locked="0"/>
    </xf>
    <xf numFmtId="10" fontId="8" fillId="0" borderId="4" xfId="0" applyNumberFormat="1" applyFont="1" applyBorder="1" applyProtection="1">
      <protection locked="0"/>
    </xf>
    <xf numFmtId="0" fontId="7" fillId="0" borderId="4" xfId="0" applyFont="1" applyBorder="1" applyAlignment="1" applyProtection="1">
      <alignment vertical="center" wrapText="1"/>
      <protection locked="0"/>
    </xf>
    <xf numFmtId="0" fontId="13" fillId="0" borderId="6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center" wrapText="1"/>
    </xf>
    <xf numFmtId="0" fontId="14" fillId="0" borderId="3" xfId="0" applyFont="1" applyBorder="1" applyAlignment="1" applyProtection="1">
      <alignment horizontal="center" vertical="center" wrapText="1"/>
    </xf>
    <xf numFmtId="4" fontId="15" fillId="0" borderId="1" xfId="0" applyNumberFormat="1" applyFont="1" applyBorder="1" applyAlignment="1" applyProtection="1">
      <alignment horizontal="center"/>
    </xf>
    <xf numFmtId="0" fontId="15" fillId="0" borderId="2" xfId="0" applyFont="1" applyBorder="1" applyAlignment="1" applyProtection="1">
      <alignment horizontal="center"/>
    </xf>
    <xf numFmtId="0" fontId="15" fillId="0" borderId="3" xfId="0" applyFont="1" applyBorder="1" applyAlignment="1" applyProtection="1">
      <alignment horizontal="center"/>
    </xf>
    <xf numFmtId="4" fontId="9" fillId="0" borderId="1" xfId="0" applyNumberFormat="1" applyFont="1" applyBorder="1" applyAlignment="1" applyProtection="1">
      <alignment horizontal="center" vertical="center" wrapText="1"/>
    </xf>
    <xf numFmtId="4" fontId="9" fillId="0" borderId="2" xfId="0" applyNumberFormat="1" applyFont="1" applyBorder="1" applyAlignment="1" applyProtection="1">
      <alignment horizontal="center" vertical="center" wrapText="1"/>
    </xf>
    <xf numFmtId="4" fontId="9" fillId="0" borderId="3" xfId="0" applyNumberFormat="1" applyFont="1" applyBorder="1" applyAlignment="1" applyProtection="1">
      <alignment horizontal="center" vertical="center" wrapText="1"/>
    </xf>
    <xf numFmtId="49" fontId="4" fillId="2" borderId="0" xfId="0" applyNumberFormat="1" applyFont="1" applyFill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/>
      <protection locked="0"/>
    </xf>
    <xf numFmtId="0" fontId="1" fillId="0" borderId="12" xfId="0" applyFont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workbookViewId="0">
      <selection activeCell="O18" sqref="O18"/>
    </sheetView>
  </sheetViews>
  <sheetFormatPr defaultRowHeight="14.25" x14ac:dyDescent="0.2"/>
  <cols>
    <col min="1" max="1" width="3.7109375" style="1" customWidth="1"/>
    <col min="2" max="2" width="9.140625" style="1" customWidth="1"/>
    <col min="3" max="3" width="35.85546875" style="1" customWidth="1"/>
    <col min="4" max="5" width="9.140625" style="1"/>
    <col min="6" max="6" width="10.28515625" style="1" customWidth="1"/>
    <col min="7" max="7" width="12.85546875" style="1" customWidth="1"/>
    <col min="8" max="8" width="9.140625" style="1"/>
    <col min="9" max="9" width="9.140625" style="1" customWidth="1"/>
    <col min="10" max="10" width="15.140625" style="1" customWidth="1"/>
    <col min="11" max="16384" width="9.140625" style="1"/>
  </cols>
  <sheetData>
    <row r="1" spans="1:11" x14ac:dyDescent="0.2">
      <c r="A1" s="38"/>
      <c r="B1" s="39"/>
      <c r="C1" s="39"/>
      <c r="D1" s="40"/>
      <c r="E1" s="4"/>
      <c r="F1" s="4"/>
      <c r="G1" s="5"/>
      <c r="H1" s="5" t="s">
        <v>62</v>
      </c>
      <c r="I1" s="5"/>
      <c r="J1" s="4"/>
    </row>
    <row r="2" spans="1:11" x14ac:dyDescent="0.2">
      <c r="A2" s="41"/>
      <c r="B2" s="42"/>
      <c r="C2" s="42"/>
      <c r="D2" s="43"/>
      <c r="E2" s="5"/>
      <c r="F2" s="5"/>
      <c r="G2" s="5"/>
      <c r="H2" s="4"/>
      <c r="I2" s="4"/>
      <c r="J2" s="4"/>
    </row>
    <row r="3" spans="1:11" x14ac:dyDescent="0.2">
      <c r="A3" s="41"/>
      <c r="B3" s="42"/>
      <c r="C3" s="42"/>
      <c r="D3" s="43"/>
      <c r="E3" s="4"/>
      <c r="F3" s="4"/>
      <c r="G3" s="4"/>
      <c r="H3" s="48"/>
      <c r="I3" s="49"/>
      <c r="J3" s="20"/>
    </row>
    <row r="4" spans="1:11" x14ac:dyDescent="0.2">
      <c r="A4" s="44"/>
      <c r="B4" s="45"/>
      <c r="C4" s="45"/>
      <c r="D4" s="46"/>
      <c r="E4" s="4"/>
      <c r="F4" s="4"/>
      <c r="G4" s="4"/>
      <c r="H4" s="50" t="s">
        <v>33</v>
      </c>
      <c r="I4" s="50"/>
      <c r="J4" s="6" t="s">
        <v>34</v>
      </c>
    </row>
    <row r="5" spans="1:11" x14ac:dyDescent="0.2">
      <c r="A5" s="47" t="s">
        <v>32</v>
      </c>
      <c r="B5" s="47"/>
      <c r="C5" s="47"/>
      <c r="D5" s="4"/>
      <c r="E5" s="5"/>
      <c r="F5" s="5"/>
      <c r="G5" s="5"/>
      <c r="H5" s="4"/>
      <c r="I5" s="4"/>
      <c r="J5" s="4"/>
    </row>
    <row r="6" spans="1:11" x14ac:dyDescent="0.2">
      <c r="A6" s="7"/>
      <c r="B6" s="7"/>
      <c r="C6" s="7"/>
      <c r="D6" s="4"/>
      <c r="E6" s="5"/>
      <c r="F6" s="5"/>
      <c r="G6" s="5"/>
      <c r="H6" s="4"/>
      <c r="I6" s="4"/>
      <c r="J6" s="4"/>
    </row>
    <row r="7" spans="1:11" x14ac:dyDescent="0.2">
      <c r="A7" s="8" t="s">
        <v>35</v>
      </c>
      <c r="B7" s="8"/>
      <c r="C7" s="8"/>
      <c r="D7" s="4"/>
      <c r="E7" s="5"/>
      <c r="F7" s="5"/>
      <c r="G7" s="4"/>
      <c r="H7" s="4"/>
      <c r="I7" s="4"/>
      <c r="J7" s="4"/>
    </row>
    <row r="8" spans="1:11" x14ac:dyDescent="0.2">
      <c r="A8" s="8" t="s">
        <v>36</v>
      </c>
      <c r="B8" s="8"/>
      <c r="C8" s="8"/>
      <c r="D8" s="4"/>
      <c r="E8" s="5"/>
      <c r="F8" s="5"/>
      <c r="G8" s="4"/>
      <c r="H8" s="4"/>
      <c r="I8" s="4"/>
      <c r="J8" s="4"/>
    </row>
    <row r="9" spans="1:11" x14ac:dyDescent="0.2">
      <c r="A9" s="8" t="s">
        <v>37</v>
      </c>
      <c r="B9" s="8"/>
      <c r="C9" s="8"/>
      <c r="D9" s="4"/>
      <c r="E9" s="5"/>
      <c r="F9" s="5"/>
      <c r="G9" s="5"/>
      <c r="H9" s="4"/>
      <c r="I9" s="4"/>
      <c r="J9" s="4"/>
    </row>
    <row r="10" spans="1:11" x14ac:dyDescent="0.2">
      <c r="A10" s="8" t="s">
        <v>38</v>
      </c>
      <c r="B10" s="8"/>
      <c r="C10" s="8"/>
      <c r="D10" s="4"/>
      <c r="E10" s="5"/>
      <c r="F10" s="5"/>
      <c r="G10" s="5"/>
      <c r="H10" s="4"/>
      <c r="I10" s="4"/>
      <c r="J10" s="4"/>
    </row>
    <row r="11" spans="1:11" x14ac:dyDescent="0.2">
      <c r="A11" s="8"/>
      <c r="B11" s="8"/>
      <c r="C11" s="8"/>
      <c r="D11" s="4"/>
      <c r="E11" s="5"/>
      <c r="F11" s="5"/>
      <c r="G11" s="5"/>
      <c r="H11" s="4"/>
      <c r="I11" s="4"/>
      <c r="J11" s="4"/>
    </row>
    <row r="12" spans="1:11" ht="15" customHeight="1" x14ac:dyDescent="0.2">
      <c r="A12" s="37" t="s">
        <v>39</v>
      </c>
      <c r="B12" s="37"/>
      <c r="C12" s="37"/>
      <c r="D12" s="37"/>
      <c r="E12" s="37"/>
      <c r="F12" s="37"/>
      <c r="G12" s="37"/>
      <c r="H12" s="37"/>
      <c r="I12" s="37"/>
      <c r="J12" s="37"/>
      <c r="K12" s="2"/>
    </row>
    <row r="13" spans="1:11" ht="15" customHeight="1" x14ac:dyDescent="0.2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2"/>
    </row>
    <row r="14" spans="1:11" ht="15" customHeight="1" x14ac:dyDescent="0.2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2"/>
    </row>
    <row r="15" spans="1:11" ht="15" customHeight="1" x14ac:dyDescent="0.2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2"/>
    </row>
    <row r="16" spans="1:11" x14ac:dyDescent="0.2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2"/>
    </row>
    <row r="17" spans="1:11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2"/>
    </row>
    <row r="18" spans="1:11" ht="48" customHeight="1" x14ac:dyDescent="0.2">
      <c r="A18" s="10" t="s">
        <v>0</v>
      </c>
      <c r="B18" s="11" t="s">
        <v>1</v>
      </c>
      <c r="C18" s="10" t="s">
        <v>2</v>
      </c>
      <c r="D18" s="11" t="s">
        <v>3</v>
      </c>
      <c r="E18" s="11" t="s">
        <v>4</v>
      </c>
      <c r="F18" s="11" t="s">
        <v>40</v>
      </c>
      <c r="G18" s="12" t="s">
        <v>44</v>
      </c>
      <c r="H18" s="12" t="s">
        <v>41</v>
      </c>
      <c r="I18" s="12" t="s">
        <v>42</v>
      </c>
      <c r="J18" s="12" t="s">
        <v>43</v>
      </c>
    </row>
    <row r="19" spans="1:11" ht="35.1" customHeight="1" x14ac:dyDescent="0.2">
      <c r="A19" s="25" t="s">
        <v>46</v>
      </c>
      <c r="B19" s="26"/>
      <c r="C19" s="26"/>
      <c r="D19" s="26"/>
      <c r="E19" s="26"/>
      <c r="F19" s="26"/>
      <c r="G19" s="26"/>
      <c r="H19" s="26"/>
      <c r="I19" s="26"/>
      <c r="J19" s="27"/>
    </row>
    <row r="20" spans="1:11" ht="21" x14ac:dyDescent="0.2">
      <c r="A20" s="10">
        <v>1</v>
      </c>
      <c r="B20" s="10" t="s">
        <v>5</v>
      </c>
      <c r="C20" s="10" t="s">
        <v>6</v>
      </c>
      <c r="D20" s="11" t="s">
        <v>7</v>
      </c>
      <c r="E20" s="13">
        <v>1.2689999999999999</v>
      </c>
      <c r="F20" s="21"/>
      <c r="G20" s="14">
        <f>E20*F20</f>
        <v>0</v>
      </c>
      <c r="H20" s="22"/>
      <c r="I20" s="15">
        <f>G20*H20</f>
        <v>0</v>
      </c>
      <c r="J20" s="15">
        <f>G20+I20</f>
        <v>0</v>
      </c>
    </row>
    <row r="21" spans="1:11" ht="21" x14ac:dyDescent="0.2">
      <c r="A21" s="10">
        <v>2</v>
      </c>
      <c r="B21" s="10" t="s">
        <v>8</v>
      </c>
      <c r="C21" s="10" t="s">
        <v>9</v>
      </c>
      <c r="D21" s="11" t="s">
        <v>10</v>
      </c>
      <c r="E21" s="13">
        <v>55</v>
      </c>
      <c r="F21" s="21"/>
      <c r="G21" s="14">
        <f t="shared" ref="G21:G31" si="0">E21*F21</f>
        <v>0</v>
      </c>
      <c r="H21" s="22"/>
      <c r="I21" s="15">
        <f t="shared" ref="I21:I31" si="1">G21*H21</f>
        <v>0</v>
      </c>
      <c r="J21" s="15">
        <f t="shared" ref="J21:J31" si="2">G21+I21</f>
        <v>0</v>
      </c>
    </row>
    <row r="22" spans="1:11" ht="21" x14ac:dyDescent="0.2">
      <c r="A22" s="10">
        <v>3</v>
      </c>
      <c r="B22" s="10" t="s">
        <v>11</v>
      </c>
      <c r="C22" s="10" t="s">
        <v>12</v>
      </c>
      <c r="D22" s="11" t="s">
        <v>13</v>
      </c>
      <c r="E22" s="13">
        <v>2675.85</v>
      </c>
      <c r="F22" s="21"/>
      <c r="G22" s="14">
        <f t="shared" si="0"/>
        <v>0</v>
      </c>
      <c r="H22" s="22"/>
      <c r="I22" s="15">
        <f t="shared" si="1"/>
        <v>0</v>
      </c>
      <c r="J22" s="15">
        <f t="shared" si="2"/>
        <v>0</v>
      </c>
    </row>
    <row r="23" spans="1:11" ht="21" x14ac:dyDescent="0.2">
      <c r="A23" s="10">
        <v>4</v>
      </c>
      <c r="B23" s="10" t="s">
        <v>11</v>
      </c>
      <c r="C23" s="10" t="s">
        <v>14</v>
      </c>
      <c r="D23" s="11" t="s">
        <v>13</v>
      </c>
      <c r="E23" s="13">
        <v>448.48</v>
      </c>
      <c r="F23" s="21"/>
      <c r="G23" s="14">
        <f t="shared" si="0"/>
        <v>0</v>
      </c>
      <c r="H23" s="22"/>
      <c r="I23" s="15">
        <f t="shared" si="1"/>
        <v>0</v>
      </c>
      <c r="J23" s="15">
        <f t="shared" si="2"/>
        <v>0</v>
      </c>
    </row>
    <row r="24" spans="1:11" ht="21" x14ac:dyDescent="0.2">
      <c r="A24" s="10">
        <v>5</v>
      </c>
      <c r="B24" s="10" t="s">
        <v>11</v>
      </c>
      <c r="C24" s="10" t="s">
        <v>15</v>
      </c>
      <c r="D24" s="11" t="s">
        <v>13</v>
      </c>
      <c r="E24" s="13">
        <v>448.48</v>
      </c>
      <c r="F24" s="21"/>
      <c r="G24" s="14">
        <f t="shared" si="0"/>
        <v>0</v>
      </c>
      <c r="H24" s="22"/>
      <c r="I24" s="15">
        <f t="shared" si="1"/>
        <v>0</v>
      </c>
      <c r="J24" s="15">
        <f t="shared" si="2"/>
        <v>0</v>
      </c>
    </row>
    <row r="25" spans="1:11" ht="42" x14ac:dyDescent="0.2">
      <c r="A25" s="10">
        <v>6</v>
      </c>
      <c r="B25" s="10" t="s">
        <v>16</v>
      </c>
      <c r="C25" s="10" t="s">
        <v>17</v>
      </c>
      <c r="D25" s="11" t="s">
        <v>13</v>
      </c>
      <c r="E25" s="13">
        <v>448.48</v>
      </c>
      <c r="F25" s="21"/>
      <c r="G25" s="14">
        <f t="shared" si="0"/>
        <v>0</v>
      </c>
      <c r="H25" s="22"/>
      <c r="I25" s="15">
        <f t="shared" si="1"/>
        <v>0</v>
      </c>
      <c r="J25" s="15">
        <f t="shared" si="2"/>
        <v>0</v>
      </c>
    </row>
    <row r="26" spans="1:11" ht="31.5" x14ac:dyDescent="0.2">
      <c r="A26" s="10">
        <v>7</v>
      </c>
      <c r="B26" s="10" t="s">
        <v>18</v>
      </c>
      <c r="C26" s="10" t="s">
        <v>19</v>
      </c>
      <c r="D26" s="11" t="s">
        <v>20</v>
      </c>
      <c r="E26" s="13">
        <v>5824</v>
      </c>
      <c r="F26" s="21"/>
      <c r="G26" s="14">
        <f t="shared" si="0"/>
        <v>0</v>
      </c>
      <c r="H26" s="22"/>
      <c r="I26" s="15">
        <f t="shared" si="1"/>
        <v>0</v>
      </c>
      <c r="J26" s="15">
        <f t="shared" si="2"/>
        <v>0</v>
      </c>
    </row>
    <row r="27" spans="1:11" ht="31.5" x14ac:dyDescent="0.2">
      <c r="A27" s="10">
        <v>8</v>
      </c>
      <c r="B27" s="10" t="s">
        <v>21</v>
      </c>
      <c r="C27" s="10" t="s">
        <v>22</v>
      </c>
      <c r="D27" s="11" t="s">
        <v>20</v>
      </c>
      <c r="E27" s="13">
        <v>5556.2</v>
      </c>
      <c r="F27" s="21"/>
      <c r="G27" s="14">
        <f t="shared" si="0"/>
        <v>0</v>
      </c>
      <c r="H27" s="22"/>
      <c r="I27" s="15">
        <f t="shared" si="1"/>
        <v>0</v>
      </c>
      <c r="J27" s="15">
        <f t="shared" si="2"/>
        <v>0</v>
      </c>
    </row>
    <row r="28" spans="1:11" ht="21" x14ac:dyDescent="0.2">
      <c r="A28" s="10">
        <v>9</v>
      </c>
      <c r="B28" s="10" t="s">
        <v>23</v>
      </c>
      <c r="C28" s="10" t="s">
        <v>24</v>
      </c>
      <c r="D28" s="11" t="s">
        <v>20</v>
      </c>
      <c r="E28" s="13">
        <v>5147</v>
      </c>
      <c r="F28" s="21"/>
      <c r="G28" s="14">
        <f t="shared" si="0"/>
        <v>0</v>
      </c>
      <c r="H28" s="22"/>
      <c r="I28" s="15">
        <f t="shared" si="1"/>
        <v>0</v>
      </c>
      <c r="J28" s="15">
        <f t="shared" si="2"/>
        <v>0</v>
      </c>
    </row>
    <row r="29" spans="1:11" ht="136.5" x14ac:dyDescent="0.2">
      <c r="A29" s="10">
        <v>10</v>
      </c>
      <c r="B29" s="10" t="s">
        <v>25</v>
      </c>
      <c r="C29" s="10" t="s">
        <v>26</v>
      </c>
      <c r="D29" s="11" t="s">
        <v>20</v>
      </c>
      <c r="E29" s="13">
        <v>907</v>
      </c>
      <c r="F29" s="21"/>
      <c r="G29" s="14">
        <f t="shared" si="0"/>
        <v>0</v>
      </c>
      <c r="H29" s="22"/>
      <c r="I29" s="15">
        <f t="shared" si="1"/>
        <v>0</v>
      </c>
      <c r="J29" s="15">
        <f t="shared" si="2"/>
        <v>0</v>
      </c>
    </row>
    <row r="30" spans="1:11" ht="21" x14ac:dyDescent="0.2">
      <c r="A30" s="10">
        <v>11</v>
      </c>
      <c r="B30" s="10" t="s">
        <v>27</v>
      </c>
      <c r="C30" s="10" t="s">
        <v>28</v>
      </c>
      <c r="D30" s="11" t="s">
        <v>20</v>
      </c>
      <c r="E30" s="13">
        <v>1294</v>
      </c>
      <c r="F30" s="21"/>
      <c r="G30" s="14">
        <f t="shared" si="0"/>
        <v>0</v>
      </c>
      <c r="H30" s="22"/>
      <c r="I30" s="15">
        <f t="shared" si="1"/>
        <v>0</v>
      </c>
      <c r="J30" s="15">
        <f t="shared" si="2"/>
        <v>0</v>
      </c>
    </row>
    <row r="31" spans="1:11" ht="21" x14ac:dyDescent="0.2">
      <c r="A31" s="10">
        <v>12</v>
      </c>
      <c r="B31" s="10" t="s">
        <v>29</v>
      </c>
      <c r="C31" s="10" t="s">
        <v>30</v>
      </c>
      <c r="D31" s="11" t="s">
        <v>20</v>
      </c>
      <c r="E31" s="13">
        <v>2498</v>
      </c>
      <c r="F31" s="21"/>
      <c r="G31" s="14">
        <f t="shared" si="0"/>
        <v>0</v>
      </c>
      <c r="H31" s="22"/>
      <c r="I31" s="15">
        <f t="shared" si="1"/>
        <v>0</v>
      </c>
      <c r="J31" s="15">
        <f t="shared" si="2"/>
        <v>0</v>
      </c>
    </row>
    <row r="32" spans="1:11" ht="15.75" customHeight="1" x14ac:dyDescent="0.2">
      <c r="A32" s="28" t="s">
        <v>47</v>
      </c>
      <c r="B32" s="29"/>
      <c r="C32" s="30"/>
      <c r="D32" s="34">
        <f>SUM(G20:G31)</f>
        <v>0</v>
      </c>
      <c r="E32" s="35"/>
      <c r="F32" s="35"/>
      <c r="G32" s="35"/>
      <c r="H32" s="35"/>
      <c r="I32" s="35"/>
      <c r="J32" s="36"/>
      <c r="K32" s="3"/>
    </row>
    <row r="33" spans="1:11" ht="15.75" customHeight="1" x14ac:dyDescent="0.2">
      <c r="A33" s="28" t="s">
        <v>48</v>
      </c>
      <c r="B33" s="29"/>
      <c r="C33" s="30"/>
      <c r="D33" s="34">
        <f>SUM(I20:I31)</f>
        <v>0</v>
      </c>
      <c r="E33" s="35"/>
      <c r="F33" s="35"/>
      <c r="G33" s="35"/>
      <c r="H33" s="35"/>
      <c r="I33" s="35"/>
      <c r="J33" s="36"/>
      <c r="K33" s="3"/>
    </row>
    <row r="34" spans="1:11" ht="15.75" customHeight="1" x14ac:dyDescent="0.2">
      <c r="A34" s="28" t="s">
        <v>49</v>
      </c>
      <c r="B34" s="29"/>
      <c r="C34" s="30"/>
      <c r="D34" s="34">
        <f>SUM(J20:J31)</f>
        <v>0</v>
      </c>
      <c r="E34" s="35"/>
      <c r="F34" s="35"/>
      <c r="G34" s="35"/>
      <c r="H34" s="35"/>
      <c r="I34" s="35"/>
      <c r="J34" s="36"/>
      <c r="K34" s="3"/>
    </row>
    <row r="35" spans="1:11" ht="35.1" customHeight="1" x14ac:dyDescent="0.2">
      <c r="A35" s="25" t="s">
        <v>60</v>
      </c>
      <c r="B35" s="26"/>
      <c r="C35" s="26"/>
      <c r="D35" s="26"/>
      <c r="E35" s="26"/>
      <c r="F35" s="26"/>
      <c r="G35" s="26"/>
      <c r="H35" s="26"/>
      <c r="I35" s="26"/>
      <c r="J35" s="27"/>
      <c r="K35" s="3"/>
    </row>
    <row r="36" spans="1:11" ht="36" x14ac:dyDescent="0.2">
      <c r="A36" s="10" t="s">
        <v>0</v>
      </c>
      <c r="B36" s="11" t="s">
        <v>1</v>
      </c>
      <c r="C36" s="10" t="s">
        <v>2</v>
      </c>
      <c r="D36" s="11" t="s">
        <v>3</v>
      </c>
      <c r="E36" s="11" t="s">
        <v>4</v>
      </c>
      <c r="F36" s="11" t="s">
        <v>40</v>
      </c>
      <c r="G36" s="12" t="s">
        <v>44</v>
      </c>
      <c r="H36" s="12" t="s">
        <v>41</v>
      </c>
      <c r="I36" s="12" t="s">
        <v>42</v>
      </c>
      <c r="J36" s="12" t="s">
        <v>43</v>
      </c>
    </row>
    <row r="37" spans="1:11" ht="22.5" x14ac:dyDescent="0.2">
      <c r="A37" s="16">
        <v>1</v>
      </c>
      <c r="B37" s="16" t="s">
        <v>5</v>
      </c>
      <c r="C37" s="16" t="s">
        <v>6</v>
      </c>
      <c r="D37" s="11" t="s">
        <v>7</v>
      </c>
      <c r="E37" s="11">
        <v>0.86</v>
      </c>
      <c r="F37" s="23"/>
      <c r="G37" s="17">
        <f t="shared" ref="G37:G50" si="3">E37*F37</f>
        <v>0</v>
      </c>
      <c r="H37" s="22"/>
      <c r="I37" s="18">
        <f>G37*H37</f>
        <v>0</v>
      </c>
      <c r="J37" s="18">
        <f>G37+I37</f>
        <v>0</v>
      </c>
    </row>
    <row r="38" spans="1:11" ht="22.5" x14ac:dyDescent="0.2">
      <c r="A38" s="16">
        <v>2</v>
      </c>
      <c r="B38" s="16" t="s">
        <v>8</v>
      </c>
      <c r="C38" s="16" t="s">
        <v>9</v>
      </c>
      <c r="D38" s="11" t="s">
        <v>10</v>
      </c>
      <c r="E38" s="11">
        <v>35</v>
      </c>
      <c r="F38" s="23"/>
      <c r="G38" s="17">
        <f t="shared" si="3"/>
        <v>0</v>
      </c>
      <c r="H38" s="22"/>
      <c r="I38" s="18">
        <f t="shared" ref="I38:I50" si="4">G38*H38</f>
        <v>0</v>
      </c>
      <c r="J38" s="18">
        <f t="shared" ref="J38:J50" si="5">G38+I38</f>
        <v>0</v>
      </c>
    </row>
    <row r="39" spans="1:11" ht="22.5" x14ac:dyDescent="0.2">
      <c r="A39" s="16">
        <v>3</v>
      </c>
      <c r="B39" s="16" t="s">
        <v>11</v>
      </c>
      <c r="C39" s="16" t="s">
        <v>12</v>
      </c>
      <c r="D39" s="11" t="s">
        <v>13</v>
      </c>
      <c r="E39" s="13">
        <v>1685.67</v>
      </c>
      <c r="F39" s="23"/>
      <c r="G39" s="17">
        <f t="shared" si="3"/>
        <v>0</v>
      </c>
      <c r="H39" s="22"/>
      <c r="I39" s="18">
        <f t="shared" si="4"/>
        <v>0</v>
      </c>
      <c r="J39" s="18">
        <f t="shared" si="5"/>
        <v>0</v>
      </c>
    </row>
    <row r="40" spans="1:11" ht="22.5" x14ac:dyDescent="0.2">
      <c r="A40" s="16">
        <v>4</v>
      </c>
      <c r="B40" s="16" t="s">
        <v>11</v>
      </c>
      <c r="C40" s="16" t="s">
        <v>14</v>
      </c>
      <c r="D40" s="11" t="s">
        <v>13</v>
      </c>
      <c r="E40" s="11">
        <v>143.27000000000001</v>
      </c>
      <c r="F40" s="23"/>
      <c r="G40" s="17">
        <f t="shared" si="3"/>
        <v>0</v>
      </c>
      <c r="H40" s="22"/>
      <c r="I40" s="18">
        <f t="shared" si="4"/>
        <v>0</v>
      </c>
      <c r="J40" s="18">
        <f t="shared" si="5"/>
        <v>0</v>
      </c>
    </row>
    <row r="41" spans="1:11" ht="22.5" x14ac:dyDescent="0.2">
      <c r="A41" s="16">
        <v>5</v>
      </c>
      <c r="B41" s="16" t="s">
        <v>11</v>
      </c>
      <c r="C41" s="16" t="s">
        <v>15</v>
      </c>
      <c r="D41" s="11" t="s">
        <v>13</v>
      </c>
      <c r="E41" s="11">
        <v>143.27000000000001</v>
      </c>
      <c r="F41" s="23"/>
      <c r="G41" s="17">
        <f t="shared" si="3"/>
        <v>0</v>
      </c>
      <c r="H41" s="22"/>
      <c r="I41" s="18">
        <f t="shared" si="4"/>
        <v>0</v>
      </c>
      <c r="J41" s="18">
        <f t="shared" si="5"/>
        <v>0</v>
      </c>
    </row>
    <row r="42" spans="1:11" ht="45" x14ac:dyDescent="0.2">
      <c r="A42" s="16">
        <v>6</v>
      </c>
      <c r="B42" s="16" t="s">
        <v>16</v>
      </c>
      <c r="C42" s="16" t="s">
        <v>17</v>
      </c>
      <c r="D42" s="11" t="s">
        <v>13</v>
      </c>
      <c r="E42" s="11">
        <v>143.27000000000001</v>
      </c>
      <c r="F42" s="23"/>
      <c r="G42" s="17">
        <f t="shared" si="3"/>
        <v>0</v>
      </c>
      <c r="H42" s="22"/>
      <c r="I42" s="18">
        <f t="shared" si="4"/>
        <v>0</v>
      </c>
      <c r="J42" s="18">
        <f t="shared" si="5"/>
        <v>0</v>
      </c>
    </row>
    <row r="43" spans="1:11" ht="33.75" x14ac:dyDescent="0.2">
      <c r="A43" s="16">
        <v>7</v>
      </c>
      <c r="B43" s="16" t="s">
        <v>18</v>
      </c>
      <c r="C43" s="16" t="s">
        <v>19</v>
      </c>
      <c r="D43" s="11" t="s">
        <v>20</v>
      </c>
      <c r="E43" s="13">
        <v>4247</v>
      </c>
      <c r="F43" s="23"/>
      <c r="G43" s="17">
        <f t="shared" si="3"/>
        <v>0</v>
      </c>
      <c r="H43" s="22"/>
      <c r="I43" s="18">
        <f t="shared" si="4"/>
        <v>0</v>
      </c>
      <c r="J43" s="18">
        <f t="shared" si="5"/>
        <v>0</v>
      </c>
    </row>
    <row r="44" spans="1:11" ht="22.5" x14ac:dyDescent="0.2">
      <c r="A44" s="16">
        <v>8</v>
      </c>
      <c r="B44" s="16" t="s">
        <v>21</v>
      </c>
      <c r="C44" s="16" t="s">
        <v>22</v>
      </c>
      <c r="D44" s="11" t="s">
        <v>20</v>
      </c>
      <c r="E44" s="13">
        <v>4040</v>
      </c>
      <c r="F44" s="23"/>
      <c r="G44" s="17">
        <f t="shared" si="3"/>
        <v>0</v>
      </c>
      <c r="H44" s="22"/>
      <c r="I44" s="18">
        <f t="shared" si="4"/>
        <v>0</v>
      </c>
      <c r="J44" s="18">
        <f t="shared" si="5"/>
        <v>0</v>
      </c>
    </row>
    <row r="45" spans="1:11" ht="33.75" x14ac:dyDescent="0.2">
      <c r="A45" s="16">
        <v>9</v>
      </c>
      <c r="B45" s="16" t="s">
        <v>23</v>
      </c>
      <c r="C45" s="16" t="s">
        <v>50</v>
      </c>
      <c r="D45" s="11" t="s">
        <v>20</v>
      </c>
      <c r="E45" s="11">
        <v>701</v>
      </c>
      <c r="F45" s="23"/>
      <c r="G45" s="17">
        <f t="shared" si="3"/>
        <v>0</v>
      </c>
      <c r="H45" s="22"/>
      <c r="I45" s="18">
        <f t="shared" si="4"/>
        <v>0</v>
      </c>
      <c r="J45" s="18">
        <f t="shared" si="5"/>
        <v>0</v>
      </c>
    </row>
    <row r="46" spans="1:11" ht="33.75" x14ac:dyDescent="0.2">
      <c r="A46" s="16">
        <v>10</v>
      </c>
      <c r="B46" s="16" t="s">
        <v>51</v>
      </c>
      <c r="C46" s="16" t="s">
        <v>52</v>
      </c>
      <c r="D46" s="11" t="s">
        <v>20</v>
      </c>
      <c r="E46" s="11">
        <v>603</v>
      </c>
      <c r="F46" s="23"/>
      <c r="G46" s="17">
        <f t="shared" si="3"/>
        <v>0</v>
      </c>
      <c r="H46" s="22"/>
      <c r="I46" s="18">
        <f t="shared" si="4"/>
        <v>0</v>
      </c>
      <c r="J46" s="18">
        <f t="shared" si="5"/>
        <v>0</v>
      </c>
    </row>
    <row r="47" spans="1:11" ht="22.5" x14ac:dyDescent="0.2">
      <c r="A47" s="16">
        <v>11</v>
      </c>
      <c r="B47" s="19"/>
      <c r="C47" s="16" t="s">
        <v>53</v>
      </c>
      <c r="D47" s="11" t="s">
        <v>20</v>
      </c>
      <c r="E47" s="13">
        <v>2666</v>
      </c>
      <c r="F47" s="23"/>
      <c r="G47" s="17">
        <f t="shared" si="3"/>
        <v>0</v>
      </c>
      <c r="H47" s="22"/>
      <c r="I47" s="18">
        <f t="shared" si="4"/>
        <v>0</v>
      </c>
      <c r="J47" s="18">
        <f t="shared" si="5"/>
        <v>0</v>
      </c>
    </row>
    <row r="48" spans="1:11" ht="33.75" x14ac:dyDescent="0.2">
      <c r="A48" s="16">
        <v>12</v>
      </c>
      <c r="B48" s="16" t="s">
        <v>54</v>
      </c>
      <c r="C48" s="16" t="s">
        <v>55</v>
      </c>
      <c r="D48" s="11" t="s">
        <v>20</v>
      </c>
      <c r="E48" s="13">
        <v>1976</v>
      </c>
      <c r="F48" s="23"/>
      <c r="G48" s="17">
        <f t="shared" si="3"/>
        <v>0</v>
      </c>
      <c r="H48" s="22"/>
      <c r="I48" s="18">
        <f t="shared" si="4"/>
        <v>0</v>
      </c>
      <c r="J48" s="18">
        <f t="shared" si="5"/>
        <v>0</v>
      </c>
    </row>
    <row r="49" spans="1:10" ht="22.5" x14ac:dyDescent="0.2">
      <c r="A49" s="16">
        <v>13</v>
      </c>
      <c r="B49" s="16" t="s">
        <v>27</v>
      </c>
      <c r="C49" s="16" t="s">
        <v>28</v>
      </c>
      <c r="D49" s="11" t="s">
        <v>20</v>
      </c>
      <c r="E49" s="11">
        <v>877</v>
      </c>
      <c r="F49" s="23"/>
      <c r="G49" s="17">
        <f t="shared" si="3"/>
        <v>0</v>
      </c>
      <c r="H49" s="22"/>
      <c r="I49" s="18">
        <f t="shared" si="4"/>
        <v>0</v>
      </c>
      <c r="J49" s="18">
        <f t="shared" si="5"/>
        <v>0</v>
      </c>
    </row>
    <row r="50" spans="1:10" ht="22.5" x14ac:dyDescent="0.2">
      <c r="A50" s="16">
        <v>14</v>
      </c>
      <c r="B50" s="16" t="s">
        <v>29</v>
      </c>
      <c r="C50" s="16" t="s">
        <v>30</v>
      </c>
      <c r="D50" s="11" t="s">
        <v>20</v>
      </c>
      <c r="E50" s="13">
        <v>1720</v>
      </c>
      <c r="F50" s="23"/>
      <c r="G50" s="17">
        <f t="shared" si="3"/>
        <v>0</v>
      </c>
      <c r="H50" s="22"/>
      <c r="I50" s="18">
        <f t="shared" si="4"/>
        <v>0</v>
      </c>
      <c r="J50" s="18">
        <f t="shared" si="5"/>
        <v>0</v>
      </c>
    </row>
    <row r="51" spans="1:10" x14ac:dyDescent="0.2">
      <c r="A51" s="28" t="s">
        <v>56</v>
      </c>
      <c r="B51" s="29"/>
      <c r="C51" s="30"/>
      <c r="D51" s="34">
        <f>SUM(G37:G50)</f>
        <v>0</v>
      </c>
      <c r="E51" s="35"/>
      <c r="F51" s="35"/>
      <c r="G51" s="35"/>
      <c r="H51" s="35"/>
      <c r="I51" s="35"/>
      <c r="J51" s="36"/>
    </row>
    <row r="52" spans="1:10" x14ac:dyDescent="0.2">
      <c r="A52" s="28" t="s">
        <v>57</v>
      </c>
      <c r="B52" s="29"/>
      <c r="C52" s="30"/>
      <c r="D52" s="34">
        <f>SUM(I37:I50)</f>
        <v>0</v>
      </c>
      <c r="E52" s="35"/>
      <c r="F52" s="35"/>
      <c r="G52" s="35"/>
      <c r="H52" s="35"/>
      <c r="I52" s="35"/>
      <c r="J52" s="36"/>
    </row>
    <row r="53" spans="1:10" x14ac:dyDescent="0.2">
      <c r="A53" s="28" t="s">
        <v>58</v>
      </c>
      <c r="B53" s="29"/>
      <c r="C53" s="30"/>
      <c r="D53" s="34">
        <f>SUM(J37:J50)</f>
        <v>0</v>
      </c>
      <c r="E53" s="35"/>
      <c r="F53" s="35"/>
      <c r="G53" s="35"/>
      <c r="H53" s="35"/>
      <c r="I53" s="35"/>
      <c r="J53" s="36"/>
    </row>
    <row r="54" spans="1:10" ht="35.1" customHeight="1" x14ac:dyDescent="0.2">
      <c r="A54" s="24" t="s">
        <v>59</v>
      </c>
      <c r="B54" s="24"/>
      <c r="C54" s="24"/>
      <c r="D54" s="24"/>
      <c r="E54" s="24"/>
      <c r="F54" s="24"/>
      <c r="G54" s="24"/>
      <c r="H54" s="24"/>
      <c r="I54" s="24"/>
      <c r="J54" s="24"/>
    </row>
    <row r="55" spans="1:10" x14ac:dyDescent="0.2">
      <c r="A55" s="28" t="s">
        <v>61</v>
      </c>
      <c r="B55" s="29"/>
      <c r="C55" s="30"/>
      <c r="D55" s="31">
        <f>D32+D51</f>
        <v>0</v>
      </c>
      <c r="E55" s="32"/>
      <c r="F55" s="32"/>
      <c r="G55" s="32"/>
      <c r="H55" s="32"/>
      <c r="I55" s="32"/>
      <c r="J55" s="33"/>
    </row>
    <row r="56" spans="1:10" x14ac:dyDescent="0.2">
      <c r="A56" s="28" t="s">
        <v>31</v>
      </c>
      <c r="B56" s="29"/>
      <c r="C56" s="30"/>
      <c r="D56" s="31">
        <f>D33+D52</f>
        <v>0</v>
      </c>
      <c r="E56" s="32"/>
      <c r="F56" s="32"/>
      <c r="G56" s="32"/>
      <c r="H56" s="32"/>
      <c r="I56" s="32"/>
      <c r="J56" s="33"/>
    </row>
    <row r="57" spans="1:10" x14ac:dyDescent="0.2">
      <c r="A57" s="28" t="s">
        <v>45</v>
      </c>
      <c r="B57" s="29"/>
      <c r="C57" s="30"/>
      <c r="D57" s="31">
        <f>D34+D53</f>
        <v>0</v>
      </c>
      <c r="E57" s="32"/>
      <c r="F57" s="32"/>
      <c r="G57" s="32"/>
      <c r="H57" s="32"/>
      <c r="I57" s="32"/>
      <c r="J57" s="33"/>
    </row>
  </sheetData>
  <sheetProtection algorithmName="SHA-512" hashValue="0pEorrKDAsgdvIBVvHezeC65EPExDFyieaKHMt70Gnoq0eqlHSvZ2NKtznvZiiFVGHRFSxgRxfGJUI8REU7CPQ==" saltValue="6LBw1Agv+9884y5JfGX1ug==" spinCount="100000" sheet="1" objects="1" scenarios="1"/>
  <mergeCells count="26">
    <mergeCell ref="D32:J32"/>
    <mergeCell ref="D33:J33"/>
    <mergeCell ref="D34:J34"/>
    <mergeCell ref="A19:J19"/>
    <mergeCell ref="A32:C32"/>
    <mergeCell ref="A33:C33"/>
    <mergeCell ref="A34:C34"/>
    <mergeCell ref="A12:J16"/>
    <mergeCell ref="A1:D4"/>
    <mergeCell ref="A5:C5"/>
    <mergeCell ref="H3:I3"/>
    <mergeCell ref="H4:I4"/>
    <mergeCell ref="A54:J54"/>
    <mergeCell ref="A35:J35"/>
    <mergeCell ref="A55:C55"/>
    <mergeCell ref="A56:C56"/>
    <mergeCell ref="A57:C57"/>
    <mergeCell ref="D55:J55"/>
    <mergeCell ref="D56:J56"/>
    <mergeCell ref="D57:J57"/>
    <mergeCell ref="A51:C51"/>
    <mergeCell ref="D51:J51"/>
    <mergeCell ref="A52:C52"/>
    <mergeCell ref="D52:J52"/>
    <mergeCell ref="A53:C53"/>
    <mergeCell ref="D53:J53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1223 N.Lutówko Przemysław Hermann</dc:creator>
  <cp:lastModifiedBy>1223 N.Lutówko Przemysław Hermann</cp:lastModifiedBy>
  <cp:lastPrinted>2022-07-13T10:41:32Z</cp:lastPrinted>
  <dcterms:created xsi:type="dcterms:W3CDTF">2022-06-27T12:35:44Z</dcterms:created>
  <dcterms:modified xsi:type="dcterms:W3CDTF">2022-07-13T10:41:57Z</dcterms:modified>
</cp:coreProperties>
</file>