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Přimětice\Přimětice hřbitov\"/>
    </mc:Choice>
  </mc:AlternateContent>
  <xr:revisionPtr revIDLastSave="0" documentId="13_ncr:1_{986C070D-DD78-4E8A-87A2-E0DCA5F5EB4C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3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32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32 Pol'!$A$1:$G$47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F42" i="1"/>
  <c r="G42" i="1"/>
  <c r="H42" i="1"/>
  <c r="I42" i="1"/>
  <c r="J40" i="1" s="1"/>
  <c r="J41" i="1"/>
  <c r="J53" i="1" l="1"/>
  <c r="J49" i="1"/>
  <c r="J57" i="1"/>
  <c r="J51" i="1"/>
  <c r="J55" i="1"/>
  <c r="J59" i="1"/>
  <c r="J50" i="1"/>
  <c r="J52" i="1"/>
  <c r="J54" i="1"/>
  <c r="J56" i="1"/>
  <c r="J58" i="1"/>
  <c r="J6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<sst xmlns="http://schemas.openxmlformats.org/spreadsheetml/2006/main" count="273" uniqueCount="148">
  <si>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</si>
  <si>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</si>
  <si>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</si>
  <si>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</si>
  <si>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</si>
  <si>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</si>
  <si>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</si>
  <si>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</si>
  <si>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</si>
  <si>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</si>
  <si>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</si>
  <si>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</si>
  <si>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</si>
  <si>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</si>
  <si>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</si>
  <si>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</si>
  <si>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</si>
  <si>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</si>
  <si>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</si>
  <si>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</si>
  <si>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</si>
  <si>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</si>
  <si>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</si>
  <si>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</si>
  <si>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</si>
  <si>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</si>
  <si>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</si>
  <si>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</si>
  <si>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</si>
  <si>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</si>
  <si>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</si>
  <si>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</si>
  <si>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</si>
  <si>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</si>
  <si>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</si>
  <si>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</si>
  <si>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</si>
  <si>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</si>
  <si>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</si>
  <si>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</si>
  <si>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</si>
  <si>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32</t>
  </si>
  <si>
    <t>Oprava hřbitovní zdi Přímětice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</si>
  <si>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</si>
  <si>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</si>
  <si>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</si>
  <si>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</si>
  <si>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</si>
  <si>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</si>
  <si>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</si>
  <si>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</si>
  <si>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</si>
  <si>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</si>
  <si>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</si>
  <si>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</si>
  <si>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</si>
  <si>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</si>
  <si>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6</t>
  </si>
  <si>
    <t>Úpravy povrchu, podlahy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</si>
  <si>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</si>
  <si>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</si>
  <si>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</si>
  <si>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</si>
  <si>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</si>
  <si>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</si>
  <si>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</si>
  <si>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</si>
  <si>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</si>
  <si>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</si>
  <si>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765</t>
  </si>
  <si>
    <t>Krytiny tvrdé</t>
  </si>
  <si>
    <t>766</t>
  </si>
  <si>
    <t>Konstrukce truhlářské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</si>
  <si>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</si>
  <si>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</si>
  <si>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</si>
  <si>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</si>
  <si>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</si>
  <si>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</si>
  <si>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</si>
  <si>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</si>
  <si>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</si>
  <si>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</si>
  <si>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</si>
  <si>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</si>
  <si>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</si>
  <si>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</si>
  <si>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</si>
  <si>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</si>
  <si>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</si>
  <si>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</si>
  <si>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</si>
  <si>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</si>
  <si>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111212133R00</t>
  </si>
  <si>
    <t>Odstranění dřevin výš.nad 1m, svah 1:1, s pařezem</t>
  </si>
  <si>
    <t>m2</t>
  </si>
  <si>
    <t>POL1_</t>
  </si>
  <si>
    <t>216904112R00</t>
  </si>
  <si>
    <t>Očištění  zdiva stěn a rubu kleneb  očištění křidlic a cihel</t>
  </si>
  <si>
    <t>380941114RT1</t>
  </si>
  <si>
    <t>Výztuž helikální 1x d 10 mm, drážka, cihelné zdivo výztuž KOMPAKT VAH CZ,  pevnost v tahu 823 MPa</t>
  </si>
  <si>
    <t>m</t>
  </si>
  <si>
    <t>602011121RT3</t>
  </si>
  <si>
    <t>Omítka jádrová sanační Cemix 084, ručně tloušťka vrstvy 30 mm</t>
  </si>
  <si>
    <t>602011151RT0</t>
  </si>
  <si>
    <t>Štuk na stěnách sanační Cemix 034, ručně tloušťka vrstvy 2,5 mm</t>
  </si>
  <si>
    <t>602016103RT3</t>
  </si>
  <si>
    <t>Postřik stěn sanační PROFI WTA Vorspritzer, ručně 80 % pokrytí plochy</t>
  </si>
  <si>
    <t>620401162R00</t>
  </si>
  <si>
    <t>Nátěr hydrofobizační - bobrovka</t>
  </si>
  <si>
    <t>622471317RU4</t>
  </si>
  <si>
    <t xml:space="preserve">Nátěr nebo nástřik stěn vnějších, složitost 1 - 2 hmota nátěrová </t>
  </si>
  <si>
    <t>941955003R00</t>
  </si>
  <si>
    <t>Lešení lehké pomocné, výška podlahy do 2,5 m</t>
  </si>
  <si>
    <t>952901111R00</t>
  </si>
  <si>
    <t>Vyčištění budov o výšce podlaží do 4 m</t>
  </si>
  <si>
    <t>978015291R00</t>
  </si>
  <si>
    <t>Otlučení omítek vnějších MVC v složit.1-4 do 100 %</t>
  </si>
  <si>
    <t>243*1</t>
  </si>
  <si>
    <t>VV</t>
  </si>
  <si>
    <t>165*2</t>
  </si>
  <si>
    <t>17</t>
  </si>
  <si>
    <t>21</t>
  </si>
  <si>
    <t>78</t>
  </si>
  <si>
    <t>999281111R00</t>
  </si>
  <si>
    <t>Přesun hmot pro opravy a údržbu do výšky 25 m</t>
  </si>
  <si>
    <t>t</t>
  </si>
  <si>
    <t>POL7_</t>
  </si>
  <si>
    <t>765311870R00</t>
  </si>
  <si>
    <t>Demontáž krytiny bobrovky, tvrdá malta, do suti</t>
  </si>
  <si>
    <t>765311512RT1</t>
  </si>
  <si>
    <t>Krytina z bobrovek, střech jedn.,šupinová,do malty režné tašky segment. řez, vč. doplňkových tašek</t>
  </si>
  <si>
    <t>766627353R00</t>
  </si>
  <si>
    <t>783222110RT1</t>
  </si>
  <si>
    <t>Nátěr syntetický kovových konstrukcí 2 x, vč. odstranění starého nátěru čerň - brána na hřbitov</t>
  </si>
  <si>
    <t>komplet</t>
  </si>
  <si>
    <t>979082316R00</t>
  </si>
  <si>
    <t>Vodorovná doprava suti a hmot po suchu do 4000 m</t>
  </si>
  <si>
    <t>POL8_</t>
  </si>
  <si>
    <t>979081121RT3</t>
  </si>
  <si>
    <t>Příplatek k odvozu za každý další 1 km kontejnerem 7 t</t>
  </si>
  <si>
    <t>979082111R00</t>
  </si>
  <si>
    <t>Vnitrostaveništní doprava suti do 10 m</t>
  </si>
  <si>
    <t>979990001R00</t>
  </si>
  <si>
    <t>Poplatek za skládku stavební suti</t>
  </si>
  <si>
    <t>END</t>
  </si>
  <si>
    <t>Výroba repliky dřevěného okna a dveří na márnici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</si>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</sst>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7" t="s">
        <v>39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M47" sqref="M4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3" customWidth="1"/>
    <col min="8" max="8" width="8.1093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5">
      <c r="A2" s="2"/>
      <c r="B2" s="77" t="s">
        <v>24</v>
      </c>
      <c r="C2" s="78"/>
      <c r="D2" s="79"/>
      <c r="E2" s="219"/>
      <c r="F2" s="220"/>
      <c r="G2" s="220"/>
      <c r="H2" s="220"/>
      <c r="I2" s="220"/>
      <c r="J2" s="221"/>
      <c r="O2" s="1"/>
    </row>
    <row r="3" spans="1:15" ht="27" customHeight="1" x14ac:dyDescent="0.25">
      <c r="A3" s="2"/>
      <c r="B3" s="80" t="s">
        <v>45</v>
      </c>
      <c r="C3" s="78"/>
      <c r="D3" s="81"/>
      <c r="E3" s="222"/>
      <c r="F3" s="223"/>
      <c r="G3" s="223"/>
      <c r="H3" s="223"/>
      <c r="I3" s="223"/>
      <c r="J3" s="224"/>
    </row>
    <row r="4" spans="1:15" ht="23.25" customHeight="1" x14ac:dyDescent="0.25">
      <c r="A4" s="76">
        <v>495</v>
      </c>
      <c r="B4" s="82" t="s">
        <v>46</v>
      </c>
      <c r="C4" s="83"/>
      <c r="D4" s="84"/>
      <c r="E4" s="202" t="s">
        <v>42</v>
      </c>
      <c r="F4" s="203"/>
      <c r="G4" s="203"/>
      <c r="H4" s="203"/>
      <c r="I4" s="203"/>
      <c r="J4" s="204"/>
    </row>
    <row r="5" spans="1:15" ht="24" customHeight="1" x14ac:dyDescent="0.25">
      <c r="A5" s="2"/>
      <c r="B5" s="31" t="s">
        <v>23</v>
      </c>
      <c r="D5" s="207"/>
      <c r="E5" s="208"/>
      <c r="F5" s="208"/>
      <c r="G5" s="208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9"/>
      <c r="E6" s="210"/>
      <c r="F6" s="210"/>
      <c r="G6" s="210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1"/>
      <c r="F7" s="212"/>
      <c r="G7" s="212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6"/>
      <c r="E11" s="226"/>
      <c r="F11" s="226"/>
      <c r="G11" s="226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201"/>
      <c r="E12" s="201"/>
      <c r="F12" s="201"/>
      <c r="G12" s="201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5"/>
      <c r="F13" s="206"/>
      <c r="G13" s="206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5"/>
      <c r="F15" s="225"/>
      <c r="G15" s="227"/>
      <c r="H15" s="227"/>
      <c r="I15" s="227" t="s">
        <v>31</v>
      </c>
      <c r="J15" s="228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90"/>
      <c r="F16" s="191"/>
      <c r="G16" s="190"/>
      <c r="H16" s="191"/>
      <c r="I16" s="190">
        <v>0</v>
      </c>
      <c r="J16" s="192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90"/>
      <c r="F17" s="191"/>
      <c r="G17" s="190"/>
      <c r="H17" s="191"/>
      <c r="I17" s="190">
        <v>0</v>
      </c>
      <c r="J17" s="192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90"/>
      <c r="F18" s="191"/>
      <c r="G18" s="190"/>
      <c r="H18" s="191"/>
      <c r="I18" s="190">
        <v>0</v>
      </c>
      <c r="J18" s="192"/>
    </row>
    <row r="19" spans="1:10" ht="23.25" customHeight="1" x14ac:dyDescent="0.25">
      <c r="A19" s="137" t="s">
        <v>78</v>
      </c>
      <c r="B19" s="38" t="s">
        <v>29</v>
      </c>
      <c r="C19" s="62"/>
      <c r="D19" s="63"/>
      <c r="E19" s="190"/>
      <c r="F19" s="191"/>
      <c r="G19" s="190"/>
      <c r="H19" s="191"/>
      <c r="I19" s="190">
        <v>0</v>
      </c>
      <c r="J19" s="192"/>
    </row>
    <row r="20" spans="1:10" ht="23.25" customHeight="1" x14ac:dyDescent="0.25">
      <c r="A20" s="137" t="s">
        <v>79</v>
      </c>
      <c r="B20" s="38" t="s">
        <v>30</v>
      </c>
      <c r="C20" s="62"/>
      <c r="D20" s="63"/>
      <c r="E20" s="190"/>
      <c r="F20" s="191"/>
      <c r="G20" s="190"/>
      <c r="H20" s="191"/>
      <c r="I20" s="190">
        <v>0</v>
      </c>
      <c r="J20" s="192"/>
    </row>
    <row r="21" spans="1:10" ht="23.25" customHeight="1" x14ac:dyDescent="0.25">
      <c r="A21" s="2"/>
      <c r="B21" s="48" t="s">
        <v>31</v>
      </c>
      <c r="C21" s="64"/>
      <c r="D21" s="65"/>
      <c r="E21" s="193"/>
      <c r="F21" s="229"/>
      <c r="G21" s="193"/>
      <c r="H21" s="229"/>
      <c r="I21" s="193">
        <f>SUM(I16:J20)</f>
        <v>0</v>
      </c>
      <c r="J21" s="194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8">
        <v>0</v>
      </c>
      <c r="H23" s="189"/>
      <c r="I23" s="189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6">
        <v>0</v>
      </c>
      <c r="H24" s="187"/>
      <c r="I24" s="187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8">
        <v>0</v>
      </c>
      <c r="H25" s="189"/>
      <c r="I25" s="189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6">
        <v>0</v>
      </c>
      <c r="H26" s="217"/>
      <c r="I26" s="217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8">
        <v>0</v>
      </c>
      <c r="H27" s="218"/>
      <c r="I27" s="218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95">
        <v>1807543.45</v>
      </c>
      <c r="H28" s="196"/>
      <c r="I28" s="196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95">
        <v>0</v>
      </c>
      <c r="H29" s="195"/>
      <c r="I29" s="195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7"/>
      <c r="E34" s="198"/>
      <c r="G34" s="199"/>
      <c r="H34" s="200"/>
      <c r="I34" s="200"/>
      <c r="J34" s="25"/>
    </row>
    <row r="35" spans="1:10" ht="12.75" customHeight="1" x14ac:dyDescent="0.25">
      <c r="A35" s="2"/>
      <c r="B35" s="2"/>
      <c r="D35" s="185" t="s">
        <v>2</v>
      </c>
      <c r="E35" s="185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80"/>
      <c r="D39" s="180"/>
      <c r="E39" s="180"/>
      <c r="F39" s="98">
        <v>0</v>
      </c>
      <c r="G39" s="99">
        <v>1807543.45</v>
      </c>
      <c r="H39" s="100">
        <v>379584.12</v>
      </c>
      <c r="I39" s="100">
        <v>2187127.5699999998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81" t="s">
        <v>44</v>
      </c>
      <c r="D40" s="181"/>
      <c r="E40" s="181"/>
      <c r="F40" s="103">
        <v>0</v>
      </c>
      <c r="G40" s="104">
        <v>1807543.45</v>
      </c>
      <c r="H40" s="104">
        <v>379584.12</v>
      </c>
      <c r="I40" s="104">
        <v>2187127.5699999998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80" t="s">
        <v>42</v>
      </c>
      <c r="D41" s="180"/>
      <c r="E41" s="180"/>
      <c r="F41" s="107">
        <v>0</v>
      </c>
      <c r="G41" s="100">
        <v>1807543.45</v>
      </c>
      <c r="H41" s="100">
        <v>379584.12</v>
      </c>
      <c r="I41" s="100">
        <v>2187127.5699999998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82" t="s">
        <v>48</v>
      </c>
      <c r="C42" s="183"/>
      <c r="D42" s="183"/>
      <c r="E42" s="184"/>
      <c r="F42" s="108">
        <f>SUMIF(A39:A41,"=1",F39:F41)</f>
        <v>0</v>
      </c>
      <c r="G42" s="109">
        <f>SUMIF(A39:A41,"=1",G39:G41)</f>
        <v>1807543.45</v>
      </c>
      <c r="H42" s="109">
        <f>SUMIF(A39:A41,"=1",H39:H41)</f>
        <v>379584.12</v>
      </c>
      <c r="I42" s="109">
        <f>SUMIF(A39:A41,"=1",I39:I41)</f>
        <v>2187127.5699999998</v>
      </c>
      <c r="J42" s="110">
        <f>SUMIF(A39:A41,"=1",J39:J41)</f>
        <v>100</v>
      </c>
    </row>
    <row r="44" spans="1:10" ht="92.4" customHeight="1" x14ac:dyDescent="0.25">
      <c r="B44" s="241" t="s">
        <v>147</v>
      </c>
      <c r="C44" s="241"/>
      <c r="D44" s="241"/>
      <c r="E44" s="241"/>
      <c r="F44" s="241"/>
      <c r="G44" s="241"/>
      <c r="H44" s="241"/>
      <c r="I44" s="241"/>
      <c r="J44" s="241"/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43</v>
      </c>
      <c r="C49" s="178" t="s">
        <v>52</v>
      </c>
      <c r="D49" s="179"/>
      <c r="E49" s="179"/>
      <c r="F49" s="135" t="s">
        <v>26</v>
      </c>
      <c r="G49" s="128"/>
      <c r="H49" s="128"/>
      <c r="I49" s="128">
        <v>0</v>
      </c>
      <c r="J49" s="133" t="str">
        <f>IF(I62=0,"",I49/I62*100)</f>
        <v/>
      </c>
    </row>
    <row r="50" spans="1:10" ht="36.75" customHeight="1" x14ac:dyDescent="0.25">
      <c r="A50" s="122"/>
      <c r="B50" s="127" t="s">
        <v>53</v>
      </c>
      <c r="C50" s="178" t="s">
        <v>54</v>
      </c>
      <c r="D50" s="179"/>
      <c r="E50" s="179"/>
      <c r="F50" s="135" t="s">
        <v>26</v>
      </c>
      <c r="G50" s="128"/>
      <c r="H50" s="128"/>
      <c r="I50" s="128">
        <v>0</v>
      </c>
      <c r="J50" s="133" t="str">
        <f>IF(I62=0,"",I50/I62*100)</f>
        <v/>
      </c>
    </row>
    <row r="51" spans="1:10" ht="36.75" customHeight="1" x14ac:dyDescent="0.25">
      <c r="A51" s="122"/>
      <c r="B51" s="127" t="s">
        <v>55</v>
      </c>
      <c r="C51" s="178" t="s">
        <v>56</v>
      </c>
      <c r="D51" s="179"/>
      <c r="E51" s="179"/>
      <c r="F51" s="135" t="s">
        <v>26</v>
      </c>
      <c r="G51" s="128"/>
      <c r="H51" s="128"/>
      <c r="I51" s="128">
        <v>0</v>
      </c>
      <c r="J51" s="133" t="str">
        <f>IF(I62=0,"",I51/I62*100)</f>
        <v/>
      </c>
    </row>
    <row r="52" spans="1:10" ht="36.75" customHeight="1" x14ac:dyDescent="0.25">
      <c r="A52" s="122"/>
      <c r="B52" s="127" t="s">
        <v>57</v>
      </c>
      <c r="C52" s="178" t="s">
        <v>58</v>
      </c>
      <c r="D52" s="179"/>
      <c r="E52" s="179"/>
      <c r="F52" s="135" t="s">
        <v>26</v>
      </c>
      <c r="G52" s="128"/>
      <c r="H52" s="128"/>
      <c r="I52" s="128">
        <v>0</v>
      </c>
      <c r="J52" s="133" t="str">
        <f>IF(I62=0,"",I52/I62*100)</f>
        <v/>
      </c>
    </row>
    <row r="53" spans="1:10" ht="36.75" customHeight="1" x14ac:dyDescent="0.25">
      <c r="A53" s="122"/>
      <c r="B53" s="127" t="s">
        <v>59</v>
      </c>
      <c r="C53" s="178" t="s">
        <v>60</v>
      </c>
      <c r="D53" s="179"/>
      <c r="E53" s="179"/>
      <c r="F53" s="135" t="s">
        <v>26</v>
      </c>
      <c r="G53" s="128"/>
      <c r="H53" s="128"/>
      <c r="I53" s="128">
        <v>0</v>
      </c>
      <c r="J53" s="133" t="str">
        <f>IF(I62=0,"",I53/I62*100)</f>
        <v/>
      </c>
    </row>
    <row r="54" spans="1:10" ht="36.75" customHeight="1" x14ac:dyDescent="0.25">
      <c r="A54" s="122"/>
      <c r="B54" s="127" t="s">
        <v>61</v>
      </c>
      <c r="C54" s="178" t="s">
        <v>62</v>
      </c>
      <c r="D54" s="179"/>
      <c r="E54" s="179"/>
      <c r="F54" s="135" t="s">
        <v>26</v>
      </c>
      <c r="G54" s="128"/>
      <c r="H54" s="128"/>
      <c r="I54" s="128">
        <v>0</v>
      </c>
      <c r="J54" s="133" t="str">
        <f>IF(I62=0,"",I54/I62*100)</f>
        <v/>
      </c>
    </row>
    <row r="55" spans="1:10" ht="36.75" customHeight="1" x14ac:dyDescent="0.25">
      <c r="A55" s="122"/>
      <c r="B55" s="127" t="s">
        <v>63</v>
      </c>
      <c r="C55" s="178" t="s">
        <v>64</v>
      </c>
      <c r="D55" s="179"/>
      <c r="E55" s="179"/>
      <c r="F55" s="135" t="s">
        <v>26</v>
      </c>
      <c r="G55" s="128"/>
      <c r="H55" s="128"/>
      <c r="I55" s="128">
        <v>0</v>
      </c>
      <c r="J55" s="133" t="str">
        <f>IF(I62=0,"",I55/I62*100)</f>
        <v/>
      </c>
    </row>
    <row r="56" spans="1:10" ht="36.75" customHeight="1" x14ac:dyDescent="0.25">
      <c r="A56" s="122"/>
      <c r="B56" s="127" t="s">
        <v>65</v>
      </c>
      <c r="C56" s="178" t="s">
        <v>66</v>
      </c>
      <c r="D56" s="179"/>
      <c r="E56" s="179"/>
      <c r="F56" s="135" t="s">
        <v>26</v>
      </c>
      <c r="G56" s="128"/>
      <c r="H56" s="128"/>
      <c r="I56" s="128">
        <v>0</v>
      </c>
      <c r="J56" s="133" t="str">
        <f>IF(I62=0,"",I56/I62*100)</f>
        <v/>
      </c>
    </row>
    <row r="57" spans="1:10" ht="36.75" customHeight="1" x14ac:dyDescent="0.25">
      <c r="A57" s="122"/>
      <c r="B57" s="127" t="s">
        <v>67</v>
      </c>
      <c r="C57" s="178" t="s">
        <v>68</v>
      </c>
      <c r="D57" s="179"/>
      <c r="E57" s="179"/>
      <c r="F57" s="135" t="s">
        <v>26</v>
      </c>
      <c r="G57" s="128"/>
      <c r="H57" s="128"/>
      <c r="I57" s="128">
        <v>0</v>
      </c>
      <c r="J57" s="133" t="str">
        <f>IF(I62=0,"",I57/I62*100)</f>
        <v/>
      </c>
    </row>
    <row r="58" spans="1:10" ht="36.75" customHeight="1" x14ac:dyDescent="0.25">
      <c r="A58" s="122"/>
      <c r="B58" s="127" t="s">
        <v>69</v>
      </c>
      <c r="C58" s="178" t="s">
        <v>70</v>
      </c>
      <c r="D58" s="179"/>
      <c r="E58" s="179"/>
      <c r="F58" s="135" t="s">
        <v>27</v>
      </c>
      <c r="G58" s="128"/>
      <c r="H58" s="128"/>
      <c r="I58" s="128">
        <v>0</v>
      </c>
      <c r="J58" s="133" t="str">
        <f>IF(I62=0,"",I58/I62*100)</f>
        <v/>
      </c>
    </row>
    <row r="59" spans="1:10" ht="36.75" customHeight="1" x14ac:dyDescent="0.25">
      <c r="A59" s="122"/>
      <c r="B59" s="127" t="s">
        <v>71</v>
      </c>
      <c r="C59" s="178" t="s">
        <v>72</v>
      </c>
      <c r="D59" s="179"/>
      <c r="E59" s="179"/>
      <c r="F59" s="135" t="s">
        <v>27</v>
      </c>
      <c r="G59" s="128"/>
      <c r="H59" s="128"/>
      <c r="I59" s="128">
        <v>0</v>
      </c>
      <c r="J59" s="133" t="str">
        <f>IF(I62=0,"",I59/I62*100)</f>
        <v/>
      </c>
    </row>
    <row r="60" spans="1:10" ht="36.75" customHeight="1" x14ac:dyDescent="0.25">
      <c r="A60" s="122"/>
      <c r="B60" s="127" t="s">
        <v>73</v>
      </c>
      <c r="C60" s="178" t="s">
        <v>74</v>
      </c>
      <c r="D60" s="179"/>
      <c r="E60" s="179"/>
      <c r="F60" s="135" t="s">
        <v>27</v>
      </c>
      <c r="G60" s="128"/>
      <c r="H60" s="128"/>
      <c r="I60" s="128">
        <v>0</v>
      </c>
      <c r="J60" s="133" t="str">
        <f>IF(I62=0,"",I60/I62*100)</f>
        <v/>
      </c>
    </row>
    <row r="61" spans="1:10" ht="36.75" customHeight="1" x14ac:dyDescent="0.25">
      <c r="A61" s="122"/>
      <c r="B61" s="127" t="s">
        <v>75</v>
      </c>
      <c r="C61" s="178" t="s">
        <v>76</v>
      </c>
      <c r="D61" s="179"/>
      <c r="E61" s="179"/>
      <c r="F61" s="135" t="s">
        <v>77</v>
      </c>
      <c r="G61" s="128"/>
      <c r="H61" s="128"/>
      <c r="I61" s="128">
        <v>0</v>
      </c>
      <c r="J61" s="133" t="str">
        <f>IF(I62=0,"",I61/I62*100)</f>
        <v/>
      </c>
    </row>
    <row r="62" spans="1:10" ht="25.5" customHeight="1" x14ac:dyDescent="0.25">
      <c r="A62" s="123"/>
      <c r="B62" s="129" t="s">
        <v>1</v>
      </c>
      <c r="C62" s="130"/>
      <c r="D62" s="131"/>
      <c r="E62" s="131"/>
      <c r="F62" s="136"/>
      <c r="G62" s="132"/>
      <c r="H62" s="132"/>
      <c r="I62" s="132">
        <v>0</v>
      </c>
      <c r="J62" s="134">
        <f>SUM(J49:J61)</f>
        <v>0</v>
      </c>
    </row>
    <row r="63" spans="1:10" x14ac:dyDescent="0.25">
      <c r="F63" s="85"/>
      <c r="G63" s="85"/>
      <c r="H63" s="85"/>
      <c r="I63" s="85"/>
      <c r="J63" s="86"/>
    </row>
    <row r="64" spans="1:10" x14ac:dyDescent="0.25">
      <c r="F64" s="85"/>
      <c r="G64" s="85"/>
      <c r="H64" s="85"/>
      <c r="I64" s="85"/>
      <c r="J64" s="86"/>
    </row>
    <row r="65" spans="6:10" x14ac:dyDescent="0.25">
      <c r="F65" s="85"/>
      <c r="G65" s="85"/>
      <c r="H65" s="85"/>
      <c r="I65" s="85"/>
      <c r="J65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60:E60"/>
    <mergeCell ref="C61:E61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0" t="s">
        <v>7</v>
      </c>
      <c r="B1" s="230"/>
      <c r="C1" s="231"/>
      <c r="D1" s="230"/>
      <c r="E1" s="230"/>
      <c r="F1" s="230"/>
      <c r="G1" s="230"/>
    </row>
    <row r="2" spans="1:7" ht="24.9" customHeight="1" x14ac:dyDescent="0.25">
      <c r="A2" s="50" t="s">
        <v>8</v>
      </c>
      <c r="B2" s="49"/>
      <c r="C2" s="232"/>
      <c r="D2" s="232"/>
      <c r="E2" s="232"/>
      <c r="F2" s="232"/>
      <c r="G2" s="233"/>
    </row>
    <row r="3" spans="1:7" ht="24.9" customHeight="1" x14ac:dyDescent="0.25">
      <c r="A3" s="50" t="s">
        <v>9</v>
      </c>
      <c r="B3" s="49"/>
      <c r="C3" s="232"/>
      <c r="D3" s="232"/>
      <c r="E3" s="232"/>
      <c r="F3" s="232"/>
      <c r="G3" s="233"/>
    </row>
    <row r="4" spans="1:7" ht="24.9" customHeight="1" x14ac:dyDescent="0.25">
      <c r="A4" s="50" t="s">
        <v>10</v>
      </c>
      <c r="B4" s="49"/>
      <c r="C4" s="232"/>
      <c r="D4" s="232"/>
      <c r="E4" s="232"/>
      <c r="F4" s="232"/>
      <c r="G4" s="233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8" activePane="bottomLeft" state="frozen"/>
      <selection pane="bottomLeft" activeCell="J40" sqref="J40"/>
    </sheetView>
  </sheetViews>
  <sheetFormatPr defaultRowHeight="13.2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34" t="s">
        <v>7</v>
      </c>
      <c r="B1" s="234"/>
      <c r="C1" s="234"/>
      <c r="D1" s="234"/>
      <c r="E1" s="234"/>
      <c r="F1" s="234"/>
      <c r="G1" s="234"/>
      <c r="P1" t="s">
        <v>80</v>
      </c>
    </row>
    <row r="2" spans="1:43" ht="25.05" customHeight="1" x14ac:dyDescent="0.25">
      <c r="A2" s="138" t="s">
        <v>8</v>
      </c>
      <c r="B2" s="49"/>
      <c r="C2" s="235"/>
      <c r="D2" s="236"/>
      <c r="E2" s="236"/>
      <c r="F2" s="236"/>
      <c r="G2" s="237"/>
      <c r="P2" t="s">
        <v>81</v>
      </c>
    </row>
    <row r="3" spans="1:43" ht="25.05" customHeight="1" x14ac:dyDescent="0.25">
      <c r="A3" s="138" t="s">
        <v>9</v>
      </c>
      <c r="B3" s="49"/>
      <c r="C3" s="235"/>
      <c r="D3" s="236"/>
      <c r="E3" s="236"/>
      <c r="F3" s="236"/>
      <c r="G3" s="237"/>
      <c r="L3" s="120" t="s">
        <v>81</v>
      </c>
      <c r="P3" t="s">
        <v>82</v>
      </c>
    </row>
    <row r="4" spans="1:43" ht="25.05" customHeight="1" x14ac:dyDescent="0.25">
      <c r="A4" s="139" t="s">
        <v>10</v>
      </c>
      <c r="B4" s="140"/>
      <c r="C4" s="238" t="s">
        <v>42</v>
      </c>
      <c r="D4" s="239"/>
      <c r="E4" s="239"/>
      <c r="F4" s="239"/>
      <c r="G4" s="240"/>
      <c r="P4" t="s">
        <v>83</v>
      </c>
    </row>
    <row r="5" spans="1:43" x14ac:dyDescent="0.25">
      <c r="D5" s="10"/>
    </row>
    <row r="6" spans="1:43" x14ac:dyDescent="0.25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53" t="s">
        <v>91</v>
      </c>
      <c r="B8" s="154" t="s">
        <v>43</v>
      </c>
      <c r="C8" s="171" t="s">
        <v>52</v>
      </c>
      <c r="D8" s="155"/>
      <c r="E8" s="156"/>
      <c r="F8" s="157"/>
      <c r="G8" s="158">
        <v>0</v>
      </c>
      <c r="P8" t="s">
        <v>92</v>
      </c>
    </row>
    <row r="9" spans="1:43" x14ac:dyDescent="0.25">
      <c r="A9" s="165">
        <v>1</v>
      </c>
      <c r="B9" s="166" t="s">
        <v>93</v>
      </c>
      <c r="C9" s="172" t="s">
        <v>94</v>
      </c>
      <c r="D9" s="167" t="s">
        <v>95</v>
      </c>
      <c r="E9" s="168">
        <v>8</v>
      </c>
      <c r="F9" s="169">
        <v>0</v>
      </c>
      <c r="G9" s="170"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96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x14ac:dyDescent="0.25">
      <c r="A10" s="153" t="s">
        <v>91</v>
      </c>
      <c r="B10" s="154" t="s">
        <v>53</v>
      </c>
      <c r="C10" s="171" t="s">
        <v>54</v>
      </c>
      <c r="D10" s="155"/>
      <c r="E10" s="156"/>
      <c r="F10" s="157"/>
      <c r="G10" s="158">
        <v>0</v>
      </c>
      <c r="P10" t="s">
        <v>92</v>
      </c>
    </row>
    <row r="11" spans="1:43" x14ac:dyDescent="0.25">
      <c r="A11" s="165">
        <v>2</v>
      </c>
      <c r="B11" s="166" t="s">
        <v>97</v>
      </c>
      <c r="C11" s="172" t="s">
        <v>98</v>
      </c>
      <c r="D11" s="167" t="s">
        <v>95</v>
      </c>
      <c r="E11" s="168">
        <v>170</v>
      </c>
      <c r="F11" s="169">
        <v>0</v>
      </c>
      <c r="G11" s="170"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96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x14ac:dyDescent="0.25">
      <c r="A12" s="153" t="s">
        <v>91</v>
      </c>
      <c r="B12" s="154" t="s">
        <v>55</v>
      </c>
      <c r="C12" s="171" t="s">
        <v>56</v>
      </c>
      <c r="D12" s="155"/>
      <c r="E12" s="156"/>
      <c r="F12" s="157"/>
      <c r="G12" s="158">
        <v>0</v>
      </c>
      <c r="P12" t="s">
        <v>92</v>
      </c>
    </row>
    <row r="13" spans="1:43" ht="20.399999999999999" x14ac:dyDescent="0.25">
      <c r="A13" s="165">
        <v>3</v>
      </c>
      <c r="B13" s="166" t="s">
        <v>99</v>
      </c>
      <c r="C13" s="172" t="s">
        <v>100</v>
      </c>
      <c r="D13" s="167" t="s">
        <v>101</v>
      </c>
      <c r="E13" s="168">
        <v>50</v>
      </c>
      <c r="F13" s="169">
        <v>0</v>
      </c>
      <c r="G13" s="170">
        <v>0</v>
      </c>
      <c r="H13" s="145"/>
      <c r="I13" s="145"/>
      <c r="J13" s="145"/>
      <c r="K13" s="145"/>
      <c r="L13" s="145"/>
      <c r="M13" s="145"/>
      <c r="N13" s="145"/>
      <c r="O13" s="145"/>
      <c r="P13" s="145" t="s">
        <v>96</v>
      </c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</row>
    <row r="14" spans="1:43" x14ac:dyDescent="0.25">
      <c r="A14" s="153" t="s">
        <v>91</v>
      </c>
      <c r="B14" s="154" t="s">
        <v>57</v>
      </c>
      <c r="C14" s="171" t="s">
        <v>58</v>
      </c>
      <c r="D14" s="155"/>
      <c r="E14" s="156"/>
      <c r="F14" s="157"/>
      <c r="G14" s="158">
        <v>0</v>
      </c>
      <c r="P14" t="s">
        <v>92</v>
      </c>
    </row>
    <row r="15" spans="1:43" ht="20.399999999999999" x14ac:dyDescent="0.25">
      <c r="A15" s="165">
        <v>4</v>
      </c>
      <c r="B15" s="166" t="s">
        <v>102</v>
      </c>
      <c r="C15" s="172" t="s">
        <v>103</v>
      </c>
      <c r="D15" s="167" t="s">
        <v>95</v>
      </c>
      <c r="E15" s="168">
        <v>689</v>
      </c>
      <c r="F15" s="169">
        <v>0</v>
      </c>
      <c r="G15" s="170">
        <v>0</v>
      </c>
      <c r="H15" s="145"/>
      <c r="I15" s="145"/>
      <c r="J15" s="145"/>
      <c r="K15" s="145"/>
      <c r="L15" s="145"/>
      <c r="M15" s="145"/>
      <c r="N15" s="145"/>
      <c r="O15" s="145"/>
      <c r="P15" s="145" t="s">
        <v>96</v>
      </c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</row>
    <row r="16" spans="1:43" ht="20.399999999999999" x14ac:dyDescent="0.25">
      <c r="A16" s="165">
        <v>5</v>
      </c>
      <c r="B16" s="166" t="s">
        <v>104</v>
      </c>
      <c r="C16" s="172" t="s">
        <v>105</v>
      </c>
      <c r="D16" s="167" t="s">
        <v>95</v>
      </c>
      <c r="E16" s="168">
        <v>689</v>
      </c>
      <c r="F16" s="169">
        <v>0</v>
      </c>
      <c r="G16" s="170"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96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ht="20.399999999999999" x14ac:dyDescent="0.25">
      <c r="A17" s="165">
        <v>6</v>
      </c>
      <c r="B17" s="166" t="s">
        <v>106</v>
      </c>
      <c r="C17" s="172" t="s">
        <v>107</v>
      </c>
      <c r="D17" s="167" t="s">
        <v>95</v>
      </c>
      <c r="E17" s="168">
        <v>689</v>
      </c>
      <c r="F17" s="169">
        <v>0</v>
      </c>
      <c r="G17" s="170"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96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x14ac:dyDescent="0.25">
      <c r="A18" s="153" t="s">
        <v>91</v>
      </c>
      <c r="B18" s="154" t="s">
        <v>59</v>
      </c>
      <c r="C18" s="171" t="s">
        <v>60</v>
      </c>
      <c r="D18" s="155"/>
      <c r="E18" s="156"/>
      <c r="F18" s="157"/>
      <c r="G18" s="158">
        <v>0</v>
      </c>
      <c r="P18" t="s">
        <v>92</v>
      </c>
    </row>
    <row r="19" spans="1:43" x14ac:dyDescent="0.25">
      <c r="A19" s="165">
        <v>7</v>
      </c>
      <c r="B19" s="166" t="s">
        <v>108</v>
      </c>
      <c r="C19" s="172" t="s">
        <v>109</v>
      </c>
      <c r="D19" s="167" t="s">
        <v>95</v>
      </c>
      <c r="E19" s="168">
        <v>171</v>
      </c>
      <c r="F19" s="169">
        <v>0</v>
      </c>
      <c r="G19" s="170">
        <v>0</v>
      </c>
      <c r="H19" s="145"/>
      <c r="I19" s="145"/>
      <c r="J19" s="145"/>
      <c r="K19" s="145"/>
      <c r="L19" s="145"/>
      <c r="M19" s="145"/>
      <c r="N19" s="145"/>
      <c r="O19" s="145"/>
      <c r="P19" s="145" t="s">
        <v>96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ht="20.399999999999999" x14ac:dyDescent="0.25">
      <c r="A20" s="165">
        <v>8</v>
      </c>
      <c r="B20" s="166" t="s">
        <v>110</v>
      </c>
      <c r="C20" s="172" t="s">
        <v>111</v>
      </c>
      <c r="D20" s="167" t="s">
        <v>95</v>
      </c>
      <c r="E20" s="168">
        <v>689</v>
      </c>
      <c r="F20" s="169">
        <v>0</v>
      </c>
      <c r="G20" s="170">
        <v>0</v>
      </c>
      <c r="H20" s="145"/>
      <c r="I20" s="145"/>
      <c r="J20" s="145"/>
      <c r="K20" s="145"/>
      <c r="L20" s="145"/>
      <c r="M20" s="145"/>
      <c r="N20" s="145"/>
      <c r="O20" s="145"/>
      <c r="P20" s="145" t="s">
        <v>96</v>
      </c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</row>
    <row r="21" spans="1:43" x14ac:dyDescent="0.25">
      <c r="A21" s="153" t="s">
        <v>91</v>
      </c>
      <c r="B21" s="154" t="s">
        <v>61</v>
      </c>
      <c r="C21" s="171" t="s">
        <v>62</v>
      </c>
      <c r="D21" s="155"/>
      <c r="E21" s="156"/>
      <c r="F21" s="157"/>
      <c r="G21" s="158">
        <v>0</v>
      </c>
      <c r="P21" t="s">
        <v>92</v>
      </c>
    </row>
    <row r="22" spans="1:43" x14ac:dyDescent="0.25">
      <c r="A22" s="165">
        <v>9</v>
      </c>
      <c r="B22" s="166" t="s">
        <v>112</v>
      </c>
      <c r="C22" s="172" t="s">
        <v>113</v>
      </c>
      <c r="D22" s="167" t="s">
        <v>95</v>
      </c>
      <c r="E22" s="168">
        <v>200</v>
      </c>
      <c r="F22" s="169">
        <v>0</v>
      </c>
      <c r="G22" s="170">
        <v>0</v>
      </c>
      <c r="H22" s="145"/>
      <c r="I22" s="145"/>
      <c r="J22" s="145"/>
      <c r="K22" s="145"/>
      <c r="L22" s="145"/>
      <c r="M22" s="145"/>
      <c r="N22" s="145"/>
      <c r="O22" s="145"/>
      <c r="P22" s="145" t="s">
        <v>96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</row>
    <row r="23" spans="1:43" ht="26.4" x14ac:dyDescent="0.25">
      <c r="A23" s="153" t="s">
        <v>91</v>
      </c>
      <c r="B23" s="154" t="s">
        <v>63</v>
      </c>
      <c r="C23" s="171" t="s">
        <v>64</v>
      </c>
      <c r="D23" s="155"/>
      <c r="E23" s="156"/>
      <c r="F23" s="157"/>
      <c r="G23" s="158">
        <v>0</v>
      </c>
      <c r="P23" t="s">
        <v>92</v>
      </c>
    </row>
    <row r="24" spans="1:43" x14ac:dyDescent="0.25">
      <c r="A24" s="165">
        <v>10</v>
      </c>
      <c r="B24" s="166" t="s">
        <v>114</v>
      </c>
      <c r="C24" s="172" t="s">
        <v>115</v>
      </c>
      <c r="D24" s="167" t="s">
        <v>95</v>
      </c>
      <c r="E24" s="168">
        <v>300</v>
      </c>
      <c r="F24" s="169">
        <v>0</v>
      </c>
      <c r="G24" s="170">
        <v>0</v>
      </c>
      <c r="H24" s="145"/>
      <c r="I24" s="145"/>
      <c r="J24" s="145"/>
      <c r="K24" s="145"/>
      <c r="L24" s="145"/>
      <c r="M24" s="145"/>
      <c r="N24" s="145"/>
      <c r="O24" s="145"/>
      <c r="P24" s="145" t="s">
        <v>96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x14ac:dyDescent="0.25">
      <c r="A25" s="153" t="s">
        <v>91</v>
      </c>
      <c r="B25" s="154" t="s">
        <v>65</v>
      </c>
      <c r="C25" s="171" t="s">
        <v>66</v>
      </c>
      <c r="D25" s="155"/>
      <c r="E25" s="156"/>
      <c r="F25" s="157"/>
      <c r="G25" s="158">
        <v>0</v>
      </c>
      <c r="P25" t="s">
        <v>92</v>
      </c>
    </row>
    <row r="26" spans="1:43" x14ac:dyDescent="0.25">
      <c r="A26" s="159">
        <v>11</v>
      </c>
      <c r="B26" s="160" t="s">
        <v>116</v>
      </c>
      <c r="C26" s="173" t="s">
        <v>117</v>
      </c>
      <c r="D26" s="161" t="s">
        <v>95</v>
      </c>
      <c r="E26" s="162">
        <v>689</v>
      </c>
      <c r="F26" s="163">
        <v>0</v>
      </c>
      <c r="G26" s="164">
        <v>0</v>
      </c>
      <c r="H26" s="145"/>
      <c r="I26" s="145"/>
      <c r="J26" s="145"/>
      <c r="K26" s="145"/>
      <c r="L26" s="145"/>
      <c r="M26" s="145"/>
      <c r="N26" s="145"/>
      <c r="O26" s="145"/>
      <c r="P26" s="145" t="s">
        <v>96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</row>
    <row r="27" spans="1:43" x14ac:dyDescent="0.25">
      <c r="A27" s="148"/>
      <c r="B27" s="149"/>
      <c r="C27" s="174" t="s">
        <v>118</v>
      </c>
      <c r="D27" s="151"/>
      <c r="E27" s="152">
        <v>243</v>
      </c>
      <c r="F27" s="150"/>
      <c r="G27" s="150"/>
      <c r="H27" s="145"/>
      <c r="I27" s="145"/>
      <c r="J27" s="145"/>
      <c r="K27" s="145"/>
      <c r="L27" s="145"/>
      <c r="M27" s="145"/>
      <c r="N27" s="145"/>
      <c r="O27" s="145"/>
      <c r="P27" s="145" t="s">
        <v>119</v>
      </c>
      <c r="Q27" s="145">
        <v>0</v>
      </c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</row>
    <row r="28" spans="1:43" x14ac:dyDescent="0.25">
      <c r="A28" s="148"/>
      <c r="B28" s="149"/>
      <c r="C28" s="174" t="s">
        <v>120</v>
      </c>
      <c r="D28" s="151"/>
      <c r="E28" s="152">
        <v>330</v>
      </c>
      <c r="F28" s="150"/>
      <c r="G28" s="150"/>
      <c r="H28" s="145"/>
      <c r="I28" s="145"/>
      <c r="J28" s="145"/>
      <c r="K28" s="145"/>
      <c r="L28" s="145"/>
      <c r="M28" s="145"/>
      <c r="N28" s="145"/>
      <c r="O28" s="145"/>
      <c r="P28" s="145" t="s">
        <v>119</v>
      </c>
      <c r="Q28" s="145">
        <v>0</v>
      </c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x14ac:dyDescent="0.25">
      <c r="A29" s="148"/>
      <c r="B29" s="149"/>
      <c r="C29" s="174" t="s">
        <v>121</v>
      </c>
      <c r="D29" s="151"/>
      <c r="E29" s="152">
        <v>17</v>
      </c>
      <c r="F29" s="150"/>
      <c r="G29" s="150"/>
      <c r="H29" s="145"/>
      <c r="I29" s="145"/>
      <c r="J29" s="145"/>
      <c r="K29" s="145"/>
      <c r="L29" s="145"/>
      <c r="M29" s="145"/>
      <c r="N29" s="145"/>
      <c r="O29" s="145"/>
      <c r="P29" s="145" t="s">
        <v>119</v>
      </c>
      <c r="Q29" s="145">
        <v>0</v>
      </c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</row>
    <row r="30" spans="1:43" x14ac:dyDescent="0.25">
      <c r="A30" s="148"/>
      <c r="B30" s="149"/>
      <c r="C30" s="174" t="s">
        <v>122</v>
      </c>
      <c r="D30" s="151"/>
      <c r="E30" s="152">
        <v>21</v>
      </c>
      <c r="F30" s="150"/>
      <c r="G30" s="150"/>
      <c r="H30" s="145"/>
      <c r="I30" s="145"/>
      <c r="J30" s="145"/>
      <c r="K30" s="145"/>
      <c r="L30" s="145"/>
      <c r="M30" s="145"/>
      <c r="N30" s="145"/>
      <c r="O30" s="145"/>
      <c r="P30" s="145" t="s">
        <v>119</v>
      </c>
      <c r="Q30" s="145">
        <v>0</v>
      </c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x14ac:dyDescent="0.25">
      <c r="A31" s="148"/>
      <c r="B31" s="149"/>
      <c r="C31" s="174" t="s">
        <v>123</v>
      </c>
      <c r="D31" s="151"/>
      <c r="E31" s="152">
        <v>78</v>
      </c>
      <c r="F31" s="150"/>
      <c r="G31" s="150"/>
      <c r="H31" s="145"/>
      <c r="I31" s="145"/>
      <c r="J31" s="145"/>
      <c r="K31" s="145"/>
      <c r="L31" s="145"/>
      <c r="M31" s="145"/>
      <c r="N31" s="145"/>
      <c r="O31" s="145"/>
      <c r="P31" s="145" t="s">
        <v>119</v>
      </c>
      <c r="Q31" s="145">
        <v>0</v>
      </c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</row>
    <row r="32" spans="1:43" x14ac:dyDescent="0.25">
      <c r="A32" s="153" t="s">
        <v>91</v>
      </c>
      <c r="B32" s="154" t="s">
        <v>67</v>
      </c>
      <c r="C32" s="171" t="s">
        <v>68</v>
      </c>
      <c r="D32" s="155"/>
      <c r="E32" s="156"/>
      <c r="F32" s="157"/>
      <c r="G32" s="158">
        <v>0</v>
      </c>
      <c r="P32" t="s">
        <v>92</v>
      </c>
    </row>
    <row r="33" spans="1:43" x14ac:dyDescent="0.25">
      <c r="A33" s="165">
        <v>12</v>
      </c>
      <c r="B33" s="166" t="s">
        <v>124</v>
      </c>
      <c r="C33" s="172" t="s">
        <v>125</v>
      </c>
      <c r="D33" s="167" t="s">
        <v>126</v>
      </c>
      <c r="E33" s="168">
        <v>36.37538</v>
      </c>
      <c r="F33" s="169">
        <v>0</v>
      </c>
      <c r="G33" s="170">
        <v>0</v>
      </c>
      <c r="H33" s="145"/>
      <c r="I33" s="145"/>
      <c r="J33" s="145"/>
      <c r="K33" s="145"/>
      <c r="L33" s="145"/>
      <c r="M33" s="145"/>
      <c r="N33" s="145"/>
      <c r="O33" s="145"/>
      <c r="P33" s="145" t="s">
        <v>127</v>
      </c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</row>
    <row r="34" spans="1:43" x14ac:dyDescent="0.25">
      <c r="A34" s="153" t="s">
        <v>91</v>
      </c>
      <c r="B34" s="154" t="s">
        <v>69</v>
      </c>
      <c r="C34" s="171" t="s">
        <v>70</v>
      </c>
      <c r="D34" s="155"/>
      <c r="E34" s="156"/>
      <c r="F34" s="157"/>
      <c r="G34" s="158">
        <v>0</v>
      </c>
      <c r="P34" t="s">
        <v>92</v>
      </c>
    </row>
    <row r="35" spans="1:43" x14ac:dyDescent="0.25">
      <c r="A35" s="165">
        <v>13</v>
      </c>
      <c r="B35" s="166" t="s">
        <v>128</v>
      </c>
      <c r="C35" s="172" t="s">
        <v>129</v>
      </c>
      <c r="D35" s="167" t="s">
        <v>95</v>
      </c>
      <c r="E35" s="168">
        <v>10</v>
      </c>
      <c r="F35" s="169">
        <v>0</v>
      </c>
      <c r="G35" s="170">
        <v>0</v>
      </c>
      <c r="H35" s="145"/>
      <c r="I35" s="145"/>
      <c r="J35" s="145"/>
      <c r="K35" s="145"/>
      <c r="L35" s="145"/>
      <c r="M35" s="145"/>
      <c r="N35" s="145"/>
      <c r="O35" s="145"/>
      <c r="P35" s="145" t="s">
        <v>96</v>
      </c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</row>
    <row r="36" spans="1:43" ht="20.399999999999999" x14ac:dyDescent="0.25">
      <c r="A36" s="165">
        <v>14</v>
      </c>
      <c r="B36" s="166" t="s">
        <v>130</v>
      </c>
      <c r="C36" s="172" t="s">
        <v>131</v>
      </c>
      <c r="D36" s="167" t="s">
        <v>95</v>
      </c>
      <c r="E36" s="168">
        <v>30</v>
      </c>
      <c r="F36" s="169">
        <v>0</v>
      </c>
      <c r="G36" s="170">
        <v>0</v>
      </c>
      <c r="H36" s="145"/>
      <c r="I36" s="145"/>
      <c r="J36" s="145"/>
      <c r="K36" s="145"/>
      <c r="L36" s="145"/>
      <c r="M36" s="145"/>
      <c r="N36" s="145"/>
      <c r="O36" s="145"/>
      <c r="P36" s="145" t="s">
        <v>96</v>
      </c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</row>
    <row r="37" spans="1:43" x14ac:dyDescent="0.25">
      <c r="A37" s="153" t="s">
        <v>91</v>
      </c>
      <c r="B37" s="154" t="s">
        <v>71</v>
      </c>
      <c r="C37" s="171" t="s">
        <v>72</v>
      </c>
      <c r="D37" s="155"/>
      <c r="E37" s="156"/>
      <c r="F37" s="157"/>
      <c r="G37" s="158">
        <v>0</v>
      </c>
      <c r="P37" t="s">
        <v>92</v>
      </c>
    </row>
    <row r="38" spans="1:43" x14ac:dyDescent="0.25">
      <c r="A38" s="165">
        <v>15</v>
      </c>
      <c r="B38" s="166" t="s">
        <v>132</v>
      </c>
      <c r="C38" s="172" t="s">
        <v>146</v>
      </c>
      <c r="D38" s="167" t="s">
        <v>135</v>
      </c>
      <c r="E38" s="168">
        <v>1</v>
      </c>
      <c r="F38" s="169">
        <v>0</v>
      </c>
      <c r="G38" s="170">
        <v>0</v>
      </c>
      <c r="H38" s="145"/>
      <c r="I38" s="145"/>
      <c r="J38" s="145"/>
      <c r="K38" s="145"/>
      <c r="L38" s="145"/>
      <c r="M38" s="145"/>
      <c r="N38" s="145"/>
      <c r="O38" s="145"/>
      <c r="P38" s="145" t="s">
        <v>96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x14ac:dyDescent="0.25">
      <c r="A39" s="153" t="s">
        <v>91</v>
      </c>
      <c r="B39" s="154" t="s">
        <v>73</v>
      </c>
      <c r="C39" s="171" t="s">
        <v>74</v>
      </c>
      <c r="D39" s="155"/>
      <c r="E39" s="156"/>
      <c r="F39" s="157"/>
      <c r="G39" s="158">
        <v>0</v>
      </c>
      <c r="P39" t="s">
        <v>92</v>
      </c>
    </row>
    <row r="40" spans="1:43" ht="20.399999999999999" x14ac:dyDescent="0.25">
      <c r="A40" s="165">
        <v>16</v>
      </c>
      <c r="B40" s="166" t="s">
        <v>133</v>
      </c>
      <c r="C40" s="172" t="s">
        <v>134</v>
      </c>
      <c r="D40" s="167" t="s">
        <v>135</v>
      </c>
      <c r="E40" s="168">
        <v>1</v>
      </c>
      <c r="F40" s="169">
        <v>0</v>
      </c>
      <c r="G40" s="170">
        <v>0</v>
      </c>
      <c r="H40" s="145"/>
      <c r="I40" s="145"/>
      <c r="J40" s="145"/>
      <c r="K40" s="145"/>
      <c r="L40" s="145"/>
      <c r="M40" s="145"/>
      <c r="N40" s="145"/>
      <c r="O40" s="145"/>
      <c r="P40" s="145" t="s">
        <v>96</v>
      </c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</row>
    <row r="41" spans="1:43" x14ac:dyDescent="0.25">
      <c r="A41" s="153" t="s">
        <v>91</v>
      </c>
      <c r="B41" s="154" t="s">
        <v>75</v>
      </c>
      <c r="C41" s="171" t="s">
        <v>76</v>
      </c>
      <c r="D41" s="155"/>
      <c r="E41" s="156"/>
      <c r="F41" s="157"/>
      <c r="G41" s="158">
        <v>0</v>
      </c>
      <c r="P41" t="s">
        <v>92</v>
      </c>
    </row>
    <row r="42" spans="1:43" x14ac:dyDescent="0.25">
      <c r="A42" s="165">
        <v>17</v>
      </c>
      <c r="B42" s="166" t="s">
        <v>136</v>
      </c>
      <c r="C42" s="172" t="s">
        <v>137</v>
      </c>
      <c r="D42" s="167" t="s">
        <v>126</v>
      </c>
      <c r="E42" s="168">
        <v>41.381</v>
      </c>
      <c r="F42" s="169">
        <v>0</v>
      </c>
      <c r="G42" s="170">
        <v>0</v>
      </c>
      <c r="H42" s="145"/>
      <c r="I42" s="145"/>
      <c r="J42" s="145"/>
      <c r="K42" s="145"/>
      <c r="L42" s="145"/>
      <c r="M42" s="145"/>
      <c r="N42" s="145"/>
      <c r="O42" s="145"/>
      <c r="P42" s="145" t="s">
        <v>138</v>
      </c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x14ac:dyDescent="0.25">
      <c r="A43" s="165">
        <v>18</v>
      </c>
      <c r="B43" s="166" t="s">
        <v>139</v>
      </c>
      <c r="C43" s="172" t="s">
        <v>140</v>
      </c>
      <c r="D43" s="167" t="s">
        <v>126</v>
      </c>
      <c r="E43" s="168">
        <v>1448.335</v>
      </c>
      <c r="F43" s="169">
        <v>0</v>
      </c>
      <c r="G43" s="170">
        <v>0</v>
      </c>
      <c r="H43" s="145"/>
      <c r="I43" s="145"/>
      <c r="J43" s="145"/>
      <c r="K43" s="145"/>
      <c r="L43" s="145"/>
      <c r="M43" s="145"/>
      <c r="N43" s="145"/>
      <c r="O43" s="145"/>
      <c r="P43" s="145" t="s">
        <v>138</v>
      </c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</row>
    <row r="44" spans="1:43" x14ac:dyDescent="0.25">
      <c r="A44" s="165">
        <v>19</v>
      </c>
      <c r="B44" s="166" t="s">
        <v>141</v>
      </c>
      <c r="C44" s="172" t="s">
        <v>142</v>
      </c>
      <c r="D44" s="167" t="s">
        <v>126</v>
      </c>
      <c r="E44" s="168">
        <v>41.381</v>
      </c>
      <c r="F44" s="169">
        <v>0</v>
      </c>
      <c r="G44" s="170"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138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x14ac:dyDescent="0.25">
      <c r="A45" s="159">
        <v>20</v>
      </c>
      <c r="B45" s="160" t="s">
        <v>143</v>
      </c>
      <c r="C45" s="173" t="s">
        <v>144</v>
      </c>
      <c r="D45" s="161" t="s">
        <v>126</v>
      </c>
      <c r="E45" s="162">
        <v>41.381</v>
      </c>
      <c r="F45" s="163">
        <v>0</v>
      </c>
      <c r="G45" s="164">
        <v>0</v>
      </c>
      <c r="H45" s="145"/>
      <c r="I45" s="145"/>
      <c r="J45" s="145"/>
      <c r="K45" s="145"/>
      <c r="L45" s="145"/>
      <c r="M45" s="145"/>
      <c r="N45" s="145"/>
      <c r="O45" s="145"/>
      <c r="P45" s="145" t="s">
        <v>138</v>
      </c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</row>
    <row r="46" spans="1:43" x14ac:dyDescent="0.25">
      <c r="A46" s="3"/>
      <c r="B46" s="4"/>
      <c r="C46" s="175"/>
      <c r="D46" s="6"/>
      <c r="E46" s="3"/>
      <c r="F46" s="3"/>
      <c r="G46" s="3"/>
      <c r="N46">
        <v>15</v>
      </c>
      <c r="O46">
        <v>21</v>
      </c>
      <c r="P46" t="s">
        <v>90</v>
      </c>
    </row>
    <row r="47" spans="1:43" x14ac:dyDescent="0.25">
      <c r="C47" s="176"/>
      <c r="D47" s="10"/>
      <c r="P47" t="s">
        <v>145</v>
      </c>
    </row>
    <row r="48" spans="1:4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32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32 Pol'!Názvy_tisku</vt:lpstr>
      <vt:lpstr>oadresa</vt:lpstr>
      <vt:lpstr>Stavba!Objednatel</vt:lpstr>
      <vt:lpstr>Stavba!Objekt</vt:lpstr>
      <vt:lpstr>'1 32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2022-06-27T05:13:41Z</dcterms:modified>
</cp:coreProperties>
</file>