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7795" windowHeight="12840" activeTab="0"/>
  </bookViews>
  <sheets>
    <sheet name="Karta tytułowa" sheetId="1" r:id="rId1"/>
    <sheet name="1 PRZEBUDOWA DROGI LEŚNEJ NR L3" sheetId="2" r:id="rId2"/>
    <sheet name="LISTA NR 2" sheetId="3" r:id="rId3"/>
  </sheets>
  <definedNames/>
  <calcPr fullCalcOnLoad="1"/>
</workbook>
</file>

<file path=xl/sharedStrings.xml><?xml version="1.0" encoding="utf-8"?>
<sst xmlns="http://schemas.openxmlformats.org/spreadsheetml/2006/main" count="341" uniqueCount="180">
  <si>
    <t>PRZEBUDOWA DROGI LEŚNEJ NR L3/1405 W LEŚNICTWIE MACZKI</t>
  </si>
  <si>
    <t>Budowa:</t>
  </si>
  <si>
    <t>DROGA LEŚNA  NR L3/1405</t>
  </si>
  <si>
    <t>Obiekt lub rodzaj robót:</t>
  </si>
  <si>
    <t>ROBOTY DROGOWE</t>
  </si>
  <si>
    <t>Lokalizacja:</t>
  </si>
  <si>
    <t xml:space="preserve">NADLEŚNICTWO SIEWIERZ, LESNICTWO MACZKI
Województwo śląskie, powiat Dąbrowa Górnicza, jedn. ewid. 246501_1 Gmina Dąbrowa Górnicza,
obręb 0013 Strzemieszyce Wielkie, dz. nr 5622dr, 5102, 5100, 5101, Powiat Sosnowiec,
jedn. ewid. 247501_1 Miasto Sosnowiec, obręb 0003 Zagórze dz. ewid. nr 716/3, 2843, 2844, 2852,
</t>
  </si>
  <si>
    <t>Inwestor:</t>
  </si>
  <si>
    <t xml:space="preserve">PGL LASY PAŃSTWOWE
NADLEŚNICTWO SIEWIERZ
Łysa Góra 6, 42-470 Siewierz
tel./fax. +48 32 674 29 57, +48 32 674 28 58
e-mail: siewierz@katowice.lasy.gov.pl
</t>
  </si>
  <si>
    <t>Data opracowania:</t>
  </si>
  <si>
    <t>LISTA NR 1 - PRZEBUDOWA DROGI LEŚNEJ NR L3/1405 W LEŚNICTWIE MACZKI</t>
  </si>
  <si>
    <t>Lp.</t>
  </si>
  <si>
    <t>Nr Spec. Technicz.</t>
  </si>
  <si>
    <t>Wyszczególnienie Elementów Rozliczeniowych</t>
  </si>
  <si>
    <t>Jednostka</t>
  </si>
  <si>
    <t>Ilość</t>
  </si>
  <si>
    <t>Cena Jedn.</t>
  </si>
  <si>
    <t>Wartość [zł]</t>
  </si>
  <si>
    <t>1</t>
  </si>
  <si>
    <t/>
  </si>
  <si>
    <t>ROBOTY PRZYGOTOWAWCZE - CPV 45111200-0</t>
  </si>
  <si>
    <t>1.1</t>
  </si>
  <si>
    <t>D 01.01.01</t>
  </si>
  <si>
    <t>Roboty pomiarowe przy liniowych robotach ziemnych, trasa dróg w terenie równinnym</t>
  </si>
  <si>
    <t>km</t>
  </si>
  <si>
    <t>1.2</t>
  </si>
  <si>
    <t>D 01.02.02</t>
  </si>
  <si>
    <t>Usunięcie warstwy ziemi urodzajnej (humus) przy pomocy spycharek, grubość warstwy do 15·cm</t>
  </si>
  <si>
    <t>m2</t>
  </si>
  <si>
    <t>1.3</t>
  </si>
  <si>
    <t>Usunięcie warstwy ziemi urodzajnej (humus) przy pomocy spycharek, dodatek za każde dalsze 5·cm grubości- do 20cm</t>
  </si>
  <si>
    <t>1.4</t>
  </si>
  <si>
    <t>D 01.02.01</t>
  </si>
  <si>
    <t>Karczowanie pni koparką podsiębierną w gruntach o normalnej wilgotności, grunt kategorii I-II, pnie średnicy 10-15·cm</t>
  </si>
  <si>
    <t>szt</t>
  </si>
  <si>
    <t>1.5</t>
  </si>
  <si>
    <t>Karczowanie pni koparką podsiębierną w gruntach o normalnej wilgotności, grunt kategorii I-II, pnie średnicy 16-25·cm</t>
  </si>
  <si>
    <t>1.6</t>
  </si>
  <si>
    <t>Karczowanie pni koparką podsiębierną w gruntach o normalnej wilgotności, grunt kategorii I-II, pnie średnicy 26-35·cm</t>
  </si>
  <si>
    <t>1.7</t>
  </si>
  <si>
    <t>Karczowanie pni koparką podsiębierną w gruntach o normalnej wilgotności, grunt kategorii I-II, pnie średnicy 46-55·cm</t>
  </si>
  <si>
    <t>1.8</t>
  </si>
  <si>
    <t>Wywożenie dłużyc, karpiny i gałęzi, transport dłużyc - WYWÓZ WYKARCZOWANYCH KORZENI W MIEJSCE I SPOSÓB ZAGOSPODAROWANIA PO STRONIE WYKONAWCY</t>
  </si>
  <si>
    <t>mp</t>
  </si>
  <si>
    <t>1.9</t>
  </si>
  <si>
    <t>Mechaniczne karczowanie, zagajniki rzadkie (od 10-30 % powierzchni)</t>
  </si>
  <si>
    <t>ha</t>
  </si>
  <si>
    <t>2</t>
  </si>
  <si>
    <t>ROBOTY ZIEMNE - CPV 45111200-0</t>
  </si>
  <si>
    <t>2.1</t>
  </si>
  <si>
    <t>D 02.01.01</t>
  </si>
  <si>
    <t>Wykopy wykonywane spycharkami, kategoria gruntu I-III, spycharka 55kW (75KM)</t>
  </si>
  <si>
    <t>m3</t>
  </si>
  <si>
    <t>2.2</t>
  </si>
  <si>
    <t>Roboty ziemne wykonywane koparkami podsiębiernymi, z transportem urobku samochodami samowyładowczymi na odległość do 2·km, koparka 0,40·m3, kategoria gruntu I-II - analogia</t>
  </si>
  <si>
    <t>2.3</t>
  </si>
  <si>
    <t>D 02.03.01</t>
  </si>
  <si>
    <t>Zagęszczenie nasypów walcami, samojezdnymi wibracyjnymi - nasyp z gruntu rodzimego</t>
  </si>
  <si>
    <t>2.4</t>
  </si>
  <si>
    <t>Formowanie i zagęszczanie nasypów z gruntu dowiezionego</t>
  </si>
  <si>
    <t>2.5</t>
  </si>
  <si>
    <t>D 06.04.01</t>
  </si>
  <si>
    <t>Oczyszczanie rowu z namułu, z wyprofilowaniem skarp, grubość namułu 30·cm - ANALOGIA rowy odpływowe w ciągu drogi odmulenie oddtworzenie</t>
  </si>
  <si>
    <t>m</t>
  </si>
  <si>
    <t>3</t>
  </si>
  <si>
    <t>REMONT PRZEPUSTÓW - CPV 45232452-5</t>
  </si>
  <si>
    <t>3.1</t>
  </si>
  <si>
    <t>D-06.02.01A</t>
  </si>
  <si>
    <t>Wykopy oraz przekopy wykonywane koparkami przedsiębiernymi na odkład, koparka 0,40·m3, grunt kategorii IV</t>
  </si>
  <si>
    <t>3.2</t>
  </si>
  <si>
    <t>Przepusty rurowe pod zjazdami, ławy fundamentowe z kruszywa 0/31,5</t>
  </si>
  <si>
    <t>3.3</t>
  </si>
  <si>
    <t>Warstwy podsypkowe, podsypka piaskowa, zagęszczanie mechaniczne, po zagęszczeniu 5·cm - podsypka 15cm</t>
  </si>
  <si>
    <t>3.4</t>
  </si>
  <si>
    <t xml:space="preserve">D 06.02.01a </t>
  </si>
  <si>
    <t>Przepusty rurowe pod zjazdami, rury karbowane PEHD Fi 50cm</t>
  </si>
  <si>
    <t>3.5</t>
  </si>
  <si>
    <t>Przepusty rurowe pod zjazdami, rury karbowane PEHD Fi 60cm</t>
  </si>
  <si>
    <t>3.6</t>
  </si>
  <si>
    <t>Zasypywanie wykopów ze skarpami, z przerzutem na odległość do 3·m, z zagęszczaniem, kategoria gruntu IV</t>
  </si>
  <si>
    <t>3.7</t>
  </si>
  <si>
    <t>Przepusty rurowe pod zjazdami, ścianki czołowe dla rur Fi 60·cm - ścianki 2x2,0x0,2 oraz pręty sprężające 2x fi 14x6m</t>
  </si>
  <si>
    <t>3.8</t>
  </si>
  <si>
    <t>Warstwy podsypkowe, podsypka cementowo-piaskowa, zagęszczanie ręczne, po zagęszczeniu 5·cm - ANALOGIA wykonanie obsypki cem. piaskowej 1:3 skarp przy ściance przepustu na wlocie i wylocie przepustu</t>
  </si>
  <si>
    <t>4</t>
  </si>
  <si>
    <t>ROBOTY NAWIERZCHNIOWE - CPV 45233220-7</t>
  </si>
  <si>
    <t>4.1</t>
  </si>
  <si>
    <t>D 04.01.01B</t>
  </si>
  <si>
    <t>Profilowanie i zagęszczanie podłoża pod warstwy konstrukcyjne nawierzchni, wykonywane mechanicznie, kategoria gruntu II-VI, walec wibracyjny - ANALOGIA - wraz z cześciową lokalną niwelacją niwelwelety drogi</t>
  </si>
  <si>
    <t>4.2</t>
  </si>
  <si>
    <t xml:space="preserve">D 04.05.01 </t>
  </si>
  <si>
    <t>Stabilizacja podłoża cementem przy użyciu zespołu do stabilizacji, podłoże do Rm=1,5·MPa z gruntu rodzimego, warstwa po zagęszczeniu gr. 20·cm - analogai 2,5MPa gr. 20cm</t>
  </si>
  <si>
    <t>4.3</t>
  </si>
  <si>
    <t>D 04.04.02</t>
  </si>
  <si>
    <t>Podbudowy z kruszyw łamanych, warstwa dolna, po zagęszczeniu 20·cm- podbudowa z kruszywa łamanego gr. 20cm frakcja 31,5-63,00</t>
  </si>
  <si>
    <t>4.4</t>
  </si>
  <si>
    <t>D 05.02.01</t>
  </si>
  <si>
    <t>Nawierzchnie z kamienia tłuczonego, warstwa górna, po uwałowaniu 10·cm - analogia kruszywo łamane naturalne frakcji  0/31,5 gr. 10cm wraz z zamiałowaniem miałem skalnym frakcji 0/4 gr.0,5-1 cm</t>
  </si>
  <si>
    <t>5</t>
  </si>
  <si>
    <t>PRACE WYKOŃCZENIOWE  - CPV  45400000-1</t>
  </si>
  <si>
    <t>5.1</t>
  </si>
  <si>
    <t>D 06.03.01</t>
  </si>
  <si>
    <t>Transport materiałów sypkich - materiał na pobocza S=0,75m ziemne wraz zakupem i dowozem  - w-wa nasypu 20cm</t>
  </si>
  <si>
    <t>t</t>
  </si>
  <si>
    <t>5.2</t>
  </si>
  <si>
    <t>Transport materiałów sypkich - materiał na pobocza S=0,75m ziemne wraz zakupem i dowozem - w-wa niesortu z kruszywa 10cm</t>
  </si>
  <si>
    <t>5.3</t>
  </si>
  <si>
    <t>Plantowanie poboczy, profilowanie</t>
  </si>
  <si>
    <t>5.4</t>
  </si>
  <si>
    <t>Plantowanie poboczy, zagęszczenie</t>
  </si>
  <si>
    <t>5.5</t>
  </si>
  <si>
    <t>D 09.01.01</t>
  </si>
  <si>
    <t>Brukowanie skarp przekopów i nasypów, na podsypce z pospółki lub piasku z zalaniem zaprawą cementową -analogia Umocnienie skarp i dna rowu, wlotu i wylotu przepustu kostką kamienną 8-10 (lub większą) na podsypce cem. piask. 1:3 gr. 10cm, z wypełnieniem szczelin zaprawą cem. piask. 1:3 - umocnienie powierzchniewe istn. wylotu rowu</t>
  </si>
  <si>
    <t>6</t>
  </si>
  <si>
    <t>ZABEZPIECZENIE SIECI GAZOWEJ gA500 i g400,</t>
  </si>
  <si>
    <t>6.1</t>
  </si>
  <si>
    <t>D 04.01.01</t>
  </si>
  <si>
    <t>Profilowanie i zagęszczanie podłoża pod warstwy konstrukcyjne nawierzchni, wykonywane ręcznie, kategoria gruntu II-IV</t>
  </si>
  <si>
    <t>6.2</t>
  </si>
  <si>
    <t>D 10.03.01B</t>
  </si>
  <si>
    <t>Warstwy podsypkowe, podsypka piaskowa, zagęszczanie mechaniczne, po zagęszczeniu 5·cm - analogia 10cm</t>
  </si>
  <si>
    <t>6.3</t>
  </si>
  <si>
    <t>Nawierzchnie z płyt drogowych betonowych, płyty kwadratowe, grubość 15·cm, spoiny wypełniane piaskiem - analogia PŁYTY MON 6x1,5x3 oraz 6x1x3</t>
  </si>
  <si>
    <t>6.4</t>
  </si>
  <si>
    <t>D 00.00.00</t>
  </si>
  <si>
    <t>Płatny Nadzór nad robotami przez gestora Sieci PSG oraz GAZ SYSTEM</t>
  </si>
  <si>
    <t>kpl</t>
  </si>
  <si>
    <t>7</t>
  </si>
  <si>
    <t>PRZEBUDOWA ZJAZDU Z DROGI UL. KAZIMIERZOWSKA</t>
  </si>
  <si>
    <t>7.1</t>
  </si>
  <si>
    <t>Wykopy wykonywane spycharkami, kategoria gruntu IV, spycharka 74kW (100KM)</t>
  </si>
  <si>
    <t>7.2</t>
  </si>
  <si>
    <t>Wykopy oraz przekopy wykonywane koparkami przedsiębiernymi na odkład, koparka 0,40·m3, grunt kategorii IV - przepust pod zjazdem</t>
  </si>
  <si>
    <t>7.3</t>
  </si>
  <si>
    <t>Przepusty rurowe pod zjazdami, ławy fundamentowe żwirowe 0-31,5 gr. 20cm</t>
  </si>
  <si>
    <t>7.4</t>
  </si>
  <si>
    <t>7.5</t>
  </si>
  <si>
    <t>7.6</t>
  </si>
  <si>
    <t>Zasypywanie wykopów ze skarpami, z przerzutem na odległość do 3·m, z zagęszczaniem,</t>
  </si>
  <si>
    <t>7.7</t>
  </si>
  <si>
    <t>D 06.01.01</t>
  </si>
  <si>
    <t>Brukowanie skarp przekopów i nasypów, na podsypce z pospółki lub piasku z zalaniem zaprawą cementową -analogia Umocnienie skarp i dna rowu, wlotu i wylotu przepustu kostką kamienną 8-10 (lub większą) na podsypce cem. piask. 1:3 gr. 10cm, z wypełnieniem szczelin zaprawą cem. piask. 1:3</t>
  </si>
  <si>
    <t>7.8</t>
  </si>
  <si>
    <t>Oczyszczanie rowów i przepustów z namułu, rowy, z wyprofilowaniem dna i skarp,  - ODTWORZENIE LUB ODMULENIE ROWÓW PRZY DRODZE POWIATOWEJ</t>
  </si>
  <si>
    <t>7.9</t>
  </si>
  <si>
    <t>Profilowanie (wraz z częściowym korytowaniem)i zagęszczanie podłoża pod warstwy konstrukcyjne nawierzchni, wykonywane mechanicznie, kategoria gruntu II-VI, walec wibracyjny</t>
  </si>
  <si>
    <t>7.10</t>
  </si>
  <si>
    <t>Podbudowy z kruszyw łamanych, warstwa dolna, po zagęszczeniu 20·cm kruszywo 31,5/63 - analogicznie gr. 25,00 cm</t>
  </si>
  <si>
    <t>7.11</t>
  </si>
  <si>
    <t>Podbudowy z kruszyw łamanych, warstwa górna, po zagęszczeniu 10·cm - kruszywo 0/31,5 gr. 10cm</t>
  </si>
  <si>
    <t>7.12</t>
  </si>
  <si>
    <t>D 05.03.05b</t>
  </si>
  <si>
    <t>Nawierzchnie z mieszanek mineralno-bitumicznych grysowo-żwirowych, warstwa asfaltowa wiążąca, grubości 4·cm AC 16W 50/70</t>
  </si>
  <si>
    <t>7.13</t>
  </si>
  <si>
    <t>Nawierzchnie z mieszanek mineralno-bitumicznych grysowo-żwirowych, warstwa asfaltowa wiążąca, dodatek za każdy dalszy 1·cm grubości warstwy - do 5cm AC 16W 50/70</t>
  </si>
  <si>
    <t>7.14</t>
  </si>
  <si>
    <t>D 05.03.05a</t>
  </si>
  <si>
    <t xml:space="preserve">Nawierzchnie z mieszanek mineralno-bitumicznych grysowo-żwirowych, warstwa asfaltowa ścieralna, grubości 3·cm AC 11S 50/70 </t>
  </si>
  <si>
    <t>7.15</t>
  </si>
  <si>
    <t xml:space="preserve">Nawierzchnie z mieszanek mineralno-bitumicznych grysowo-żwirowych, warstwa asfaltowa ścieralna, dodatek za każdy dalszy 1·cm grubości warstwy - do 4 cm AC 11S 50/70 </t>
  </si>
  <si>
    <t>7.16</t>
  </si>
  <si>
    <t>Podbudowy z kruszyw łamanych, warstwa dolna, po zagęszczeniu 20·cm - analogia pobocze wykonane z kruszywa 0/31,5 gr. 20cm</t>
  </si>
  <si>
    <t>7.17</t>
  </si>
  <si>
    <t>PROJEKT CZASOWEJ ORGANIZACJI RUCHU NA CZAS PROWADZENIA ROBÓT W PASIE DROGOWYM - WYKONANIE I UZGODNIENIE WRAZ Z WSZYSTKIMI OPŁATAMI ZA ZAJĘCIA PASA</t>
  </si>
  <si>
    <t>szt.</t>
  </si>
  <si>
    <t>ŁĄCZNIE PRZEBUDOWA DROGI LEŚNEJ NR L3/1405 W LEŚNICTWIE MACZKI</t>
  </si>
  <si>
    <t>LISTA NR 2 - ZBIORCZE ZESTAWIENIE KOSZTÓW</t>
  </si>
  <si>
    <t>Oznaczenie elementu</t>
  </si>
  <si>
    <t>Nazwa elementu</t>
  </si>
  <si>
    <t>LISTA NR 1</t>
  </si>
  <si>
    <t>ELEMENT 1</t>
  </si>
  <si>
    <t>ELEMENT 2</t>
  </si>
  <si>
    <t>ELEMENT 3</t>
  </si>
  <si>
    <t>ELEMENT 4</t>
  </si>
  <si>
    <t>ELEMENT 5</t>
  </si>
  <si>
    <t>ELEMENT 6</t>
  </si>
  <si>
    <t>ELEMENT 7</t>
  </si>
  <si>
    <t>Razem</t>
  </si>
  <si>
    <t>Cena ofertowa nie zawierająca VAT</t>
  </si>
  <si>
    <t>KOSZTORYS OFERTOWY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</si>
</sst>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#\ ###\ ###\ ##0.0000"/>
    <numFmt numFmtId="173" formatCode="#\ ###\ ###\ ##0.00"/>
    <numFmt numFmtId="174" formatCode="#\ ###\ ###\ ##0"/>
    <numFmt numFmtId="175" formatCode="#\ ###\ ###\ ##0.000"/>
  </numFmts>
  <fonts count="36">
    <font>
      <sz val="10"/>
      <name val="Arial"/>
      <family val="0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Alignment="0">
      <protection/>
    </xf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3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 vertical="top"/>
    </xf>
    <xf numFmtId="0" fontId="2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172" fontId="0" fillId="0" borderId="10" xfId="0" applyNumberFormat="1" applyFill="1" applyBorder="1" applyAlignment="1">
      <alignment horizontal="right" wrapText="1"/>
    </xf>
    <xf numFmtId="173" fontId="0" fillId="0" borderId="10" xfId="0" applyNumberFormat="1" applyFill="1" applyBorder="1" applyAlignment="1">
      <alignment horizontal="right" wrapText="1"/>
    </xf>
    <xf numFmtId="174" fontId="0" fillId="0" borderId="10" xfId="0" applyNumberFormat="1" applyFill="1" applyBorder="1" applyAlignment="1">
      <alignment horizontal="right" wrapText="1"/>
    </xf>
    <xf numFmtId="175" fontId="0" fillId="0" borderId="10" xfId="0" applyNumberForma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righ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0"/>
  <sheetViews>
    <sheetView tabSelected="1" zoomScalePageLayoutView="0" workbookViewId="0" topLeftCell="A16">
      <selection activeCell="B30" sqref="B30"/>
    </sheetView>
  </sheetViews>
  <sheetFormatPr defaultColWidth="9.140625" defaultRowHeight="12.75" customHeight="1"/>
  <cols>
    <col min="1" max="1" width="33.8515625" style="0" customWidth="1"/>
    <col min="2" max="2" width="75.7109375" style="0" customWidth="1"/>
  </cols>
  <sheetData>
    <row r="3" ht="17.25">
      <c r="B3" s="1" t="s">
        <v>179</v>
      </c>
    </row>
    <row r="5" spans="1:2" ht="13.5">
      <c r="A5" s="11" t="s">
        <v>0</v>
      </c>
      <c r="B5" s="12"/>
    </row>
    <row r="7" spans="1:2" ht="15">
      <c r="A7" s="2" t="s">
        <v>1</v>
      </c>
      <c r="B7" s="3" t="s">
        <v>2</v>
      </c>
    </row>
    <row r="8" spans="1:2" ht="15">
      <c r="A8" s="2" t="s">
        <v>3</v>
      </c>
      <c r="B8" s="3" t="s">
        <v>4</v>
      </c>
    </row>
    <row r="9" spans="1:2" ht="120">
      <c r="A9" s="2" t="s">
        <v>5</v>
      </c>
      <c r="B9" s="3" t="s">
        <v>6</v>
      </c>
    </row>
    <row r="10" spans="1:2" ht="90">
      <c r="A10" s="2" t="s">
        <v>7</v>
      </c>
      <c r="B10" s="3" t="s">
        <v>8</v>
      </c>
    </row>
    <row r="30" spans="1:2" ht="15">
      <c r="A30" s="2" t="s">
        <v>9</v>
      </c>
      <c r="B30" s="3"/>
    </row>
  </sheetData>
  <sheetProtection/>
  <mergeCells count="1">
    <mergeCell ref="A5:B5"/>
  </mergeCells>
  <printOptions/>
  <pageMargins left="0.7" right="0.7" top="0.75" bottom="0.75" header="0.5" footer="0.5"/>
  <pageSetup fitToHeight="0" fitToWidth="1" horizontalDpi="600" verticalDpi="600" orientation="portrait" pageOrder="overThenDown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63"/>
  <sheetViews>
    <sheetView zoomScalePageLayoutView="0" workbookViewId="0" topLeftCell="A1">
      <selection activeCell="A1" sqref="A1"/>
    </sheetView>
  </sheetViews>
  <sheetFormatPr defaultColWidth="9.140625" defaultRowHeight="12.75" outlineLevelRow="1"/>
  <cols>
    <col min="1" max="1" width="6.00390625" style="0" customWidth="1"/>
    <col min="2" max="2" width="11.00390625" style="0" customWidth="1"/>
    <col min="3" max="3" width="48.8515625" style="0" customWidth="1"/>
    <col min="4" max="7" width="11.00390625" style="0" customWidth="1"/>
  </cols>
  <sheetData>
    <row r="1" spans="1:7" ht="12.75">
      <c r="A1" s="13" t="s">
        <v>10</v>
      </c>
      <c r="B1" s="12"/>
      <c r="C1" s="12"/>
      <c r="D1" s="12"/>
      <c r="E1" s="12"/>
      <c r="F1" s="12"/>
      <c r="G1" s="12"/>
    </row>
    <row r="2" spans="1:7" ht="33.75" customHeight="1">
      <c r="A2" s="4" t="s">
        <v>11</v>
      </c>
      <c r="B2" s="4" t="s">
        <v>12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</row>
    <row r="3" spans="1:7" ht="12.7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</row>
    <row r="4" spans="1:7" ht="12.75">
      <c r="A4" s="5" t="s">
        <v>18</v>
      </c>
      <c r="B4" s="5" t="s">
        <v>19</v>
      </c>
      <c r="C4" s="14" t="s">
        <v>20</v>
      </c>
      <c r="D4" s="15" t="s">
        <v>19</v>
      </c>
      <c r="E4" s="15" t="s">
        <v>19</v>
      </c>
      <c r="F4" s="15" t="s">
        <v>19</v>
      </c>
      <c r="G4" s="15" t="s">
        <v>19</v>
      </c>
    </row>
    <row r="5" spans="1:7" ht="25.5" outlineLevel="1">
      <c r="A5" s="5" t="s">
        <v>21</v>
      </c>
      <c r="B5" s="5" t="s">
        <v>22</v>
      </c>
      <c r="C5" s="5" t="s">
        <v>23</v>
      </c>
      <c r="D5" s="5" t="s">
        <v>24</v>
      </c>
      <c r="E5" s="6">
        <v>4.976</v>
      </c>
      <c r="F5" s="7">
        <v>0</v>
      </c>
      <c r="G5" s="7">
        <f aca="true" t="shared" si="0" ref="G5:G13">E5*F5</f>
        <v>0</v>
      </c>
    </row>
    <row r="6" spans="1:7" ht="25.5" outlineLevel="1">
      <c r="A6" s="5" t="s">
        <v>25</v>
      </c>
      <c r="B6" s="5" t="s">
        <v>26</v>
      </c>
      <c r="C6" s="5" t="s">
        <v>27</v>
      </c>
      <c r="D6" s="5" t="s">
        <v>28</v>
      </c>
      <c r="E6" s="8">
        <v>20191</v>
      </c>
      <c r="F6" s="7">
        <v>0</v>
      </c>
      <c r="G6" s="7">
        <f t="shared" si="0"/>
        <v>0</v>
      </c>
    </row>
    <row r="7" spans="1:7" ht="38.25" outlineLevel="1">
      <c r="A7" s="5" t="s">
        <v>29</v>
      </c>
      <c r="B7" s="5" t="s">
        <v>26</v>
      </c>
      <c r="C7" s="5" t="s">
        <v>30</v>
      </c>
      <c r="D7" s="5" t="s">
        <v>28</v>
      </c>
      <c r="E7" s="9">
        <v>20191</v>
      </c>
      <c r="F7" s="7">
        <v>0</v>
      </c>
      <c r="G7" s="7">
        <f t="shared" si="0"/>
        <v>0</v>
      </c>
    </row>
    <row r="8" spans="1:7" ht="38.25" outlineLevel="1">
      <c r="A8" s="5" t="s">
        <v>31</v>
      </c>
      <c r="B8" s="5" t="s">
        <v>32</v>
      </c>
      <c r="C8" s="5" t="s">
        <v>33</v>
      </c>
      <c r="D8" s="5" t="s">
        <v>34</v>
      </c>
      <c r="E8" s="9">
        <v>60</v>
      </c>
      <c r="F8" s="7">
        <v>0</v>
      </c>
      <c r="G8" s="7">
        <f t="shared" si="0"/>
        <v>0</v>
      </c>
    </row>
    <row r="9" spans="1:7" ht="38.25" outlineLevel="1">
      <c r="A9" s="5" t="s">
        <v>35</v>
      </c>
      <c r="B9" s="5" t="s">
        <v>32</v>
      </c>
      <c r="C9" s="5" t="s">
        <v>36</v>
      </c>
      <c r="D9" s="5" t="s">
        <v>34</v>
      </c>
      <c r="E9" s="9">
        <v>60</v>
      </c>
      <c r="F9" s="7">
        <v>0</v>
      </c>
      <c r="G9" s="7">
        <f t="shared" si="0"/>
        <v>0</v>
      </c>
    </row>
    <row r="10" spans="1:7" ht="38.25" outlineLevel="1">
      <c r="A10" s="5" t="s">
        <v>37</v>
      </c>
      <c r="B10" s="5" t="s">
        <v>32</v>
      </c>
      <c r="C10" s="5" t="s">
        <v>38</v>
      </c>
      <c r="D10" s="5" t="s">
        <v>34</v>
      </c>
      <c r="E10" s="6">
        <v>60</v>
      </c>
      <c r="F10" s="7">
        <v>0</v>
      </c>
      <c r="G10" s="7">
        <f t="shared" si="0"/>
        <v>0</v>
      </c>
    </row>
    <row r="11" spans="1:7" ht="38.25" outlineLevel="1">
      <c r="A11" s="5" t="s">
        <v>39</v>
      </c>
      <c r="B11" s="5" t="s">
        <v>32</v>
      </c>
      <c r="C11" s="5" t="s">
        <v>40</v>
      </c>
      <c r="D11" s="5" t="s">
        <v>34</v>
      </c>
      <c r="E11" s="9">
        <v>60</v>
      </c>
      <c r="F11" s="7">
        <v>0</v>
      </c>
      <c r="G11" s="7">
        <f t="shared" si="0"/>
        <v>0</v>
      </c>
    </row>
    <row r="12" spans="1:7" ht="51" outlineLevel="1">
      <c r="A12" s="5" t="s">
        <v>41</v>
      </c>
      <c r="B12" s="5" t="s">
        <v>32</v>
      </c>
      <c r="C12" s="5" t="s">
        <v>42</v>
      </c>
      <c r="D12" s="5" t="s">
        <v>43</v>
      </c>
      <c r="E12" s="6">
        <v>432</v>
      </c>
      <c r="F12" s="7">
        <v>0</v>
      </c>
      <c r="G12" s="7">
        <f t="shared" si="0"/>
        <v>0</v>
      </c>
    </row>
    <row r="13" spans="1:7" ht="25.5" outlineLevel="1">
      <c r="A13" s="5" t="s">
        <v>44</v>
      </c>
      <c r="B13" s="5" t="s">
        <v>32</v>
      </c>
      <c r="C13" s="5" t="s">
        <v>45</v>
      </c>
      <c r="D13" s="5" t="s">
        <v>46</v>
      </c>
      <c r="E13" s="9">
        <v>0.231</v>
      </c>
      <c r="F13" s="7">
        <v>0</v>
      </c>
      <c r="G13" s="7">
        <f t="shared" si="0"/>
        <v>0</v>
      </c>
    </row>
    <row r="14" spans="1:7" ht="12.75">
      <c r="A14" s="5" t="s">
        <v>47</v>
      </c>
      <c r="B14" s="5" t="s">
        <v>19</v>
      </c>
      <c r="C14" s="14" t="s">
        <v>48</v>
      </c>
      <c r="D14" s="15" t="s">
        <v>19</v>
      </c>
      <c r="E14" s="15" t="s">
        <v>19</v>
      </c>
      <c r="F14" s="15" t="s">
        <v>19</v>
      </c>
      <c r="G14" s="15" t="s">
        <v>19</v>
      </c>
    </row>
    <row r="15" spans="1:7" ht="25.5" outlineLevel="1">
      <c r="A15" s="5" t="s">
        <v>49</v>
      </c>
      <c r="B15" s="5" t="s">
        <v>50</v>
      </c>
      <c r="C15" s="5" t="s">
        <v>51</v>
      </c>
      <c r="D15" s="5" t="s">
        <v>52</v>
      </c>
      <c r="E15" s="7">
        <v>1846</v>
      </c>
      <c r="F15" s="7">
        <v>0</v>
      </c>
      <c r="G15" s="7">
        <f>E15*F15</f>
        <v>0</v>
      </c>
    </row>
    <row r="16" spans="1:7" ht="51" outlineLevel="1">
      <c r="A16" s="5" t="s">
        <v>53</v>
      </c>
      <c r="B16" s="5" t="s">
        <v>50</v>
      </c>
      <c r="C16" s="5" t="s">
        <v>54</v>
      </c>
      <c r="D16" s="5" t="s">
        <v>52</v>
      </c>
      <c r="E16" s="7">
        <v>1846</v>
      </c>
      <c r="F16" s="7">
        <v>0</v>
      </c>
      <c r="G16" s="7">
        <f>E16*F16</f>
        <v>0</v>
      </c>
    </row>
    <row r="17" spans="1:7" ht="25.5" outlineLevel="1">
      <c r="A17" s="5" t="s">
        <v>55</v>
      </c>
      <c r="B17" s="5" t="s">
        <v>56</v>
      </c>
      <c r="C17" s="5" t="s">
        <v>57</v>
      </c>
      <c r="D17" s="5" t="s">
        <v>52</v>
      </c>
      <c r="E17" s="7">
        <v>1846</v>
      </c>
      <c r="F17" s="7">
        <v>0</v>
      </c>
      <c r="G17" s="7">
        <f>E17*F17</f>
        <v>0</v>
      </c>
    </row>
    <row r="18" spans="1:7" ht="25.5" outlineLevel="1">
      <c r="A18" s="5" t="s">
        <v>58</v>
      </c>
      <c r="B18" s="5" t="s">
        <v>56</v>
      </c>
      <c r="C18" s="5" t="s">
        <v>59</v>
      </c>
      <c r="D18" s="5" t="s">
        <v>52</v>
      </c>
      <c r="E18" s="7">
        <v>1104</v>
      </c>
      <c r="F18" s="7">
        <v>0</v>
      </c>
      <c r="G18" s="7">
        <f>E18*F18</f>
        <v>0</v>
      </c>
    </row>
    <row r="19" spans="1:7" ht="38.25" outlineLevel="1">
      <c r="A19" s="5" t="s">
        <v>60</v>
      </c>
      <c r="B19" s="5" t="s">
        <v>61</v>
      </c>
      <c r="C19" s="5" t="s">
        <v>62</v>
      </c>
      <c r="D19" s="5" t="s">
        <v>63</v>
      </c>
      <c r="E19" s="7">
        <v>90</v>
      </c>
      <c r="F19" s="7">
        <v>0</v>
      </c>
      <c r="G19" s="7">
        <f>E19*F19</f>
        <v>0</v>
      </c>
    </row>
    <row r="20" spans="1:7" ht="12.75">
      <c r="A20" s="5" t="s">
        <v>64</v>
      </c>
      <c r="B20" s="5" t="s">
        <v>19</v>
      </c>
      <c r="C20" s="14" t="s">
        <v>65</v>
      </c>
      <c r="D20" s="15" t="s">
        <v>19</v>
      </c>
      <c r="E20" s="15" t="s">
        <v>19</v>
      </c>
      <c r="F20" s="15" t="s">
        <v>19</v>
      </c>
      <c r="G20" s="15" t="s">
        <v>19</v>
      </c>
    </row>
    <row r="21" spans="1:7" ht="38.25" outlineLevel="1">
      <c r="A21" s="5" t="s">
        <v>66</v>
      </c>
      <c r="B21" s="5" t="s">
        <v>67</v>
      </c>
      <c r="C21" s="5" t="s">
        <v>68</v>
      </c>
      <c r="D21" s="5" t="s">
        <v>52</v>
      </c>
      <c r="E21" s="7">
        <v>154</v>
      </c>
      <c r="F21" s="7">
        <v>0</v>
      </c>
      <c r="G21" s="7">
        <f aca="true" t="shared" si="1" ref="G21:G28">E21*F21</f>
        <v>0</v>
      </c>
    </row>
    <row r="22" spans="1:7" ht="25.5" outlineLevel="1">
      <c r="A22" s="5" t="s">
        <v>69</v>
      </c>
      <c r="B22" s="5" t="s">
        <v>67</v>
      </c>
      <c r="C22" s="5" t="s">
        <v>70</v>
      </c>
      <c r="D22" s="5" t="s">
        <v>52</v>
      </c>
      <c r="E22" s="7">
        <v>10.08</v>
      </c>
      <c r="F22" s="7">
        <v>0</v>
      </c>
      <c r="G22" s="7">
        <f t="shared" si="1"/>
        <v>0</v>
      </c>
    </row>
    <row r="23" spans="1:7" ht="38.25" outlineLevel="1">
      <c r="A23" s="5" t="s">
        <v>71</v>
      </c>
      <c r="B23" s="5" t="s">
        <v>67</v>
      </c>
      <c r="C23" s="5" t="s">
        <v>72</v>
      </c>
      <c r="D23" s="5" t="s">
        <v>28</v>
      </c>
      <c r="E23" s="6">
        <v>50.4</v>
      </c>
      <c r="F23" s="7">
        <v>0</v>
      </c>
      <c r="G23" s="7">
        <f t="shared" si="1"/>
        <v>0</v>
      </c>
    </row>
    <row r="24" spans="1:7" ht="25.5" outlineLevel="1">
      <c r="A24" s="5" t="s">
        <v>73</v>
      </c>
      <c r="B24" s="5" t="s">
        <v>74</v>
      </c>
      <c r="C24" s="5" t="s">
        <v>75</v>
      </c>
      <c r="D24" s="5" t="s">
        <v>63</v>
      </c>
      <c r="E24" s="7">
        <v>35</v>
      </c>
      <c r="F24" s="7">
        <v>0</v>
      </c>
      <c r="G24" s="7">
        <f t="shared" si="1"/>
        <v>0</v>
      </c>
    </row>
    <row r="25" spans="1:7" ht="25.5" outlineLevel="1">
      <c r="A25" s="5" t="s">
        <v>76</v>
      </c>
      <c r="B25" s="5" t="s">
        <v>74</v>
      </c>
      <c r="C25" s="5" t="s">
        <v>77</v>
      </c>
      <c r="D25" s="5" t="s">
        <v>63</v>
      </c>
      <c r="E25" s="7">
        <v>42</v>
      </c>
      <c r="F25" s="7">
        <v>0</v>
      </c>
      <c r="G25" s="7">
        <f t="shared" si="1"/>
        <v>0</v>
      </c>
    </row>
    <row r="26" spans="1:7" ht="25.5" outlineLevel="1">
      <c r="A26" s="5" t="s">
        <v>78</v>
      </c>
      <c r="B26" s="5" t="s">
        <v>67</v>
      </c>
      <c r="C26" s="5" t="s">
        <v>79</v>
      </c>
      <c r="D26" s="5" t="s">
        <v>52</v>
      </c>
      <c r="E26" s="7">
        <v>73.49</v>
      </c>
      <c r="F26" s="7">
        <v>0</v>
      </c>
      <c r="G26" s="7">
        <f t="shared" si="1"/>
        <v>0</v>
      </c>
    </row>
    <row r="27" spans="1:7" ht="38.25" outlineLevel="1">
      <c r="A27" s="5" t="s">
        <v>80</v>
      </c>
      <c r="B27" s="5" t="s">
        <v>67</v>
      </c>
      <c r="C27" s="5" t="s">
        <v>81</v>
      </c>
      <c r="D27" s="5" t="s">
        <v>34</v>
      </c>
      <c r="E27" s="6">
        <v>26</v>
      </c>
      <c r="F27" s="7">
        <v>0</v>
      </c>
      <c r="G27" s="7">
        <f t="shared" si="1"/>
        <v>0</v>
      </c>
    </row>
    <row r="28" spans="1:7" ht="63.75" outlineLevel="1">
      <c r="A28" s="5" t="s">
        <v>82</v>
      </c>
      <c r="B28" s="5" t="s">
        <v>67</v>
      </c>
      <c r="C28" s="5" t="s">
        <v>83</v>
      </c>
      <c r="D28" s="5" t="s">
        <v>28</v>
      </c>
      <c r="E28" s="9">
        <v>65</v>
      </c>
      <c r="F28" s="7">
        <v>0</v>
      </c>
      <c r="G28" s="7">
        <f t="shared" si="1"/>
        <v>0</v>
      </c>
    </row>
    <row r="29" spans="1:7" ht="12.75">
      <c r="A29" s="5" t="s">
        <v>84</v>
      </c>
      <c r="B29" s="5" t="s">
        <v>19</v>
      </c>
      <c r="C29" s="14" t="s">
        <v>85</v>
      </c>
      <c r="D29" s="15" t="s">
        <v>19</v>
      </c>
      <c r="E29" s="15" t="s">
        <v>19</v>
      </c>
      <c r="F29" s="15" t="s">
        <v>19</v>
      </c>
      <c r="G29" s="15" t="s">
        <v>19</v>
      </c>
    </row>
    <row r="30" spans="1:7" ht="51" outlineLevel="1">
      <c r="A30" s="5" t="s">
        <v>86</v>
      </c>
      <c r="B30" s="5" t="s">
        <v>87</v>
      </c>
      <c r="C30" s="5" t="s">
        <v>88</v>
      </c>
      <c r="D30" s="5" t="s">
        <v>28</v>
      </c>
      <c r="E30" s="6">
        <v>15608</v>
      </c>
      <c r="F30" s="7">
        <v>0</v>
      </c>
      <c r="G30" s="7">
        <f>E30*F30</f>
        <v>0</v>
      </c>
    </row>
    <row r="31" spans="1:7" ht="51" outlineLevel="1">
      <c r="A31" s="5" t="s">
        <v>89</v>
      </c>
      <c r="B31" s="5" t="s">
        <v>90</v>
      </c>
      <c r="C31" s="5" t="s">
        <v>91</v>
      </c>
      <c r="D31" s="5" t="s">
        <v>28</v>
      </c>
      <c r="E31" s="9">
        <v>13792</v>
      </c>
      <c r="F31" s="7">
        <v>0</v>
      </c>
      <c r="G31" s="7">
        <f>E31*F31</f>
        <v>0</v>
      </c>
    </row>
    <row r="32" spans="1:7" ht="38.25" outlineLevel="1">
      <c r="A32" s="5" t="s">
        <v>92</v>
      </c>
      <c r="B32" s="5" t="s">
        <v>93</v>
      </c>
      <c r="C32" s="5" t="s">
        <v>94</v>
      </c>
      <c r="D32" s="5" t="s">
        <v>28</v>
      </c>
      <c r="E32" s="9">
        <v>12147.498</v>
      </c>
      <c r="F32" s="7">
        <v>0</v>
      </c>
      <c r="G32" s="7">
        <f>E32*F32</f>
        <v>0</v>
      </c>
    </row>
    <row r="33" spans="1:7" ht="51" outlineLevel="1">
      <c r="A33" s="5" t="s">
        <v>95</v>
      </c>
      <c r="B33" s="5" t="s">
        <v>96</v>
      </c>
      <c r="C33" s="5" t="s">
        <v>97</v>
      </c>
      <c r="D33" s="5" t="s">
        <v>28</v>
      </c>
      <c r="E33" s="7">
        <v>12147</v>
      </c>
      <c r="F33" s="7">
        <v>0</v>
      </c>
      <c r="G33" s="7">
        <f>E33*F33</f>
        <v>0</v>
      </c>
    </row>
    <row r="34" spans="1:7" ht="12.75">
      <c r="A34" s="5" t="s">
        <v>98</v>
      </c>
      <c r="B34" s="5" t="s">
        <v>19</v>
      </c>
      <c r="C34" s="14" t="s">
        <v>99</v>
      </c>
      <c r="D34" s="15" t="s">
        <v>19</v>
      </c>
      <c r="E34" s="15" t="s">
        <v>19</v>
      </c>
      <c r="F34" s="15" t="s">
        <v>19</v>
      </c>
      <c r="G34" s="15" t="s">
        <v>19</v>
      </c>
    </row>
    <row r="35" spans="1:7" ht="38.25" outlineLevel="1">
      <c r="A35" s="5" t="s">
        <v>100</v>
      </c>
      <c r="B35" s="5" t="s">
        <v>101</v>
      </c>
      <c r="C35" s="5" t="s">
        <v>102</v>
      </c>
      <c r="D35" s="5" t="s">
        <v>103</v>
      </c>
      <c r="E35" s="9">
        <v>1384.4</v>
      </c>
      <c r="F35" s="7">
        <v>0</v>
      </c>
      <c r="G35" s="7">
        <f>E35*F35</f>
        <v>0</v>
      </c>
    </row>
    <row r="36" spans="1:7" ht="38.25" outlineLevel="1">
      <c r="A36" s="5" t="s">
        <v>104</v>
      </c>
      <c r="B36" s="5" t="s">
        <v>101</v>
      </c>
      <c r="C36" s="5" t="s">
        <v>105</v>
      </c>
      <c r="D36" s="5" t="s">
        <v>103</v>
      </c>
      <c r="E36" s="9">
        <v>692.2</v>
      </c>
      <c r="F36" s="7">
        <v>0</v>
      </c>
      <c r="G36" s="7">
        <f>E36*F36</f>
        <v>0</v>
      </c>
    </row>
    <row r="37" spans="1:7" ht="12.75" outlineLevel="1">
      <c r="A37" s="5" t="s">
        <v>106</v>
      </c>
      <c r="B37" s="5" t="s">
        <v>101</v>
      </c>
      <c r="C37" s="5" t="s">
        <v>107</v>
      </c>
      <c r="D37" s="5" t="s">
        <v>28</v>
      </c>
      <c r="E37" s="7">
        <v>3461</v>
      </c>
      <c r="F37" s="7">
        <v>0</v>
      </c>
      <c r="G37" s="7">
        <f>E37*F37</f>
        <v>0</v>
      </c>
    </row>
    <row r="38" spans="1:7" ht="12.75" outlineLevel="1">
      <c r="A38" s="5" t="s">
        <v>108</v>
      </c>
      <c r="B38" s="5" t="s">
        <v>101</v>
      </c>
      <c r="C38" s="5" t="s">
        <v>109</v>
      </c>
      <c r="D38" s="5" t="s">
        <v>28</v>
      </c>
      <c r="E38" s="7">
        <v>3461</v>
      </c>
      <c r="F38" s="7">
        <v>0</v>
      </c>
      <c r="G38" s="7">
        <f>E38*F38</f>
        <v>0</v>
      </c>
    </row>
    <row r="39" spans="1:7" ht="89.25" outlineLevel="1">
      <c r="A39" s="5" t="s">
        <v>110</v>
      </c>
      <c r="B39" s="5" t="s">
        <v>111</v>
      </c>
      <c r="C39" s="5" t="s">
        <v>112</v>
      </c>
      <c r="D39" s="5" t="s">
        <v>28</v>
      </c>
      <c r="E39" s="7">
        <v>6</v>
      </c>
      <c r="F39" s="7">
        <v>0</v>
      </c>
      <c r="G39" s="7">
        <f>E39*F39</f>
        <v>0</v>
      </c>
    </row>
    <row r="40" spans="1:7" ht="12.75">
      <c r="A40" s="5" t="s">
        <v>113</v>
      </c>
      <c r="B40" s="5" t="s">
        <v>19</v>
      </c>
      <c r="C40" s="14" t="s">
        <v>114</v>
      </c>
      <c r="D40" s="15" t="s">
        <v>19</v>
      </c>
      <c r="E40" s="15" t="s">
        <v>19</v>
      </c>
      <c r="F40" s="15" t="s">
        <v>19</v>
      </c>
      <c r="G40" s="15" t="s">
        <v>19</v>
      </c>
    </row>
    <row r="41" spans="1:7" ht="38.25" outlineLevel="1">
      <c r="A41" s="5" t="s">
        <v>115</v>
      </c>
      <c r="B41" s="5" t="s">
        <v>116</v>
      </c>
      <c r="C41" s="5" t="s">
        <v>117</v>
      </c>
      <c r="D41" s="5" t="s">
        <v>28</v>
      </c>
      <c r="E41" s="7">
        <v>48</v>
      </c>
      <c r="F41" s="7">
        <v>0</v>
      </c>
      <c r="G41" s="7">
        <f>E41*F41</f>
        <v>0</v>
      </c>
    </row>
    <row r="42" spans="1:7" ht="38.25" outlineLevel="1">
      <c r="A42" s="5" t="s">
        <v>118</v>
      </c>
      <c r="B42" s="5" t="s">
        <v>119</v>
      </c>
      <c r="C42" s="5" t="s">
        <v>120</v>
      </c>
      <c r="D42" s="5" t="s">
        <v>28</v>
      </c>
      <c r="E42" s="7">
        <v>54</v>
      </c>
      <c r="F42" s="7">
        <v>0</v>
      </c>
      <c r="G42" s="7">
        <f>E42*F42</f>
        <v>0</v>
      </c>
    </row>
    <row r="43" spans="1:7" ht="38.25" outlineLevel="1">
      <c r="A43" s="5" t="s">
        <v>121</v>
      </c>
      <c r="B43" s="5" t="s">
        <v>119</v>
      </c>
      <c r="C43" s="5" t="s">
        <v>122</v>
      </c>
      <c r="D43" s="5" t="s">
        <v>28</v>
      </c>
      <c r="E43" s="7">
        <v>48</v>
      </c>
      <c r="F43" s="7">
        <v>0</v>
      </c>
      <c r="G43" s="7">
        <f>E43*F43</f>
        <v>0</v>
      </c>
    </row>
    <row r="44" spans="1:7" ht="25.5" outlineLevel="1">
      <c r="A44" s="5" t="s">
        <v>123</v>
      </c>
      <c r="B44" s="5" t="s">
        <v>124</v>
      </c>
      <c r="C44" s="5" t="s">
        <v>125</v>
      </c>
      <c r="D44" s="5" t="s">
        <v>126</v>
      </c>
      <c r="E44" s="7">
        <v>1</v>
      </c>
      <c r="F44" s="7">
        <v>0</v>
      </c>
      <c r="G44" s="7">
        <f>E44*F44</f>
        <v>0</v>
      </c>
    </row>
    <row r="45" spans="1:7" ht="12.75">
      <c r="A45" s="5" t="s">
        <v>127</v>
      </c>
      <c r="B45" s="5" t="s">
        <v>19</v>
      </c>
      <c r="C45" s="14" t="s">
        <v>128</v>
      </c>
      <c r="D45" s="15" t="s">
        <v>19</v>
      </c>
      <c r="E45" s="15" t="s">
        <v>19</v>
      </c>
      <c r="F45" s="15" t="s">
        <v>19</v>
      </c>
      <c r="G45" s="15" t="s">
        <v>19</v>
      </c>
    </row>
    <row r="46" spans="1:7" ht="25.5" outlineLevel="1">
      <c r="A46" s="5" t="s">
        <v>129</v>
      </c>
      <c r="B46" s="5" t="s">
        <v>50</v>
      </c>
      <c r="C46" s="5" t="s">
        <v>130</v>
      </c>
      <c r="D46" s="5" t="s">
        <v>52</v>
      </c>
      <c r="E46" s="7">
        <v>31.2</v>
      </c>
      <c r="F46" s="7">
        <v>0</v>
      </c>
      <c r="G46" s="7">
        <f aca="true" t="shared" si="2" ref="G46:G62">E46*F46</f>
        <v>0</v>
      </c>
    </row>
    <row r="47" spans="1:7" ht="38.25" outlineLevel="1">
      <c r="A47" s="5" t="s">
        <v>131</v>
      </c>
      <c r="B47" s="5" t="s">
        <v>50</v>
      </c>
      <c r="C47" s="5" t="s">
        <v>132</v>
      </c>
      <c r="D47" s="5" t="s">
        <v>52</v>
      </c>
      <c r="E47" s="7">
        <v>21</v>
      </c>
      <c r="F47" s="7">
        <v>0</v>
      </c>
      <c r="G47" s="7">
        <f t="shared" si="2"/>
        <v>0</v>
      </c>
    </row>
    <row r="48" spans="1:7" ht="25.5" outlineLevel="1">
      <c r="A48" s="5" t="s">
        <v>133</v>
      </c>
      <c r="B48" s="5" t="s">
        <v>67</v>
      </c>
      <c r="C48" s="5" t="s">
        <v>134</v>
      </c>
      <c r="D48" s="5" t="s">
        <v>52</v>
      </c>
      <c r="E48" s="7">
        <v>1.68</v>
      </c>
      <c r="F48" s="7">
        <v>0</v>
      </c>
      <c r="G48" s="7">
        <f t="shared" si="2"/>
        <v>0</v>
      </c>
    </row>
    <row r="49" spans="1:7" ht="38.25" outlineLevel="1">
      <c r="A49" s="5" t="s">
        <v>135</v>
      </c>
      <c r="B49" s="5" t="s">
        <v>67</v>
      </c>
      <c r="C49" s="5" t="s">
        <v>72</v>
      </c>
      <c r="D49" s="5" t="s">
        <v>28</v>
      </c>
      <c r="E49" s="7">
        <v>8.4</v>
      </c>
      <c r="F49" s="7">
        <v>0</v>
      </c>
      <c r="G49" s="7">
        <f t="shared" si="2"/>
        <v>0</v>
      </c>
    </row>
    <row r="50" spans="1:7" ht="25.5" outlineLevel="1">
      <c r="A50" s="5" t="s">
        <v>136</v>
      </c>
      <c r="B50" s="5" t="s">
        <v>74</v>
      </c>
      <c r="C50" s="5" t="s">
        <v>75</v>
      </c>
      <c r="D50" s="5" t="s">
        <v>63</v>
      </c>
      <c r="E50" s="7">
        <v>14</v>
      </c>
      <c r="F50" s="7">
        <v>0</v>
      </c>
      <c r="G50" s="7">
        <f t="shared" si="2"/>
        <v>0</v>
      </c>
    </row>
    <row r="51" spans="1:7" ht="25.5" outlineLevel="1">
      <c r="A51" s="5" t="s">
        <v>137</v>
      </c>
      <c r="B51" s="5" t="s">
        <v>67</v>
      </c>
      <c r="C51" s="5" t="s">
        <v>138</v>
      </c>
      <c r="D51" s="5" t="s">
        <v>52</v>
      </c>
      <c r="E51" s="7">
        <v>10.23</v>
      </c>
      <c r="F51" s="7">
        <v>0</v>
      </c>
      <c r="G51" s="7">
        <f t="shared" si="2"/>
        <v>0</v>
      </c>
    </row>
    <row r="52" spans="1:7" ht="76.5" outlineLevel="1">
      <c r="A52" s="5" t="s">
        <v>139</v>
      </c>
      <c r="B52" s="5" t="s">
        <v>140</v>
      </c>
      <c r="C52" s="5" t="s">
        <v>141</v>
      </c>
      <c r="D52" s="5" t="s">
        <v>28</v>
      </c>
      <c r="E52" s="7">
        <v>12</v>
      </c>
      <c r="F52" s="7">
        <v>0</v>
      </c>
      <c r="G52" s="7">
        <f t="shared" si="2"/>
        <v>0</v>
      </c>
    </row>
    <row r="53" spans="1:7" ht="38.25" outlineLevel="1">
      <c r="A53" s="5" t="s">
        <v>142</v>
      </c>
      <c r="B53" s="5" t="s">
        <v>67</v>
      </c>
      <c r="C53" s="5" t="s">
        <v>143</v>
      </c>
      <c r="D53" s="5" t="s">
        <v>63</v>
      </c>
      <c r="E53" s="7">
        <v>50</v>
      </c>
      <c r="F53" s="7">
        <v>0</v>
      </c>
      <c r="G53" s="7">
        <f t="shared" si="2"/>
        <v>0</v>
      </c>
    </row>
    <row r="54" spans="1:7" ht="51" outlineLevel="1">
      <c r="A54" s="5" t="s">
        <v>144</v>
      </c>
      <c r="B54" s="5" t="s">
        <v>87</v>
      </c>
      <c r="C54" s="5" t="s">
        <v>145</v>
      </c>
      <c r="D54" s="5" t="s">
        <v>28</v>
      </c>
      <c r="E54" s="7">
        <v>104</v>
      </c>
      <c r="F54" s="7">
        <v>0</v>
      </c>
      <c r="G54" s="7">
        <f t="shared" si="2"/>
        <v>0</v>
      </c>
    </row>
    <row r="55" spans="1:7" ht="38.25" outlineLevel="1">
      <c r="A55" s="5" t="s">
        <v>146</v>
      </c>
      <c r="B55" s="5" t="s">
        <v>93</v>
      </c>
      <c r="C55" s="5" t="s">
        <v>147</v>
      </c>
      <c r="D55" s="5" t="s">
        <v>28</v>
      </c>
      <c r="E55" s="7">
        <v>87.7</v>
      </c>
      <c r="F55" s="7">
        <v>0</v>
      </c>
      <c r="G55" s="7">
        <f t="shared" si="2"/>
        <v>0</v>
      </c>
    </row>
    <row r="56" spans="1:7" ht="25.5" outlineLevel="1">
      <c r="A56" s="5" t="s">
        <v>148</v>
      </c>
      <c r="B56" s="5" t="s">
        <v>96</v>
      </c>
      <c r="C56" s="5" t="s">
        <v>149</v>
      </c>
      <c r="D56" s="5" t="s">
        <v>28</v>
      </c>
      <c r="E56" s="7">
        <v>84.7</v>
      </c>
      <c r="F56" s="7">
        <v>0</v>
      </c>
      <c r="G56" s="7">
        <f t="shared" si="2"/>
        <v>0</v>
      </c>
    </row>
    <row r="57" spans="1:7" ht="38.25" outlineLevel="1">
      <c r="A57" s="5" t="s">
        <v>150</v>
      </c>
      <c r="B57" s="5" t="s">
        <v>151</v>
      </c>
      <c r="C57" s="5" t="s">
        <v>152</v>
      </c>
      <c r="D57" s="5" t="s">
        <v>28</v>
      </c>
      <c r="E57" s="7">
        <v>83.2</v>
      </c>
      <c r="F57" s="7">
        <v>0</v>
      </c>
      <c r="G57" s="7">
        <f t="shared" si="2"/>
        <v>0</v>
      </c>
    </row>
    <row r="58" spans="1:7" ht="51" outlineLevel="1">
      <c r="A58" s="5" t="s">
        <v>153</v>
      </c>
      <c r="B58" s="5" t="s">
        <v>151</v>
      </c>
      <c r="C58" s="5" t="s">
        <v>154</v>
      </c>
      <c r="D58" s="5" t="s">
        <v>28</v>
      </c>
      <c r="E58" s="7">
        <v>83.2</v>
      </c>
      <c r="F58" s="7">
        <v>0</v>
      </c>
      <c r="G58" s="7">
        <f t="shared" si="2"/>
        <v>0</v>
      </c>
    </row>
    <row r="59" spans="1:7" ht="38.25" outlineLevel="1">
      <c r="A59" s="5" t="s">
        <v>155</v>
      </c>
      <c r="B59" s="5" t="s">
        <v>156</v>
      </c>
      <c r="C59" s="5" t="s">
        <v>157</v>
      </c>
      <c r="D59" s="5" t="s">
        <v>28</v>
      </c>
      <c r="E59" s="7">
        <v>82</v>
      </c>
      <c r="F59" s="7">
        <v>0</v>
      </c>
      <c r="G59" s="7">
        <f t="shared" si="2"/>
        <v>0</v>
      </c>
    </row>
    <row r="60" spans="1:7" ht="51" outlineLevel="1">
      <c r="A60" s="5" t="s">
        <v>158</v>
      </c>
      <c r="B60" s="5" t="s">
        <v>156</v>
      </c>
      <c r="C60" s="5" t="s">
        <v>159</v>
      </c>
      <c r="D60" s="5" t="s">
        <v>28</v>
      </c>
      <c r="E60" s="7">
        <v>82</v>
      </c>
      <c r="F60" s="7">
        <v>0</v>
      </c>
      <c r="G60" s="7">
        <f t="shared" si="2"/>
        <v>0</v>
      </c>
    </row>
    <row r="61" spans="1:7" ht="38.25" outlineLevel="1">
      <c r="A61" s="5" t="s">
        <v>160</v>
      </c>
      <c r="B61" s="5" t="s">
        <v>93</v>
      </c>
      <c r="C61" s="5" t="s">
        <v>161</v>
      </c>
      <c r="D61" s="5" t="s">
        <v>28</v>
      </c>
      <c r="E61" s="7">
        <v>22</v>
      </c>
      <c r="F61" s="7">
        <v>0</v>
      </c>
      <c r="G61" s="7">
        <f t="shared" si="2"/>
        <v>0</v>
      </c>
    </row>
    <row r="62" spans="1:7" ht="51" outlineLevel="1">
      <c r="A62" s="5" t="s">
        <v>162</v>
      </c>
      <c r="B62" s="5" t="s">
        <v>124</v>
      </c>
      <c r="C62" s="5" t="s">
        <v>163</v>
      </c>
      <c r="D62" s="5" t="s">
        <v>164</v>
      </c>
      <c r="E62" s="7">
        <v>1</v>
      </c>
      <c r="F62" s="7">
        <v>0</v>
      </c>
      <c r="G62" s="7">
        <f t="shared" si="2"/>
        <v>0</v>
      </c>
    </row>
    <row r="63" spans="1:7" ht="15">
      <c r="A63" s="16" t="s">
        <v>165</v>
      </c>
      <c r="B63" s="12"/>
      <c r="C63" s="12"/>
      <c r="D63" s="12"/>
      <c r="E63" s="12"/>
      <c r="F63" s="12"/>
      <c r="G63" s="10">
        <f>SUM('1 PRZEBUDOWA DROGI LEŚNEJ NR L3'!G5:G13)+SUM('1 PRZEBUDOWA DROGI LEŚNEJ NR L3'!G15:G19)+SUM('1 PRZEBUDOWA DROGI LEŚNEJ NR L3'!G21:G28)+SUM('1 PRZEBUDOWA DROGI LEŚNEJ NR L3'!G30:G33)+SUM('1 PRZEBUDOWA DROGI LEŚNEJ NR L3'!G35:G39)+SUM('1 PRZEBUDOWA DROGI LEŚNEJ NR L3'!G41:G44)+SUM('1 PRZEBUDOWA DROGI LEŚNEJ NR L3'!G46:G62)</f>
        <v>0</v>
      </c>
    </row>
  </sheetData>
  <sheetProtection/>
  <mergeCells count="9">
    <mergeCell ref="C40:G40"/>
    <mergeCell ref="C45:G45"/>
    <mergeCell ref="A63:F63"/>
    <mergeCell ref="A1:G1"/>
    <mergeCell ref="C4:G4"/>
    <mergeCell ref="C14:G14"/>
    <mergeCell ref="C20:G20"/>
    <mergeCell ref="C29:G29"/>
    <mergeCell ref="C34:G34"/>
  </mergeCells>
  <printOptions/>
  <pageMargins left="0.7" right="0.7" top="0.75" bottom="0.75" header="0.3" footer="0.3"/>
  <pageSetup fitToHeight="0" fitToWidth="1" horizontalDpi="600" verticalDpi="600" orientation="portrait" pageOrder="overThenDown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11.00390625" style="0" customWidth="1"/>
    <col min="3" max="3" width="48.8515625" style="0" customWidth="1"/>
    <col min="4" max="7" width="11.00390625" style="0" customWidth="1"/>
  </cols>
  <sheetData>
    <row r="1" spans="1:7" ht="12.75">
      <c r="A1" s="13" t="s">
        <v>166</v>
      </c>
      <c r="B1" s="12"/>
      <c r="C1" s="12"/>
      <c r="D1" s="12"/>
      <c r="E1" s="12"/>
      <c r="F1" s="12"/>
      <c r="G1" s="12"/>
    </row>
    <row r="2" spans="1:7" ht="33.75" customHeight="1">
      <c r="A2" s="17" t="s">
        <v>167</v>
      </c>
      <c r="B2" s="15" t="s">
        <v>19</v>
      </c>
      <c r="C2" s="17" t="s">
        <v>168</v>
      </c>
      <c r="D2" s="15" t="s">
        <v>19</v>
      </c>
      <c r="E2" s="15" t="s">
        <v>19</v>
      </c>
      <c r="F2" s="15" t="s">
        <v>19</v>
      </c>
      <c r="G2" s="4" t="s">
        <v>17</v>
      </c>
    </row>
    <row r="3" spans="1:7" ht="15">
      <c r="A3" s="14" t="s">
        <v>169</v>
      </c>
      <c r="B3" s="15" t="s">
        <v>19</v>
      </c>
      <c r="C3" s="14" t="s">
        <v>0</v>
      </c>
      <c r="D3" s="15" t="s">
        <v>19</v>
      </c>
      <c r="E3" s="15" t="s">
        <v>19</v>
      </c>
      <c r="F3" s="15" t="s">
        <v>19</v>
      </c>
      <c r="G3" s="10">
        <f>SUM('1 PRZEBUDOWA DROGI LEŚNEJ NR L3'!G5:G13)+SUM('1 PRZEBUDOWA DROGI LEŚNEJ NR L3'!G15:G19)+SUM('1 PRZEBUDOWA DROGI LEŚNEJ NR L3'!G21:G28)+SUM('1 PRZEBUDOWA DROGI LEŚNEJ NR L3'!G30:G33)+SUM('1 PRZEBUDOWA DROGI LEŚNEJ NR L3'!G35:G39)+SUM('1 PRZEBUDOWA DROGI LEŚNEJ NR L3'!G41:G44)+SUM('1 PRZEBUDOWA DROGI LEŚNEJ NR L3'!G46:G62)</f>
        <v>0</v>
      </c>
    </row>
    <row r="4" spans="1:7" ht="12.75">
      <c r="A4" s="18" t="s">
        <v>170</v>
      </c>
      <c r="B4" s="15" t="s">
        <v>19</v>
      </c>
      <c r="C4" s="18" t="s">
        <v>20</v>
      </c>
      <c r="D4" s="15" t="s">
        <v>19</v>
      </c>
      <c r="E4" s="15" t="s">
        <v>19</v>
      </c>
      <c r="F4" s="15" t="s">
        <v>19</v>
      </c>
      <c r="G4" s="7">
        <f>SUM('1 PRZEBUDOWA DROGI LEŚNEJ NR L3'!G5:G13)</f>
        <v>0</v>
      </c>
    </row>
    <row r="5" spans="1:7" ht="12.75">
      <c r="A5" s="18" t="s">
        <v>171</v>
      </c>
      <c r="B5" s="15" t="s">
        <v>19</v>
      </c>
      <c r="C5" s="18" t="s">
        <v>48</v>
      </c>
      <c r="D5" s="15" t="s">
        <v>19</v>
      </c>
      <c r="E5" s="15" t="s">
        <v>19</v>
      </c>
      <c r="F5" s="15" t="s">
        <v>19</v>
      </c>
      <c r="G5" s="7">
        <f>SUM('1 PRZEBUDOWA DROGI LEŚNEJ NR L3'!G15:G19)</f>
        <v>0</v>
      </c>
    </row>
    <row r="6" spans="1:7" ht="12.75">
      <c r="A6" s="18" t="s">
        <v>172</v>
      </c>
      <c r="B6" s="15" t="s">
        <v>19</v>
      </c>
      <c r="C6" s="18" t="s">
        <v>65</v>
      </c>
      <c r="D6" s="15" t="s">
        <v>19</v>
      </c>
      <c r="E6" s="15" t="s">
        <v>19</v>
      </c>
      <c r="F6" s="15" t="s">
        <v>19</v>
      </c>
      <c r="G6" s="7">
        <f>SUM('1 PRZEBUDOWA DROGI LEŚNEJ NR L3'!G21:G28)</f>
        <v>0</v>
      </c>
    </row>
    <row r="7" spans="1:7" ht="12.75">
      <c r="A7" s="18" t="s">
        <v>173</v>
      </c>
      <c r="B7" s="15" t="s">
        <v>19</v>
      </c>
      <c r="C7" s="18" t="s">
        <v>85</v>
      </c>
      <c r="D7" s="15" t="s">
        <v>19</v>
      </c>
      <c r="E7" s="15" t="s">
        <v>19</v>
      </c>
      <c r="F7" s="15" t="s">
        <v>19</v>
      </c>
      <c r="G7" s="7">
        <f>SUM('1 PRZEBUDOWA DROGI LEŚNEJ NR L3'!G30:G33)</f>
        <v>0</v>
      </c>
    </row>
    <row r="8" spans="1:7" ht="12.75">
      <c r="A8" s="18" t="s">
        <v>174</v>
      </c>
      <c r="B8" s="15" t="s">
        <v>19</v>
      </c>
      <c r="C8" s="18" t="s">
        <v>99</v>
      </c>
      <c r="D8" s="15" t="s">
        <v>19</v>
      </c>
      <c r="E8" s="15" t="s">
        <v>19</v>
      </c>
      <c r="F8" s="15" t="s">
        <v>19</v>
      </c>
      <c r="G8" s="7">
        <f>SUM('1 PRZEBUDOWA DROGI LEŚNEJ NR L3'!G35:G39)</f>
        <v>0</v>
      </c>
    </row>
    <row r="9" spans="1:7" ht="12.75">
      <c r="A9" s="18" t="s">
        <v>175</v>
      </c>
      <c r="B9" s="15" t="s">
        <v>19</v>
      </c>
      <c r="C9" s="18" t="s">
        <v>114</v>
      </c>
      <c r="D9" s="15" t="s">
        <v>19</v>
      </c>
      <c r="E9" s="15" t="s">
        <v>19</v>
      </c>
      <c r="F9" s="15" t="s">
        <v>19</v>
      </c>
      <c r="G9" s="7">
        <f>SUM('1 PRZEBUDOWA DROGI LEŚNEJ NR L3'!G41:G44)</f>
        <v>0</v>
      </c>
    </row>
    <row r="10" spans="1:7" ht="12.75">
      <c r="A10" s="18" t="s">
        <v>176</v>
      </c>
      <c r="B10" s="15" t="s">
        <v>19</v>
      </c>
      <c r="C10" s="18" t="s">
        <v>128</v>
      </c>
      <c r="D10" s="15" t="s">
        <v>19</v>
      </c>
      <c r="E10" s="15" t="s">
        <v>19</v>
      </c>
      <c r="F10" s="15" t="s">
        <v>19</v>
      </c>
      <c r="G10" s="7">
        <f>SUM('1 PRZEBUDOWA DROGI LEŚNEJ NR L3'!G46:G62)</f>
        <v>0</v>
      </c>
    </row>
    <row r="11" spans="3:7" ht="12.75">
      <c r="C11" s="19" t="s">
        <v>177</v>
      </c>
      <c r="D11" s="15" t="s">
        <v>19</v>
      </c>
      <c r="E11" s="15" t="s">
        <v>19</v>
      </c>
      <c r="F11" s="15" t="s">
        <v>19</v>
      </c>
      <c r="G11" s="7">
        <f>SUM('1 PRZEBUDOWA DROGI LEŚNEJ NR L3'!G5:G13)+SUM('1 PRZEBUDOWA DROGI LEŚNEJ NR L3'!G15:G19)+SUM('1 PRZEBUDOWA DROGI LEŚNEJ NR L3'!G21:G28)+SUM('1 PRZEBUDOWA DROGI LEŚNEJ NR L3'!G30:G33)+SUM('1 PRZEBUDOWA DROGI LEŚNEJ NR L3'!G35:G39)+SUM('1 PRZEBUDOWA DROGI LEŚNEJ NR L3'!G41:G44)+SUM('1 PRZEBUDOWA DROGI LEŚNEJ NR L3'!G46:G62)</f>
        <v>0</v>
      </c>
    </row>
    <row r="12" spans="3:7" ht="12.75">
      <c r="C12" s="19" t="s">
        <v>178</v>
      </c>
      <c r="D12" s="15" t="s">
        <v>19</v>
      </c>
      <c r="E12" s="15" t="s">
        <v>19</v>
      </c>
      <c r="F12" s="15" t="s">
        <v>19</v>
      </c>
      <c r="G12" s="7">
        <f>SUM('LISTA NR 2'!G11:G11)</f>
        <v>0</v>
      </c>
    </row>
  </sheetData>
  <sheetProtection/>
  <mergeCells count="21">
    <mergeCell ref="C11:F11"/>
    <mergeCell ref="C12:F12"/>
    <mergeCell ref="A8:B8"/>
    <mergeCell ref="C8:F8"/>
    <mergeCell ref="A9:B9"/>
    <mergeCell ref="C9:F9"/>
    <mergeCell ref="A10:B10"/>
    <mergeCell ref="C10:F10"/>
    <mergeCell ref="A5:B5"/>
    <mergeCell ref="C5:F5"/>
    <mergeCell ref="A6:B6"/>
    <mergeCell ref="C6:F6"/>
    <mergeCell ref="A7:B7"/>
    <mergeCell ref="C7:F7"/>
    <mergeCell ref="A1:G1"/>
    <mergeCell ref="A2:B2"/>
    <mergeCell ref="C2:F2"/>
    <mergeCell ref="A3:B3"/>
    <mergeCell ref="C3:F3"/>
    <mergeCell ref="A4:B4"/>
    <mergeCell ref="C4:F4"/>
  </mergeCells>
  <printOptions/>
  <pageMargins left="0.7" right="0.7" top="0.75" bottom="0.75" header="0.3" footer="0.3"/>
  <pageSetup fitToHeight="0" fitToWidth="1"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Marcin Ludwig</cp:lastModifiedBy>
  <cp:lastPrinted>2022-04-20T14:08:18Z</cp:lastPrinted>
  <dcterms:created xsi:type="dcterms:W3CDTF">2013-03-19T16:38:19Z</dcterms:created>
  <dcterms:modified xsi:type="dcterms:W3CDTF">2022-04-20T14:08:29Z</dcterms:modified>
  <cp:category/>
  <cp:version/>
  <cp:contentType/>
  <cp:contentStatus/>
</cp:coreProperties>
</file>