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Odbor rozvoje\Oddělení RSP\společné\VZ\2022\22_MOS_optika Zábřeh\00_výzva\"/>
    </mc:Choice>
  </mc:AlternateContent>
  <bookViews>
    <workbookView xWindow="0" yWindow="0" windowWidth="20496" windowHeight="7620" tabRatio="844"/>
  </bookViews>
  <sheets>
    <sheet name="Rekapitulace" sheetId="1" r:id="rId1"/>
    <sheet name="Leštínská" sheetId="37" r:id="rId2"/>
    <sheet name="Dvorská-Postřelmovská" sheetId="39" r:id="rId3"/>
    <sheet name="Knížecí sady" sheetId="40" r:id="rId4"/>
  </sheets>
  <definedNames>
    <definedName name="kurz" localSheetId="2">#REF!</definedName>
    <definedName name="kurz" localSheetId="3">#REF!</definedName>
    <definedName name="kurz" localSheetId="1">#REF!</definedName>
    <definedName name="kurz">#REF!</definedName>
    <definedName name="_xlnm.Print_Area" localSheetId="0">Rekapitulace!$B$1:$F$17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40" l="1"/>
  <c r="H8" i="40"/>
  <c r="H9" i="39"/>
  <c r="H8" i="39" s="1"/>
  <c r="H9" i="37"/>
  <c r="H8" i="37"/>
  <c r="A144" i="37" l="1"/>
  <c r="A143" i="39" l="1"/>
  <c r="H143" i="39" l="1"/>
  <c r="A4" i="37" l="1"/>
  <c r="A4" i="39"/>
  <c r="A4" i="40"/>
  <c r="A11" i="40" l="1"/>
  <c r="A14" i="40" s="1"/>
  <c r="A15" i="40" s="1"/>
  <c r="A18" i="40" s="1"/>
  <c r="A19" i="40" s="1"/>
  <c r="A22" i="40" s="1"/>
  <c r="A23" i="40" s="1"/>
  <c r="A26" i="40" s="1"/>
  <c r="A3" i="40"/>
  <c r="A2" i="40"/>
  <c r="A11" i="39"/>
  <c r="A14" i="39" s="1"/>
  <c r="A15" i="39" s="1"/>
  <c r="A18" i="39" s="1"/>
  <c r="A19" i="39" s="1"/>
  <c r="A22" i="39" s="1"/>
  <c r="A3" i="39"/>
  <c r="A2" i="39"/>
  <c r="H118" i="40" l="1"/>
  <c r="H37" i="40"/>
  <c r="H23" i="39"/>
  <c r="A23" i="39"/>
  <c r="A26" i="39" s="1"/>
  <c r="A27" i="39" s="1"/>
  <c r="A30" i="39" s="1"/>
  <c r="A31" i="39" s="1"/>
  <c r="A35" i="39" s="1"/>
  <c r="A36" i="39" s="1"/>
  <c r="A40" i="39" s="1"/>
  <c r="A41" i="39" s="1"/>
  <c r="H27" i="39"/>
  <c r="H22" i="39"/>
  <c r="H36" i="40"/>
  <c r="H50" i="39"/>
  <c r="H51" i="39"/>
  <c r="H30" i="39"/>
  <c r="H31" i="39"/>
  <c r="H91" i="39"/>
  <c r="A27" i="40"/>
  <c r="A31" i="40" s="1"/>
  <c r="A32" i="40" s="1"/>
  <c r="A36" i="40" s="1"/>
  <c r="H22" i="40"/>
  <c r="H32" i="40"/>
  <c r="H31" i="40"/>
  <c r="H27" i="40"/>
  <c r="H19" i="40"/>
  <c r="H60" i="40"/>
  <c r="H91" i="40"/>
  <c r="H11" i="40"/>
  <c r="H105" i="40"/>
  <c r="H102" i="40"/>
  <c r="H45" i="40"/>
  <c r="H57" i="40"/>
  <c r="H101" i="40"/>
  <c r="H66" i="40"/>
  <c r="H97" i="40"/>
  <c r="H85" i="40"/>
  <c r="H61" i="40"/>
  <c r="H88" i="39"/>
  <c r="H54" i="39"/>
  <c r="H55" i="39"/>
  <c r="H36" i="39"/>
  <c r="H104" i="39"/>
  <c r="H79" i="39"/>
  <c r="H59" i="39"/>
  <c r="H67" i="39"/>
  <c r="H170" i="39"/>
  <c r="H140" i="39"/>
  <c r="H62" i="39"/>
  <c r="H71" i="39"/>
  <c r="H83" i="39"/>
  <c r="H126" i="39"/>
  <c r="H11" i="39"/>
  <c r="H129" i="39"/>
  <c r="H41" i="39"/>
  <c r="H45" i="39"/>
  <c r="H74" i="39"/>
  <c r="H46" i="39"/>
  <c r="H95" i="39"/>
  <c r="H136" i="39"/>
  <c r="H84" i="39"/>
  <c r="H132" i="39"/>
  <c r="H63" i="39"/>
  <c r="H75" i="39"/>
  <c r="H15" i="39"/>
  <c r="H124" i="40" l="1"/>
  <c r="H127" i="40"/>
  <c r="H155" i="39"/>
  <c r="H158" i="39"/>
  <c r="H18" i="39"/>
  <c r="H149" i="39"/>
  <c r="H19" i="39"/>
  <c r="H115" i="40"/>
  <c r="H112" i="40"/>
  <c r="H152" i="39"/>
  <c r="H146" i="39"/>
  <c r="H26" i="39"/>
  <c r="H185" i="39"/>
  <c r="H154" i="40"/>
  <c r="H87" i="39"/>
  <c r="H92" i="39"/>
  <c r="H121" i="40"/>
  <c r="H53" i="40"/>
  <c r="H23" i="40"/>
  <c r="H26" i="40"/>
  <c r="H69" i="40"/>
  <c r="H76" i="40"/>
  <c r="H15" i="40"/>
  <c r="H136" i="40"/>
  <c r="H41" i="40"/>
  <c r="H130" i="40"/>
  <c r="H109" i="40"/>
  <c r="H18" i="40"/>
  <c r="H151" i="40"/>
  <c r="H70" i="40"/>
  <c r="H48" i="40"/>
  <c r="H79" i="40"/>
  <c r="H145" i="40"/>
  <c r="H49" i="40"/>
  <c r="H94" i="40"/>
  <c r="H10" i="40"/>
  <c r="H73" i="40"/>
  <c r="H56" i="40"/>
  <c r="H148" i="40"/>
  <c r="H44" i="40"/>
  <c r="H142" i="40"/>
  <c r="H88" i="40"/>
  <c r="H108" i="40"/>
  <c r="H52" i="40"/>
  <c r="H139" i="40"/>
  <c r="H40" i="40"/>
  <c r="A37" i="40"/>
  <c r="H65" i="40"/>
  <c r="H133" i="40"/>
  <c r="H82" i="40"/>
  <c r="H14" i="40"/>
  <c r="H101" i="39"/>
  <c r="H176" i="39"/>
  <c r="H113" i="39"/>
  <c r="H182" i="39"/>
  <c r="H35" i="39"/>
  <c r="H40" i="39"/>
  <c r="H167" i="39"/>
  <c r="H110" i="39"/>
  <c r="H78" i="39"/>
  <c r="A45" i="39"/>
  <c r="A46" i="39" s="1"/>
  <c r="A50" i="39" s="1"/>
  <c r="A51" i="39" s="1"/>
  <c r="A54" i="39" s="1"/>
  <c r="H66" i="39"/>
  <c r="H123" i="39"/>
  <c r="H14" i="39"/>
  <c r="H116" i="39"/>
  <c r="H58" i="39"/>
  <c r="H133" i="39"/>
  <c r="H107" i="39"/>
  <c r="H164" i="39"/>
  <c r="H70" i="39"/>
  <c r="H10" i="39"/>
  <c r="H179" i="39"/>
  <c r="H173" i="39"/>
  <c r="H119" i="39"/>
  <c r="H98" i="39"/>
  <c r="H139" i="39"/>
  <c r="H157" i="40" l="1"/>
  <c r="A55" i="39"/>
  <c r="A58" i="39" s="1"/>
  <c r="A59" i="39" s="1"/>
  <c r="A62" i="39" s="1"/>
  <c r="A63" i="39" s="1"/>
  <c r="A66" i="39" s="1"/>
  <c r="A67" i="39" s="1"/>
  <c r="A70" i="39" s="1"/>
  <c r="A71" i="39" s="1"/>
  <c r="A74" i="39" s="1"/>
  <c r="A75" i="39" s="1"/>
  <c r="A78" i="39" s="1"/>
  <c r="A79" i="39" s="1"/>
  <c r="A40" i="40"/>
  <c r="A41" i="40" s="1"/>
  <c r="A44" i="40" s="1"/>
  <c r="A45" i="40" s="1"/>
  <c r="A48" i="40" s="1"/>
  <c r="A49" i="40" s="1"/>
  <c r="A52" i="40" s="1"/>
  <c r="A53" i="40" s="1"/>
  <c r="A56" i="40" s="1"/>
  <c r="A57" i="40" s="1"/>
  <c r="A60" i="40" s="1"/>
  <c r="A61" i="40" s="1"/>
  <c r="F9" i="1" l="1"/>
  <c r="A83" i="39"/>
  <c r="A84" i="39" s="1"/>
  <c r="A87" i="39" s="1"/>
  <c r="A88" i="39" s="1"/>
  <c r="A91" i="39" s="1"/>
  <c r="A92" i="39" s="1"/>
  <c r="A65" i="40"/>
  <c r="A66" i="40" s="1"/>
  <c r="A69" i="40" s="1"/>
  <c r="A70" i="40" s="1"/>
  <c r="A95" i="39" l="1"/>
  <c r="A98" i="39" s="1"/>
  <c r="A101" i="39" s="1"/>
  <c r="A104" i="39" s="1"/>
  <c r="A107" i="39" s="1"/>
  <c r="A110" i="39" s="1"/>
  <c r="A113" i="39" s="1"/>
  <c r="A116" i="39" s="1"/>
  <c r="A119" i="39" s="1"/>
  <c r="A123" i="39" s="1"/>
  <c r="A126" i="39" s="1"/>
  <c r="A129" i="39" s="1"/>
  <c r="A132" i="39" s="1"/>
  <c r="A133" i="39" s="1"/>
  <c r="A136" i="39" s="1"/>
  <c r="A139" i="39" s="1"/>
  <c r="A140" i="39" s="1"/>
  <c r="A73" i="40"/>
  <c r="A76" i="40" s="1"/>
  <c r="A79" i="40" s="1"/>
  <c r="A82" i="40" s="1"/>
  <c r="A85" i="40" s="1"/>
  <c r="A88" i="40" s="1"/>
  <c r="A91" i="40" s="1"/>
  <c r="A94" i="40" s="1"/>
  <c r="A97" i="40" s="1"/>
  <c r="A101" i="40" s="1"/>
  <c r="A102" i="40" s="1"/>
  <c r="A146" i="39" l="1"/>
  <c r="A149" i="39" s="1"/>
  <c r="A105" i="40"/>
  <c r="A152" i="39" l="1"/>
  <c r="A155" i="39" s="1"/>
  <c r="A158" i="39" s="1"/>
  <c r="A161" i="39" s="1"/>
  <c r="A164" i="39" s="1"/>
  <c r="A167" i="39" s="1"/>
  <c r="A170" i="39" s="1"/>
  <c r="A173" i="39" s="1"/>
  <c r="A176" i="39" s="1"/>
  <c r="A179" i="39" s="1"/>
  <c r="A182" i="39" s="1"/>
  <c r="A185" i="39" s="1"/>
  <c r="A188" i="39" s="1"/>
  <c r="A108" i="40"/>
  <c r="A109" i="40" s="1"/>
  <c r="A112" i="40" s="1"/>
  <c r="A115" i="40" l="1"/>
  <c r="A11" i="37"/>
  <c r="A14" i="37" s="1"/>
  <c r="A15" i="37" s="1"/>
  <c r="A3" i="37"/>
  <c r="A2" i="37"/>
  <c r="A118" i="40" l="1"/>
  <c r="A121" i="40" s="1"/>
  <c r="A124" i="40" s="1"/>
  <c r="A127" i="40" s="1"/>
  <c r="A130" i="40" s="1"/>
  <c r="A133" i="40" s="1"/>
  <c r="A136" i="40" s="1"/>
  <c r="A139" i="40" s="1"/>
  <c r="A142" i="40" s="1"/>
  <c r="A145" i="40" s="1"/>
  <c r="A148" i="40" s="1"/>
  <c r="A151" i="40" s="1"/>
  <c r="A154" i="40" s="1"/>
  <c r="A157" i="40" s="1"/>
  <c r="H131" i="37"/>
  <c r="H64" i="37"/>
  <c r="H65" i="37"/>
  <c r="H28" i="37"/>
  <c r="H57" i="37"/>
  <c r="H48" i="37"/>
  <c r="H47" i="37"/>
  <c r="H31" i="37"/>
  <c r="A18" i="37"/>
  <c r="A19" i="37" s="1"/>
  <c r="A23" i="37" s="1"/>
  <c r="A24" i="37" s="1"/>
  <c r="A27" i="37" s="1"/>
  <c r="H14" i="37"/>
  <c r="H83" i="37"/>
  <c r="H74" i="37"/>
  <c r="H11" i="37"/>
  <c r="H118" i="37"/>
  <c r="H143" i="37" l="1"/>
  <c r="H140" i="37"/>
  <c r="H128" i="37"/>
  <c r="H134" i="37"/>
  <c r="H23" i="37"/>
  <c r="H111" i="37"/>
  <c r="H114" i="37"/>
  <c r="H108" i="37"/>
  <c r="H105" i="37"/>
  <c r="H137" i="37"/>
  <c r="H170" i="37"/>
  <c r="H24" i="37"/>
  <c r="H27" i="37"/>
  <c r="H158" i="37"/>
  <c r="H164" i="37"/>
  <c r="H161" i="37"/>
  <c r="H167" i="37"/>
  <c r="H121" i="37"/>
  <c r="H56" i="37"/>
  <c r="H71" i="37"/>
  <c r="H152" i="37"/>
  <c r="H68" i="37"/>
  <c r="H146" i="37"/>
  <c r="H155" i="37"/>
  <c r="H149" i="37"/>
  <c r="H99" i="37"/>
  <c r="H60" i="37"/>
  <c r="H61" i="37"/>
  <c r="H39" i="37"/>
  <c r="H51" i="37"/>
  <c r="H52" i="37"/>
  <c r="H19" i="37"/>
  <c r="H40" i="37"/>
  <c r="H36" i="37"/>
  <c r="H35" i="37"/>
  <c r="H32" i="37"/>
  <c r="H18" i="37"/>
  <c r="H44" i="37"/>
  <c r="H102" i="37"/>
  <c r="H80" i="37"/>
  <c r="H89" i="37"/>
  <c r="H96" i="37"/>
  <c r="H92" i="37"/>
  <c r="H124" i="37"/>
  <c r="H117" i="37"/>
  <c r="H43" i="37"/>
  <c r="H86" i="37"/>
  <c r="H10" i="37"/>
  <c r="H77" i="37"/>
  <c r="H15" i="37"/>
  <c r="H125" i="37"/>
  <c r="H173" i="37" l="1"/>
  <c r="F7" i="1" l="1"/>
  <c r="A28" i="37" l="1"/>
  <c r="A31" i="37" s="1"/>
  <c r="A32" i="37" s="1"/>
  <c r="A35" i="37" s="1"/>
  <c r="A36" i="37" s="1"/>
  <c r="A39" i="37" l="1"/>
  <c r="A40" i="37" s="1"/>
  <c r="A43" i="37" s="1"/>
  <c r="A44" i="37" s="1"/>
  <c r="A47" i="37" s="1"/>
  <c r="A48" i="37" s="1"/>
  <c r="A51" i="37" s="1"/>
  <c r="A52" i="37" s="1"/>
  <c r="A56" i="37" s="1"/>
  <c r="A57" i="37" s="1"/>
  <c r="A60" i="37" s="1"/>
  <c r="A61" i="37" s="1"/>
  <c r="A64" i="37" l="1"/>
  <c r="A65" i="37" s="1"/>
  <c r="A68" i="37" s="1"/>
  <c r="A71" i="37"/>
  <c r="A74" i="37" s="1"/>
  <c r="A77" i="37" s="1"/>
  <c r="A80" i="37" s="1"/>
  <c r="A83" i="37" s="1"/>
  <c r="A86" i="37" s="1"/>
  <c r="A89" i="37" s="1"/>
  <c r="A92" i="37" s="1"/>
  <c r="A96" i="37" s="1"/>
  <c r="A99" i="37" s="1"/>
  <c r="A102" i="37" l="1"/>
  <c r="A105" i="37" s="1"/>
  <c r="A108" i="37" s="1"/>
  <c r="A111" i="37" s="1"/>
  <c r="A114" i="37" s="1"/>
  <c r="A117" i="37" s="1"/>
  <c r="A118" i="37" l="1"/>
  <c r="A121" i="37" s="1"/>
  <c r="A124" i="37" s="1"/>
  <c r="A125" i="37" s="1"/>
  <c r="A128" i="37" l="1"/>
  <c r="A131" i="37" s="1"/>
  <c r="A134" i="37" s="1"/>
  <c r="A137" i="37" s="1"/>
  <c r="A140" i="37" s="1"/>
  <c r="A143" i="37" s="1"/>
  <c r="A146" i="37" s="1"/>
  <c r="A149" i="37" s="1"/>
  <c r="A152" i="37" s="1"/>
  <c r="A155" i="37" s="1"/>
  <c r="A158" i="37" s="1"/>
  <c r="A161" i="37" s="1"/>
  <c r="H161" i="39"/>
  <c r="A164" i="37" l="1"/>
  <c r="A167" i="37" s="1"/>
  <c r="A170" i="37" s="1"/>
  <c r="A173" i="37" s="1"/>
  <c r="H188" i="39"/>
  <c r="F8" i="1" l="1"/>
  <c r="F11" i="1" s="1"/>
  <c r="F12" i="1" l="1"/>
  <c r="F13" i="1" s="1"/>
</calcChain>
</file>

<file path=xl/sharedStrings.xml><?xml version="1.0" encoding="utf-8"?>
<sst xmlns="http://schemas.openxmlformats.org/spreadsheetml/2006/main" count="1105" uniqueCount="146">
  <si>
    <t>Název technologie</t>
  </si>
  <si>
    <t>Celkem</t>
  </si>
  <si>
    <t>MERIT GROUP a.s.</t>
  </si>
  <si>
    <r>
      <t>IČO:</t>
    </r>
    <r>
      <rPr>
        <sz val="8"/>
        <rFont val="Arial"/>
        <family val="2"/>
        <charset val="238"/>
      </rPr>
      <t xml:space="preserve"> 64609995, </t>
    </r>
    <r>
      <rPr>
        <sz val="8"/>
        <color indexed="49"/>
        <rFont val="Arial"/>
        <family val="2"/>
        <charset val="238"/>
      </rPr>
      <t>DIČ:</t>
    </r>
    <r>
      <rPr>
        <sz val="8"/>
        <rFont val="Arial"/>
        <family val="2"/>
        <charset val="238"/>
      </rPr>
      <t xml:space="preserve"> CZ699000785</t>
    </r>
  </si>
  <si>
    <r>
      <t>a./</t>
    </r>
    <r>
      <rPr>
        <sz val="8"/>
        <rFont val="Arial"/>
        <family val="2"/>
        <charset val="238"/>
      </rPr>
      <t xml:space="preserve"> Březinova 136/7, 779 00 Olomouc</t>
    </r>
  </si>
  <si>
    <r>
      <t>BÚ:</t>
    </r>
    <r>
      <rPr>
        <sz val="8"/>
        <rFont val="Arial"/>
        <family val="2"/>
        <charset val="238"/>
      </rPr>
      <t xml:space="preserve"> ČSOB 377897583/0300</t>
    </r>
  </si>
  <si>
    <r>
      <t>t./</t>
    </r>
    <r>
      <rPr>
        <sz val="8"/>
        <rFont val="Arial"/>
        <family val="2"/>
        <charset val="238"/>
      </rPr>
      <t xml:space="preserve"> +420 585 226 185, </t>
    </r>
    <r>
      <rPr>
        <sz val="8"/>
        <color indexed="49"/>
        <rFont val="Arial"/>
        <family val="2"/>
        <charset val="238"/>
      </rPr>
      <t>f./</t>
    </r>
    <r>
      <rPr>
        <sz val="8"/>
        <rFont val="Arial"/>
        <family val="2"/>
        <charset val="238"/>
      </rPr>
      <t xml:space="preserve"> +420 585 230 206</t>
    </r>
  </si>
  <si>
    <t>zapsán v obchodním rejstříku vedeném</t>
  </si>
  <si>
    <r>
      <t>e./</t>
    </r>
    <r>
      <rPr>
        <sz val="8"/>
        <rFont val="Arial"/>
        <family val="2"/>
        <charset val="238"/>
      </rPr>
      <t xml:space="preserve"> merit@merit.cz, </t>
    </r>
    <r>
      <rPr>
        <sz val="8"/>
        <color indexed="49"/>
        <rFont val="Arial"/>
        <family val="2"/>
        <charset val="238"/>
      </rPr>
      <t>w./</t>
    </r>
    <r>
      <rPr>
        <sz val="8"/>
        <rFont val="Arial"/>
        <family val="2"/>
        <charset val="238"/>
      </rPr>
      <t xml:space="preserve"> www.merit.cz</t>
    </r>
  </si>
  <si>
    <t>Krajským soudem v Ostravě, oddíl B, vložka 1221</t>
  </si>
  <si>
    <t>Zpracoval : Ing Miroslav Kavka</t>
  </si>
  <si>
    <t>SOUPIS PRACÍ S VÝKAZEM VÝMĚR</t>
  </si>
  <si>
    <t>PČ</t>
  </si>
  <si>
    <t>Typ</t>
  </si>
  <si>
    <t>Kód</t>
  </si>
  <si>
    <t>Popis</t>
  </si>
  <si>
    <t>MJ</t>
  </si>
  <si>
    <t>Množství</t>
  </si>
  <si>
    <t>3</t>
  </si>
  <si>
    <t>K</t>
  </si>
  <si>
    <t>ks</t>
  </si>
  <si>
    <t>M</t>
  </si>
  <si>
    <t>V V</t>
  </si>
  <si>
    <t>kpl</t>
  </si>
  <si>
    <t>m</t>
  </si>
  <si>
    <t>Dodávka - Trubka ohebná dvouplášťová korugovaná ø 110 mm</t>
  </si>
  <si>
    <t>Náklady soupisu celkem</t>
  </si>
  <si>
    <t>Díl</t>
  </si>
  <si>
    <t>Zřízení kabelového lože v rýze do š. 35cm a tloušťky 15cm z písku</t>
  </si>
  <si>
    <t>Zához kabelové rýhy 35/70-90</t>
  </si>
  <si>
    <t>Zábor veřejného prostranství</t>
  </si>
  <si>
    <t>Staveništní přeprava</t>
  </si>
  <si>
    <t>Odvoz a uložení přebytečné zeminy</t>
  </si>
  <si>
    <t>Hutnění včetně úpravy povrchu kabelové rýhy š. 35, hl. 70cm</t>
  </si>
  <si>
    <t>Základní DPH (21%)</t>
  </si>
  <si>
    <t>J.cena [CZK] bez DPH</t>
  </si>
  <si>
    <t>Cena celkem [CZK] bez DPH</t>
  </si>
  <si>
    <t>Celkové náklady bez DPH</t>
  </si>
  <si>
    <t>Celkové náklady s DPH</t>
  </si>
  <si>
    <t>Montáž - Optický mikrokabel 48 vláken SM - do mikrotrubičky</t>
  </si>
  <si>
    <t>Dodávka - Optický mikrokabel 48 vláken SM - do mikrotrubičky</t>
  </si>
  <si>
    <t>Montáž -  Trubka ohebná dvouplášťová korugovaná ø 110 mm</t>
  </si>
  <si>
    <t>Montáž - Spojka trubky HDPE 40/33 mm</t>
  </si>
  <si>
    <t>Dodávka - Spojka trubky HDPE 40/33 mm</t>
  </si>
  <si>
    <t>Montáž - Spojka mikrotrubiček přímá pro vnější průměr trubičky 10mm</t>
  </si>
  <si>
    <t>Dodávka - Spojka mikrotrubiček přímá pro vnější průměr trubičky 10mm</t>
  </si>
  <si>
    <t>Montáž - Spojka HDPE trubek distrubuční vodotěsná Matrix I</t>
  </si>
  <si>
    <t>Dodávka - Spojka HDPE trubek distrubuční vodotěsná Matrix I</t>
  </si>
  <si>
    <t>Montáž - Spojka HDPE trubek distrubuční vodotěsná Matrix T 40/40/40</t>
  </si>
  <si>
    <t>Dodávka - Spojka HDPE trubek distrubuční vodotěsná Matrix T 40/40/40</t>
  </si>
  <si>
    <t>Montáž - Výstražná folie oranžová 33cm</t>
  </si>
  <si>
    <t>Dodávka - Výstražná folie oranžová 33cm</t>
  </si>
  <si>
    <t>Optický svár</t>
  </si>
  <si>
    <t>Měření optického kabelu, vč. protokolu</t>
  </si>
  <si>
    <t>Výkop kabelové rýhy v trávníku 35/50-70</t>
  </si>
  <si>
    <t>Inženýrská činnost</t>
  </si>
  <si>
    <t>Geodetické práce</t>
  </si>
  <si>
    <t>Montáž - Zabezpečení staveniště (lávky, zábradlí, pásky)</t>
  </si>
  <si>
    <t>Dodávka - Zabezpečení staveniště (lávky, zábradlí, pásky)</t>
  </si>
  <si>
    <t>Zához jámy vč. hutnění a zapravení povrchu</t>
  </si>
  <si>
    <t>Průraz do budovy včetně zapravení a izolaci proti vodě</t>
  </si>
  <si>
    <t>1.</t>
  </si>
  <si>
    <t>2.</t>
  </si>
  <si>
    <t>3.</t>
  </si>
  <si>
    <t>Montážní jáma  při záfuku</t>
  </si>
  <si>
    <t>Montáž - Optický mikrokabel 24 vláken SM - do mikrotrubičky</t>
  </si>
  <si>
    <t>Dodávka - Optický mikrokabel 24 vláken SM - do mikrotrubičky</t>
  </si>
  <si>
    <t>Výkop startovací jámy na řízený protlak vč. zapravení</t>
  </si>
  <si>
    <t>PP</t>
  </si>
  <si>
    <t>Montáž - 19" optický rozváděč k uložení 48 optických konektorů (SC/Pc) ve vnitřním provedení, kompletně vybavený</t>
  </si>
  <si>
    <t>Dodávka - 19" optický rozváděč k uložení 48 optických konektorů (SC/Pc) ve vnitřním provedení, kompletně vybavený</t>
  </si>
  <si>
    <t>Optický rozvaděč - Vana optická 19" 2U s výsuvným šuplíkem bez čela, Čelo k optické vaně pro 48 SC konektorů, 2xKazeta pro 24 svárů, včetně víka, hřebínků a ochran svárů, 48 Adaptér SC SM simplex, Optický pigtail 9/125um SC 1m, Ochrana svárů, Označení vývodu segmentu</t>
  </si>
  <si>
    <t>Montáž - Trubka HDPE 40/33 mm</t>
  </si>
  <si>
    <t>Dodávka - Trubka HDPE 40/33 mm</t>
  </si>
  <si>
    <t>M22.02</t>
  </si>
  <si>
    <t>Výkop kabelové rýhy v chodníku 35/50-70</t>
  </si>
  <si>
    <t>Výkop jámy pro spojku Matrix, včetně pískového lože</t>
  </si>
  <si>
    <t>Optická síť ulice Leštinská</t>
  </si>
  <si>
    <t>Dodávka - Pomocný elektroinstalační materiál (kotvy, hmoždinky, svorky, stahovací pásky, spojky atd.)</t>
  </si>
  <si>
    <t>Montáž - Víko komory, plastové</t>
  </si>
  <si>
    <t>Dodávka -  Víko komory, plastové</t>
  </si>
  <si>
    <t>Montáž - Víko komory, předlážditelné</t>
  </si>
  <si>
    <t>Dodávka - Víko komory, předlážditelné</t>
  </si>
  <si>
    <t>Optický nástěnný rozváděč - určen k uložení 8 optických konektorů ve vnitřním i venkovním prostředí. Kapacita 8 optických konektorů; Nosník konektorů SC; Uložení rezervy optického vlákna 2 m; Ranžírovací oka; PG průchodky; Uzamykatelné víko; Instalace na zeď</t>
  </si>
  <si>
    <t>Montáž - Optický nástěnný rozvaděč k uložení 8 optických konektorů ve vnitřním i venk. prostředí.</t>
  </si>
  <si>
    <t>Dodávka - Optický nástěnný rozvaděč k uložení 8 optických konektorů ve vnitřním i venk. prostředí.</t>
  </si>
  <si>
    <t>Montáž - 19" optický rozváděč k uložení 24 optických konektorů (SC/Pc) ve vnitřním provedení, kompletně vybavený</t>
  </si>
  <si>
    <t>Dodávka - 19" optický rozváděč k uložení 24 optických konektorů (SC/Pc) ve vnitřním provedení, kompletně vybavený</t>
  </si>
  <si>
    <t>Optický rozvaděč - Vana optická 19" 2U s výsuvným šuplíkem bez čela, Čelo k optické vaně pro 24 SC konektorů, 1xKazeta pro 24 svárů, včetně víka, hřebínků a ochran svárů, 24 Adaptér SC SM simplex, Optický pigtail 9/125um SC 1m, Ochrana svárů, Označení vývodu segmentu</t>
  </si>
  <si>
    <t>Montáž - Vnitřní rozvody EKOSERVIS - sklady, šatny …</t>
  </si>
  <si>
    <t>Dodávka - Vnitřní rozvody EKOSERVIS - sklady, šatny …</t>
  </si>
  <si>
    <t>Optická síť ulice Dvorská - Ulice Postřelmovská</t>
  </si>
  <si>
    <t>Optická síť Knížecí sady</t>
  </si>
  <si>
    <t>Řízený protlak do ø 120 mm</t>
  </si>
  <si>
    <t>Montáž - Vnitřní rozvody Kino retro, MÚ ..</t>
  </si>
  <si>
    <t>Dodávka - Vnitřní rozvody Kino retro, MÚ ..</t>
  </si>
  <si>
    <t xml:space="preserve">Montáž - Optický sloupkový optický rozváděč s výklopným rámem </t>
  </si>
  <si>
    <t>Dodávka - Optický sloupkový optický rozváděč s výklopným rámem</t>
  </si>
  <si>
    <t>Optický sloupkový optický rozváděč - kapacita 48, 72, 96 optických konektorů; adaptérový panel 48, 72, 96 × SC; modulární výklopný systém; kazetový systém s kazetami SK123; použití SE kazet pro max. 16 vláken; maximální počet modulů 2; uložení rezervy optického vlákna 6 m; přidržovače kabelů; PG průchodky/Pryžové průchodky; uzamykatelné dveře; přehledné uložení vláken v jednotlivých kazetách; jednobodový zámek</t>
  </si>
  <si>
    <t>Montáž - Dovybavení stávajícího rozvaděče v pilíři   pro 16 vláken</t>
  </si>
  <si>
    <t>Dodávka - Dovybavení stávajícího rozvaděče v pilíři   pro 16 vláken</t>
  </si>
  <si>
    <t>Dokumentace skutečného provedení stavby</t>
  </si>
  <si>
    <t>Dodávka - 19' rozvaděč nástěnný jednodílný 18U/600mm, dveře skleněné</t>
  </si>
  <si>
    <t>Montáž - 19' rozvaděč nástěnný jednodílný 12U/600mm, dveře skleněné</t>
  </si>
  <si>
    <t xml:space="preserve">Montáž - 19" napájecí panel, 2m, 8 pozic, přepěťová ochrana </t>
  </si>
  <si>
    <t xml:space="preserve">Dodávka - 19" napájecí panel, 2m, 8 pozic, přepěťová ochrana </t>
  </si>
  <si>
    <t>Montáž - Vnitřní rozvody SEPAREX - vrátnice</t>
  </si>
  <si>
    <t>Dodávka - Vnitřní rozvody SEPAREX - vrátnice</t>
  </si>
  <si>
    <t>Montáž - Optická spojka plochá pro 48 vláken vč. kazet a průchodek (zemní i nadzemní instalace)</t>
  </si>
  <si>
    <t>Dodávka - Optická spojka plochá pro 48 vláken vč. kazet a průchodek (zemní i nadzemní instalace)</t>
  </si>
  <si>
    <t>Montáž - Kabelová komora HDPE (vnější rozměry DxŠxH - 1095x800x460)</t>
  </si>
  <si>
    <t>Dodávka - Kabelová komora HDPE (vnější rozměry DxŠxH - 1095x800x460)</t>
  </si>
  <si>
    <t>Montáž - Kabelová komora HDPE (vnější rozměry DxŠxH - 835x590x390)</t>
  </si>
  <si>
    <t>Dodávka - Kabelová komora HDPE (vnější rozměry DxŠxH - 835x590x390)</t>
  </si>
  <si>
    <t>M22.04</t>
  </si>
  <si>
    <t>M22.03</t>
  </si>
  <si>
    <t>Výkop kabelové rýhy stávající komunikace s živičným povrchem, do š. 50cm hl. 120cm</t>
  </si>
  <si>
    <t>Kabelové lože z písku 10cm</t>
  </si>
  <si>
    <t>Zához kabelové rýhy 50/120</t>
  </si>
  <si>
    <t>Hutnění včetně úpravy povrchu kabelové rýhy živičným povrchem</t>
  </si>
  <si>
    <t>Montáž - Mikrotrubička tenkostěnná 10/8mm k zafouknutí do trubky HDPE</t>
  </si>
  <si>
    <t>Dodávka - Mikrotrubička tenkostěnná 10/8mm k zafouknutí do trubky HDPE</t>
  </si>
  <si>
    <t>Vytyčení kabelové trasy v zastavěném prostoru</t>
  </si>
  <si>
    <t>Zaměření trasy</t>
  </si>
  <si>
    <t>Vedlejší rozpočtové náklady (VRN)</t>
  </si>
  <si>
    <t>%</t>
  </si>
  <si>
    <t>pokládka dlažby a hutnění bude provedeno s přesahem 0,5m na každou stranu</t>
  </si>
  <si>
    <t>hod</t>
  </si>
  <si>
    <t>Montáž - Vnitřní rozvody Městský úřad nám. Osvobození 345/15, zataženií do 1.pp…</t>
  </si>
  <si>
    <t>Dodávka - Vnitřní rozvody Městský úřad nám. Osvobození 345/15, zataženií do 1.pp…</t>
  </si>
  <si>
    <t>P</t>
  </si>
  <si>
    <t>Hutnění, úprava povrchu kabelové rýhy - pokládka dlažby</t>
  </si>
  <si>
    <t>NÁZEV STAVBY: Optická síť Zábřeh na Moravě</t>
  </si>
  <si>
    <t>OBJEKT: Optická síť</t>
  </si>
  <si>
    <t>MD</t>
  </si>
  <si>
    <t>Montáž - 19' rozvaděč stojanový rozebiratelný 42U/800x800, skleněné dveře</t>
  </si>
  <si>
    <t>Dodávka - 19' rozvaděč stojanový rozebiratelný 42U/800x800, skleněné dveře</t>
  </si>
  <si>
    <t>Zjištění průchodnosti, vyčištění , lubrikace trubky HDPE 40/33</t>
  </si>
  <si>
    <t>Montáž - Zkouška tlakutěsnosti a kalibrace trubky HDPE 40/33</t>
  </si>
  <si>
    <t>Zjištění průchodnosti, vyčištění , lubrikace mikrotrubičky</t>
  </si>
  <si>
    <t>Demontáž stávající nástěnného RV a přesun vybavení do nového stojanového RV 42U (MD - manday)</t>
  </si>
  <si>
    <t>do trubky HDPE bude zafouknuta sestava 5 mikrotrubiček</t>
  </si>
  <si>
    <t>Výměry dle výkresu: D.1.3d</t>
  </si>
  <si>
    <t>Výměry dle výkresu: D.1.2c</t>
  </si>
  <si>
    <t>Výměry dle výkresu: D.1.5c</t>
  </si>
  <si>
    <t>Datum: 25. května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</si>
</sst>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\-#,##0.00\ "/>
    <numFmt numFmtId="165" formatCode="#,##0.000;\-#,##0.000"/>
    <numFmt numFmtId="166" formatCode="#,##0;#,##0;"/>
  </numFmts>
  <fonts count="5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indexed="61"/>
      <name val="Comic Sans MS"/>
      <family val="4"/>
      <charset val="238"/>
    </font>
    <font>
      <b/>
      <sz val="12"/>
      <color indexed="21"/>
      <name val="Comic Sans MS"/>
      <family val="4"/>
      <charset val="238"/>
    </font>
    <font>
      <sz val="12"/>
      <color indexed="21"/>
      <name val="Comic Sans MS"/>
      <family val="4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5" tint="-0.249977111117893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color theme="8" tint="-0.249977111117893"/>
      <name val="Arial"/>
      <family val="2"/>
      <charset val="238"/>
    </font>
    <font>
      <sz val="10"/>
      <color indexed="10"/>
      <name val="Arial CE"/>
      <family val="2"/>
      <charset val="238"/>
    </font>
    <font>
      <b/>
      <sz val="12"/>
      <color indexed="10"/>
      <name val="Arial"/>
      <family val="2"/>
      <charset val="238"/>
    </font>
    <font>
      <sz val="8"/>
      <color rgb="FF18B19F"/>
      <name val="Arial Black"/>
      <family val="2"/>
      <charset val="238"/>
    </font>
    <font>
      <sz val="8"/>
      <color rgb="FF18B19F"/>
      <name val="Arial"/>
      <family val="2"/>
      <charset val="238"/>
    </font>
    <font>
      <sz val="8"/>
      <name val="Arial"/>
      <family val="2"/>
      <charset val="238"/>
    </font>
    <font>
      <sz val="8"/>
      <color indexed="49"/>
      <name val="Arial"/>
      <family val="2"/>
      <charset val="238"/>
    </font>
    <font>
      <sz val="11"/>
      <name val="Calibri"/>
      <family val="2"/>
    </font>
    <font>
      <b/>
      <sz val="8"/>
      <name val="Arial"/>
      <family val="2"/>
      <charset val="238"/>
    </font>
    <font>
      <sz val="8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i/>
      <sz val="10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2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indexed="18"/>
      <name val="Arial"/>
      <family val="2"/>
      <charset val="238"/>
    </font>
    <font>
      <b/>
      <sz val="10"/>
      <color indexed="18"/>
      <name val="Arial"/>
      <family val="2"/>
      <charset val="238"/>
    </font>
    <font>
      <sz val="8"/>
      <color indexed="12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2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color indexed="20"/>
      <name val="Arial"/>
      <family val="2"/>
      <charset val="238"/>
    </font>
    <font>
      <sz val="8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i/>
      <sz val="8"/>
      <color indexed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Trebuchet MS"/>
      <family val="2"/>
      <charset val="238"/>
    </font>
    <font>
      <i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2D2D2"/>
      </patternFill>
    </fill>
    <fill>
      <patternFill patternType="solid">
        <fgColor indexed="9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4">
    <xf numFmtId="0" fontId="0" fillId="0" borderId="0"/>
    <xf numFmtId="0" fontId="22" fillId="0" borderId="0"/>
    <xf numFmtId="0" fontId="12" fillId="0" borderId="0"/>
    <xf numFmtId="0" fontId="1" fillId="0" borderId="0"/>
    <xf numFmtId="0" fontId="26" fillId="0" borderId="0"/>
    <xf numFmtId="0" fontId="27" fillId="0" borderId="0"/>
    <xf numFmtId="0" fontId="27" fillId="0" borderId="0"/>
    <xf numFmtId="166" fontId="27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50" fillId="0" borderId="0"/>
    <xf numFmtId="0" fontId="51" fillId="0" borderId="0"/>
    <xf numFmtId="0" fontId="52" fillId="0" borderId="0"/>
  </cellStyleXfs>
  <cellXfs count="204">
    <xf numFmtId="0" fontId="0" fillId="0" borderId="0" xfId="0"/>
    <xf numFmtId="0" fontId="1" fillId="0" borderId="0" xfId="0" applyFont="1"/>
    <xf numFmtId="49" fontId="5" fillId="4" borderId="10" xfId="0" applyNumberFormat="1" applyFont="1" applyFill="1" applyBorder="1" applyAlignment="1"/>
    <xf numFmtId="0" fontId="1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39" fontId="10" fillId="0" borderId="0" xfId="0" applyNumberFormat="1" applyFont="1" applyAlignment="1" applyProtection="1">
      <alignment horizontal="right" vertical="center"/>
      <protection locked="0"/>
    </xf>
    <xf numFmtId="37" fontId="12" fillId="0" borderId="0" xfId="0" applyNumberFormat="1" applyFont="1" applyAlignment="1" applyProtection="1">
      <alignment horizontal="right" vertical="center"/>
      <protection locked="0"/>
    </xf>
    <xf numFmtId="0" fontId="3" fillId="5" borderId="3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24" fillId="0" borderId="0" xfId="0" applyFont="1" applyAlignment="1" applyProtection="1">
      <alignment horizontal="left" vertical="center"/>
      <protection locked="0"/>
    </xf>
    <xf numFmtId="0" fontId="7" fillId="4" borderId="11" xfId="0" applyFon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3" fontId="5" fillId="5" borderId="23" xfId="0" applyNumberFormat="1" applyFont="1" applyFill="1" applyBorder="1" applyAlignment="1">
      <alignment vertical="center"/>
    </xf>
    <xf numFmtId="3" fontId="6" fillId="5" borderId="24" xfId="0" applyNumberFormat="1" applyFont="1" applyFill="1" applyBorder="1" applyAlignment="1">
      <alignment vertical="center"/>
    </xf>
    <xf numFmtId="4" fontId="12" fillId="5" borderId="24" xfId="0" applyNumberFormat="1" applyFont="1" applyFill="1" applyBorder="1" applyAlignment="1">
      <alignment vertical="center"/>
    </xf>
    <xf numFmtId="164" fontId="6" fillId="5" borderId="12" xfId="0" applyNumberFormat="1" applyFont="1" applyFill="1" applyBorder="1" applyAlignment="1">
      <alignment vertical="center"/>
    </xf>
    <xf numFmtId="164" fontId="17" fillId="2" borderId="12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164" fontId="30" fillId="5" borderId="12" xfId="0" applyNumberFormat="1" applyFont="1" applyFill="1" applyBorder="1" applyAlignment="1">
      <alignment vertical="center"/>
    </xf>
    <xf numFmtId="0" fontId="33" fillId="0" borderId="3" xfId="0" applyFont="1" applyBorder="1" applyAlignment="1" applyProtection="1">
      <alignment vertical="center"/>
    </xf>
    <xf numFmtId="49" fontId="33" fillId="0" borderId="4" xfId="0" applyNumberFormat="1" applyFont="1" applyBorder="1" applyAlignment="1" applyProtection="1">
      <alignment horizontal="center" vertical="center"/>
    </xf>
    <xf numFmtId="0" fontId="33" fillId="0" borderId="4" xfId="0" applyFont="1" applyBorder="1" applyAlignment="1" applyProtection="1">
      <alignment vertical="center"/>
    </xf>
    <xf numFmtId="0" fontId="33" fillId="0" borderId="5" xfId="0" applyFont="1" applyBorder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49" fontId="14" fillId="0" borderId="0" xfId="0" applyNumberFormat="1" applyFont="1" applyAlignment="1" applyProtection="1">
      <alignment horizontal="center" vertical="center"/>
    </xf>
    <xf numFmtId="37" fontId="23" fillId="0" borderId="0" xfId="0" applyNumberFormat="1" applyFont="1" applyAlignment="1" applyProtection="1">
      <alignment horizontal="left" vertical="center"/>
    </xf>
    <xf numFmtId="0" fontId="20" fillId="0" borderId="0" xfId="0" applyFont="1" applyAlignment="1" applyProtection="1">
      <alignment horizontal="center" vertical="center" wrapText="1"/>
    </xf>
    <xf numFmtId="49" fontId="23" fillId="0" borderId="0" xfId="0" applyNumberFormat="1" applyFont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 wrapText="1"/>
    </xf>
    <xf numFmtId="39" fontId="34" fillId="0" borderId="0" xfId="0" applyNumberFormat="1" applyFont="1" applyAlignment="1" applyProtection="1">
      <alignment horizontal="right" vertical="center"/>
    </xf>
    <xf numFmtId="39" fontId="35" fillId="0" borderId="0" xfId="0" applyNumberFormat="1" applyFont="1" applyAlignment="1" applyProtection="1">
      <alignment horizontal="right" vertical="center"/>
    </xf>
    <xf numFmtId="0" fontId="23" fillId="3" borderId="30" xfId="0" applyFont="1" applyFill="1" applyBorder="1" applyAlignment="1" applyProtection="1">
      <alignment horizontal="center" vertical="center" wrapText="1"/>
    </xf>
    <xf numFmtId="0" fontId="23" fillId="3" borderId="31" xfId="0" applyFont="1" applyFill="1" applyBorder="1" applyAlignment="1" applyProtection="1">
      <alignment horizontal="center" vertical="center" wrapText="1"/>
    </xf>
    <xf numFmtId="49" fontId="23" fillId="3" borderId="32" xfId="0" applyNumberFormat="1" applyFont="1" applyFill="1" applyBorder="1" applyAlignment="1" applyProtection="1">
      <alignment horizontal="center" vertical="center" wrapText="1"/>
    </xf>
    <xf numFmtId="0" fontId="23" fillId="3" borderId="32" xfId="0" applyFont="1" applyFill="1" applyBorder="1" applyAlignment="1" applyProtection="1">
      <alignment horizontal="center" vertical="center" wrapText="1"/>
    </xf>
    <xf numFmtId="0" fontId="23" fillId="3" borderId="33" xfId="0" applyFont="1" applyFill="1" applyBorder="1" applyAlignment="1" applyProtection="1">
      <alignment horizontal="center" vertical="center" wrapText="1"/>
    </xf>
    <xf numFmtId="0" fontId="14" fillId="6" borderId="30" xfId="1" applyFont="1" applyFill="1" applyBorder="1" applyAlignment="1">
      <alignment horizontal="center" vertical="center" wrapText="1"/>
    </xf>
    <xf numFmtId="0" fontId="36" fillId="6" borderId="30" xfId="1" applyFont="1" applyFill="1" applyBorder="1" applyAlignment="1" applyProtection="1">
      <alignment horizontal="center" vertical="center" wrapText="1"/>
      <protection locked="0"/>
    </xf>
    <xf numFmtId="0" fontId="14" fillId="6" borderId="5" xfId="1" applyFont="1" applyFill="1" applyBorder="1" applyAlignment="1">
      <alignment horizontal="center" vertical="center" wrapText="1"/>
    </xf>
    <xf numFmtId="0" fontId="20" fillId="7" borderId="32" xfId="0" applyFont="1" applyFill="1" applyBorder="1" applyAlignment="1" applyProtection="1">
      <alignment horizontal="center" vertical="center" wrapText="1"/>
    </xf>
    <xf numFmtId="49" fontId="20" fillId="7" borderId="32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left" vertical="center"/>
    </xf>
    <xf numFmtId="49" fontId="34" fillId="0" borderId="0" xfId="0" applyNumberFormat="1" applyFont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center" vertical="center" wrapText="1"/>
      <protection locked="0"/>
    </xf>
    <xf numFmtId="49" fontId="37" fillId="0" borderId="0" xfId="0" applyNumberFormat="1" applyFont="1" applyAlignment="1" applyProtection="1">
      <alignment horizontal="center" vertical="center" wrapText="1"/>
      <protection locked="0"/>
    </xf>
    <xf numFmtId="0" fontId="37" fillId="0" borderId="0" xfId="0" applyFont="1" applyAlignment="1" applyProtection="1">
      <alignment horizontal="left" vertical="center" wrapText="1"/>
      <protection locked="0"/>
    </xf>
    <xf numFmtId="39" fontId="37" fillId="0" borderId="0" xfId="0" applyNumberFormat="1" applyFont="1" applyAlignment="1" applyProtection="1">
      <alignment horizontal="right" vertical="center"/>
      <protection locked="0"/>
    </xf>
    <xf numFmtId="37" fontId="38" fillId="0" borderId="0" xfId="0" applyNumberFormat="1" applyFont="1" applyAlignment="1" applyProtection="1">
      <alignment horizontal="right" vertical="center"/>
      <protection locked="0"/>
    </xf>
    <xf numFmtId="0" fontId="38" fillId="0" borderId="0" xfId="0" applyFont="1" applyAlignment="1" applyProtection="1">
      <alignment horizontal="center" vertical="center" wrapText="1"/>
      <protection locked="0"/>
    </xf>
    <xf numFmtId="49" fontId="38" fillId="0" borderId="0" xfId="0" applyNumberFormat="1" applyFont="1" applyFill="1" applyAlignment="1" applyProtection="1">
      <alignment horizontal="left" vertical="center" wrapText="1"/>
      <protection locked="0"/>
    </xf>
    <xf numFmtId="39" fontId="38" fillId="0" borderId="0" xfId="0" applyNumberFormat="1" applyFont="1" applyAlignment="1" applyProtection="1">
      <alignment horizontal="right" vertical="center"/>
      <protection locked="0"/>
    </xf>
    <xf numFmtId="37" fontId="20" fillId="0" borderId="34" xfId="0" applyNumberFormat="1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49" fontId="20" fillId="0" borderId="34" xfId="0" applyNumberFormat="1" applyFont="1" applyFill="1" applyBorder="1" applyAlignment="1" applyProtection="1">
      <alignment horizontal="center" vertical="center" wrapText="1"/>
      <protection locked="0"/>
    </xf>
    <xf numFmtId="37" fontId="39" fillId="0" borderId="34" xfId="0" applyNumberFormat="1" applyFont="1" applyFill="1" applyBorder="1" applyAlignment="1" applyProtection="1">
      <alignment horizontal="center" vertical="center"/>
      <protection locked="0"/>
    </xf>
    <xf numFmtId="0" fontId="39" fillId="0" borderId="34" xfId="0" applyFont="1" applyFill="1" applyBorder="1" applyAlignment="1" applyProtection="1">
      <alignment horizontal="center" vertical="center" wrapText="1"/>
      <protection locked="0"/>
    </xf>
    <xf numFmtId="3" fontId="39" fillId="0" borderId="34" xfId="0" applyNumberFormat="1" applyFont="1" applyFill="1" applyBorder="1" applyAlignment="1" applyProtection="1">
      <alignment horizontal="center" vertical="center"/>
      <protection locked="0"/>
    </xf>
    <xf numFmtId="39" fontId="39" fillId="8" borderId="34" xfId="0" applyNumberFormat="1" applyFont="1" applyFill="1" applyBorder="1" applyAlignment="1" applyProtection="1">
      <alignment horizontal="right" vertical="center"/>
      <protection locked="0"/>
    </xf>
    <xf numFmtId="39" fontId="40" fillId="0" borderId="34" xfId="0" applyNumberFormat="1" applyFont="1" applyFill="1" applyBorder="1" applyAlignment="1" applyProtection="1">
      <alignment horizontal="right" vertical="center"/>
      <protection locked="0"/>
    </xf>
    <xf numFmtId="37" fontId="41" fillId="0" borderId="0" xfId="0" applyNumberFormat="1" applyFont="1" applyFill="1" applyAlignment="1" applyProtection="1">
      <alignment horizontal="center" vertical="center"/>
      <protection locked="0"/>
    </xf>
    <xf numFmtId="0" fontId="42" fillId="0" borderId="0" xfId="0" applyFont="1" applyFill="1" applyAlignment="1" applyProtection="1">
      <alignment horizontal="center" vertical="center" wrapText="1"/>
      <protection locked="0"/>
    </xf>
    <xf numFmtId="49" fontId="41" fillId="0" borderId="0" xfId="0" applyNumberFormat="1" applyFont="1" applyFill="1" applyAlignment="1" applyProtection="1">
      <alignment horizontal="center" vertical="center" wrapText="1"/>
      <protection locked="0"/>
    </xf>
    <xf numFmtId="0" fontId="41" fillId="0" borderId="0" xfId="0" applyFont="1" applyFill="1" applyAlignment="1" applyProtection="1">
      <alignment horizontal="left" vertical="center" wrapText="1"/>
      <protection locked="0"/>
    </xf>
    <xf numFmtId="0" fontId="41" fillId="0" borderId="0" xfId="0" applyFont="1" applyFill="1" applyAlignment="1" applyProtection="1">
      <alignment horizontal="center" vertical="center" wrapText="1"/>
      <protection locked="0"/>
    </xf>
    <xf numFmtId="3" fontId="41" fillId="0" borderId="0" xfId="0" applyNumberFormat="1" applyFont="1" applyFill="1" applyAlignment="1" applyProtection="1">
      <alignment horizontal="center" vertical="center"/>
      <protection locked="0"/>
    </xf>
    <xf numFmtId="39" fontId="41" fillId="0" borderId="0" xfId="0" applyNumberFormat="1" applyFont="1" applyFill="1" applyAlignment="1" applyProtection="1">
      <alignment horizontal="right" vertical="center"/>
      <protection locked="0"/>
    </xf>
    <xf numFmtId="39" fontId="43" fillId="0" borderId="0" xfId="0" applyNumberFormat="1" applyFont="1" applyFill="1" applyAlignment="1" applyProtection="1">
      <alignment horizontal="right" vertical="center"/>
      <protection locked="0"/>
    </xf>
    <xf numFmtId="37" fontId="44" fillId="0" borderId="0" xfId="0" applyNumberFormat="1" applyFont="1" applyFill="1" applyAlignment="1" applyProtection="1">
      <alignment horizontal="center" vertical="center"/>
      <protection locked="0"/>
    </xf>
    <xf numFmtId="49" fontId="44" fillId="0" borderId="0" xfId="0" applyNumberFormat="1" applyFont="1" applyFill="1" applyAlignment="1" applyProtection="1">
      <alignment horizontal="center" vertical="center" wrapText="1"/>
      <protection locked="0"/>
    </xf>
    <xf numFmtId="0" fontId="44" fillId="0" borderId="0" xfId="0" applyFont="1" applyFill="1" applyAlignment="1" applyProtection="1">
      <alignment horizontal="center" vertical="center" wrapText="1"/>
      <protection locked="0"/>
    </xf>
    <xf numFmtId="3" fontId="44" fillId="0" borderId="0" xfId="0" applyNumberFormat="1" applyFont="1" applyFill="1" applyAlignment="1" applyProtection="1">
      <alignment horizontal="center" vertical="center"/>
      <protection locked="0"/>
    </xf>
    <xf numFmtId="39" fontId="44" fillId="0" borderId="0" xfId="0" applyNumberFormat="1" applyFont="1" applyFill="1" applyAlignment="1" applyProtection="1">
      <alignment horizontal="right" vertical="center"/>
      <protection locked="0"/>
    </xf>
    <xf numFmtId="39" fontId="45" fillId="0" borderId="0" xfId="0" applyNumberFormat="1" applyFont="1" applyFill="1" applyAlignment="1" applyProtection="1">
      <alignment horizontal="right" vertical="center"/>
      <protection locked="0"/>
    </xf>
    <xf numFmtId="37" fontId="20" fillId="0" borderId="2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39" fontId="23" fillId="0" borderId="2" xfId="0" applyNumberFormat="1" applyFont="1" applyBorder="1" applyAlignment="1" applyProtection="1">
      <alignment horizontal="right" vertical="center"/>
      <protection locked="0"/>
    </xf>
    <xf numFmtId="37" fontId="39" fillId="0" borderId="34" xfId="0" applyNumberFormat="1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center" vertical="center" wrapText="1"/>
      <protection locked="0"/>
    </xf>
    <xf numFmtId="39" fontId="40" fillId="0" borderId="34" xfId="0" applyNumberFormat="1" applyFont="1" applyBorder="1" applyAlignment="1" applyProtection="1">
      <alignment horizontal="right" vertical="center"/>
      <protection locked="0"/>
    </xf>
    <xf numFmtId="37" fontId="41" fillId="0" borderId="0" xfId="0" applyNumberFormat="1" applyFont="1" applyAlignment="1" applyProtection="1">
      <alignment horizontal="center" vertical="center"/>
      <protection locked="0"/>
    </xf>
    <xf numFmtId="49" fontId="41" fillId="0" borderId="0" xfId="0" applyNumberFormat="1" applyFont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horizontal="center" vertical="center" wrapText="1"/>
      <protection locked="0"/>
    </xf>
    <xf numFmtId="39" fontId="41" fillId="0" borderId="0" xfId="0" applyNumberFormat="1" applyFont="1" applyAlignment="1" applyProtection="1">
      <alignment horizontal="right" vertical="center"/>
      <protection locked="0"/>
    </xf>
    <xf numFmtId="39" fontId="43" fillId="0" borderId="0" xfId="0" applyNumberFormat="1" applyFont="1" applyAlignment="1" applyProtection="1">
      <alignment horizontal="right" vertical="center"/>
      <protection locked="0"/>
    </xf>
    <xf numFmtId="49" fontId="44" fillId="0" borderId="0" xfId="0" applyNumberFormat="1" applyFont="1" applyAlignment="1" applyProtection="1">
      <alignment horizontal="center" vertical="center" wrapText="1"/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39" fontId="44" fillId="0" borderId="0" xfId="0" applyNumberFormat="1" applyFont="1" applyAlignment="1" applyProtection="1">
      <alignment horizontal="right" vertical="center"/>
      <protection locked="0"/>
    </xf>
    <xf numFmtId="39" fontId="45" fillId="0" borderId="0" xfId="0" applyNumberFormat="1" applyFont="1" applyAlignment="1" applyProtection="1">
      <alignment horizontal="right" vertical="center"/>
      <protection locked="0"/>
    </xf>
    <xf numFmtId="39" fontId="20" fillId="8" borderId="34" xfId="0" applyNumberFormat="1" applyFont="1" applyFill="1" applyBorder="1" applyAlignment="1" applyProtection="1">
      <alignment horizontal="right" vertical="center"/>
      <protection locked="0"/>
    </xf>
    <xf numFmtId="39" fontId="23" fillId="0" borderId="34" xfId="0" applyNumberFormat="1" applyFont="1" applyFill="1" applyBorder="1" applyAlignment="1" applyProtection="1">
      <alignment horizontal="right" vertical="center"/>
      <protection locked="0"/>
    </xf>
    <xf numFmtId="49" fontId="39" fillId="0" borderId="34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34" xfId="0" applyNumberFormat="1" applyFont="1" applyFill="1" applyBorder="1" applyAlignment="1" applyProtection="1">
      <alignment horizontal="center" vertical="center"/>
      <protection locked="0"/>
    </xf>
    <xf numFmtId="3" fontId="41" fillId="0" borderId="0" xfId="0" applyNumberFormat="1" applyFont="1" applyAlignment="1" applyProtection="1">
      <alignment horizontal="center" vertical="center"/>
      <protection locked="0"/>
    </xf>
    <xf numFmtId="3" fontId="44" fillId="0" borderId="0" xfId="0" applyNumberFormat="1" applyFont="1" applyAlignment="1" applyProtection="1">
      <alignment horizontal="center" vertical="center"/>
      <protection locked="0"/>
    </xf>
    <xf numFmtId="37" fontId="20" fillId="0" borderId="34" xfId="0" applyNumberFormat="1" applyFont="1" applyBorder="1" applyAlignment="1" applyProtection="1">
      <alignment horizontal="center" vertical="center"/>
      <protection locked="0"/>
    </xf>
    <xf numFmtId="49" fontId="20" fillId="0" borderId="34" xfId="0" applyNumberFormat="1" applyFont="1" applyBorder="1" applyAlignment="1" applyProtection="1">
      <alignment horizontal="center" vertical="center" wrapText="1"/>
      <protection locked="0"/>
    </xf>
    <xf numFmtId="0" fontId="20" fillId="0" borderId="34" xfId="0" applyFont="1" applyBorder="1" applyAlignment="1" applyProtection="1">
      <alignment horizontal="center" vertical="center" wrapText="1"/>
      <protection locked="0"/>
    </xf>
    <xf numFmtId="3" fontId="20" fillId="0" borderId="34" xfId="0" applyNumberFormat="1" applyFont="1" applyBorder="1" applyAlignment="1" applyProtection="1">
      <alignment horizontal="center" vertical="center"/>
      <protection locked="0"/>
    </xf>
    <xf numFmtId="39" fontId="23" fillId="0" borderId="34" xfId="0" applyNumberFormat="1" applyFont="1" applyBorder="1" applyAlignment="1" applyProtection="1">
      <alignment horizontal="right" vertical="center"/>
      <protection locked="0"/>
    </xf>
    <xf numFmtId="49" fontId="46" fillId="0" borderId="34" xfId="0" applyNumberFormat="1" applyFont="1" applyBorder="1" applyAlignment="1" applyProtection="1">
      <alignment horizontal="center" vertical="center" wrapText="1"/>
      <protection locked="0"/>
    </xf>
    <xf numFmtId="3" fontId="39" fillId="0" borderId="34" xfId="0" applyNumberFormat="1" applyFont="1" applyBorder="1" applyAlignment="1" applyProtection="1">
      <alignment horizontal="center" vertical="center"/>
      <protection locked="0"/>
    </xf>
    <xf numFmtId="165" fontId="20" fillId="0" borderId="0" xfId="0" applyNumberFormat="1" applyFont="1" applyAlignment="1" applyProtection="1">
      <alignment horizontal="center" vertical="center"/>
    </xf>
    <xf numFmtId="165" fontId="38" fillId="0" borderId="0" xfId="0" applyNumberFormat="1" applyFont="1" applyAlignment="1" applyProtection="1">
      <alignment horizontal="center" vertical="center"/>
      <protection locked="0"/>
    </xf>
    <xf numFmtId="0" fontId="47" fillId="0" borderId="0" xfId="0" applyFont="1" applyAlignment="1" applyProtection="1">
      <alignment horizontal="center" vertical="center" wrapText="1"/>
      <protection locked="0"/>
    </xf>
    <xf numFmtId="3" fontId="47" fillId="0" borderId="0" xfId="0" applyNumberFormat="1" applyFont="1" applyAlignment="1" applyProtection="1">
      <alignment horizontal="center" vertical="center"/>
      <protection locked="0"/>
    </xf>
    <xf numFmtId="39" fontId="47" fillId="0" borderId="0" xfId="0" applyNumberFormat="1" applyFont="1" applyAlignment="1" applyProtection="1">
      <alignment horizontal="right" vertical="center"/>
      <protection locked="0"/>
    </xf>
    <xf numFmtId="49" fontId="47" fillId="0" borderId="0" xfId="0" applyNumberFormat="1" applyFont="1" applyAlignment="1" applyProtection="1">
      <alignment horizontal="center" vertical="center" wrapText="1"/>
      <protection locked="0"/>
    </xf>
    <xf numFmtId="0" fontId="47" fillId="0" borderId="0" xfId="0" applyFont="1" applyAlignment="1" applyProtection="1">
      <alignment horizontal="left" vertical="center" wrapText="1"/>
      <protection locked="0"/>
    </xf>
    <xf numFmtId="165" fontId="47" fillId="0" borderId="0" xfId="0" applyNumberFormat="1" applyFont="1" applyAlignment="1" applyProtection="1">
      <alignment horizontal="center" vertical="center"/>
      <protection locked="0"/>
    </xf>
    <xf numFmtId="0" fontId="47" fillId="0" borderId="0" xfId="0" applyFont="1" applyFill="1" applyAlignment="1" applyProtection="1">
      <alignment horizontal="left" vertical="center" wrapText="1"/>
      <protection locked="0"/>
    </xf>
    <xf numFmtId="37" fontId="20" fillId="7" borderId="32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Border="1" applyAlignment="1" applyProtection="1">
      <alignment horizontal="center" vertical="center" wrapText="1"/>
      <protection locked="0"/>
    </xf>
    <xf numFmtId="3" fontId="20" fillId="0" borderId="2" xfId="0" applyNumberFormat="1" applyFont="1" applyBorder="1" applyAlignment="1" applyProtection="1">
      <alignment horizontal="center" vertical="center"/>
      <protection locked="0"/>
    </xf>
    <xf numFmtId="49" fontId="20" fillId="0" borderId="2" xfId="0" quotePrefix="1" applyNumberFormat="1" applyFont="1" applyBorder="1" applyAlignment="1" applyProtection="1">
      <alignment horizontal="center" vertical="center" wrapText="1"/>
      <protection locked="0"/>
    </xf>
    <xf numFmtId="49" fontId="20" fillId="0" borderId="34" xfId="0" applyNumberFormat="1" applyFont="1" applyBorder="1" applyAlignment="1" applyProtection="1">
      <alignment horizontal="center" vertical="center"/>
      <protection locked="0"/>
    </xf>
    <xf numFmtId="0" fontId="39" fillId="0" borderId="36" xfId="0" applyFont="1" applyBorder="1" applyAlignment="1" applyProtection="1">
      <alignment horizontal="center" vertical="center" wrapText="1"/>
      <protection locked="0"/>
    </xf>
    <xf numFmtId="37" fontId="20" fillId="0" borderId="0" xfId="0" applyNumberFormat="1" applyFont="1" applyAlignment="1" applyProtection="1">
      <alignment horizontal="center" vertical="center"/>
      <protection locked="0"/>
    </xf>
    <xf numFmtId="49" fontId="20" fillId="0" borderId="34" xfId="0" quotePrefix="1" applyNumberFormat="1" applyFont="1" applyBorder="1" applyAlignment="1" applyProtection="1">
      <alignment horizontal="center" vertical="center"/>
      <protection locked="0"/>
    </xf>
    <xf numFmtId="49" fontId="46" fillId="0" borderId="35" xfId="0" applyNumberFormat="1" applyFont="1" applyBorder="1" applyAlignment="1" applyProtection="1">
      <alignment horizontal="center" vertical="center" wrapText="1"/>
      <protection locked="0"/>
    </xf>
    <xf numFmtId="39" fontId="37" fillId="0" borderId="0" xfId="0" applyNumberFormat="1" applyFont="1" applyAlignment="1" applyProtection="1">
      <alignment horizontal="center" vertical="center"/>
      <protection locked="0"/>
    </xf>
    <xf numFmtId="37" fontId="49" fillId="0" borderId="0" xfId="0" applyNumberFormat="1" applyFont="1" applyAlignment="1" applyProtection="1">
      <alignment horizontal="left" vertical="center"/>
      <protection locked="0"/>
    </xf>
    <xf numFmtId="39" fontId="48" fillId="0" borderId="0" xfId="0" applyNumberFormat="1" applyFont="1" applyAlignment="1" applyProtection="1">
      <alignment horizontal="right" vertical="center"/>
      <protection locked="0"/>
    </xf>
    <xf numFmtId="4" fontId="28" fillId="2" borderId="4" xfId="0" applyNumberFormat="1" applyFont="1" applyFill="1" applyBorder="1" applyAlignment="1">
      <alignment vertical="center"/>
    </xf>
    <xf numFmtId="0" fontId="39" fillId="0" borderId="34" xfId="0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42" fillId="0" borderId="34" xfId="0" applyFont="1" applyFill="1" applyBorder="1" applyAlignment="1" applyProtection="1">
      <alignment horizontal="center" vertical="center" wrapText="1"/>
      <protection locked="0"/>
    </xf>
    <xf numFmtId="0" fontId="53" fillId="0" borderId="34" xfId="0" applyFont="1" applyFill="1" applyBorder="1" applyAlignment="1" applyProtection="1">
      <alignment horizontal="left" vertical="center" wrapText="1"/>
      <protection locked="0"/>
    </xf>
    <xf numFmtId="4" fontId="20" fillId="0" borderId="34" xfId="0" applyNumberFormat="1" applyFont="1" applyFill="1" applyBorder="1" applyAlignment="1" applyProtection="1">
      <alignment horizontal="right" vertical="center"/>
      <protection locked="0"/>
    </xf>
    <xf numFmtId="4" fontId="23" fillId="0" borderId="34" xfId="0" applyNumberFormat="1" applyFont="1" applyFill="1" applyBorder="1" applyAlignment="1" applyProtection="1">
      <alignment horizontal="right" vertical="center"/>
      <protection locked="0"/>
    </xf>
    <xf numFmtId="3" fontId="41" fillId="0" borderId="0" xfId="0" applyNumberFormat="1" applyFont="1" applyFill="1" applyAlignment="1" applyProtection="1">
      <alignment horizontal="left" vertical="center" wrapText="1"/>
      <protection locked="0"/>
    </xf>
    <xf numFmtId="4" fontId="39" fillId="8" borderId="34" xfId="0" applyNumberFormat="1" applyFont="1" applyFill="1" applyBorder="1" applyAlignment="1" applyProtection="1">
      <alignment horizontal="right" vertical="center"/>
      <protection locked="0"/>
    </xf>
    <xf numFmtId="4" fontId="40" fillId="0" borderId="34" xfId="0" applyNumberFormat="1" applyFont="1" applyBorder="1" applyAlignment="1" applyProtection="1">
      <alignment horizontal="right" vertical="center"/>
      <protection locked="0"/>
    </xf>
    <xf numFmtId="37" fontId="12" fillId="0" borderId="0" xfId="0" applyNumberFormat="1" applyFont="1" applyAlignment="1" applyProtection="1">
      <alignment horizontal="center" vertical="center"/>
      <protection locked="0"/>
    </xf>
    <xf numFmtId="4" fontId="47" fillId="0" borderId="0" xfId="0" applyNumberFormat="1" applyFont="1" applyAlignment="1" applyProtection="1">
      <alignment horizontal="right" vertical="center"/>
      <protection locked="0"/>
    </xf>
    <xf numFmtId="4" fontId="10" fillId="0" borderId="0" xfId="0" applyNumberFormat="1" applyFont="1" applyAlignment="1" applyProtection="1">
      <alignment horizontal="right" vertical="center"/>
      <protection locked="0"/>
    </xf>
    <xf numFmtId="4" fontId="20" fillId="8" borderId="34" xfId="0" applyNumberFormat="1" applyFont="1" applyFill="1" applyBorder="1" applyAlignment="1" applyProtection="1">
      <alignment horizontal="right" vertical="center"/>
      <protection locked="0"/>
    </xf>
    <xf numFmtId="4" fontId="40" fillId="0" borderId="34" xfId="0" applyNumberFormat="1" applyFont="1" applyFill="1" applyBorder="1" applyAlignment="1" applyProtection="1">
      <alignment horizontal="right" vertical="center"/>
      <protection locked="0"/>
    </xf>
    <xf numFmtId="4" fontId="41" fillId="0" borderId="0" xfId="0" applyNumberFormat="1" applyFont="1" applyFill="1" applyAlignment="1" applyProtection="1">
      <alignment horizontal="right" vertical="center"/>
      <protection locked="0"/>
    </xf>
    <xf numFmtId="4" fontId="43" fillId="0" borderId="0" xfId="0" applyNumberFormat="1" applyFont="1" applyFill="1" applyAlignment="1" applyProtection="1">
      <alignment horizontal="right" vertical="center"/>
      <protection locked="0"/>
    </xf>
    <xf numFmtId="4" fontId="44" fillId="0" borderId="0" xfId="0" applyNumberFormat="1" applyFont="1" applyFill="1" applyAlignment="1" applyProtection="1">
      <alignment horizontal="right" vertical="center"/>
      <protection locked="0"/>
    </xf>
    <xf numFmtId="4" fontId="45" fillId="0" borderId="0" xfId="0" applyNumberFormat="1" applyFont="1" applyFill="1" applyAlignment="1" applyProtection="1">
      <alignment horizontal="right" vertical="center"/>
      <protection locked="0"/>
    </xf>
    <xf numFmtId="4" fontId="23" fillId="0" borderId="34" xfId="0" applyNumberFormat="1" applyFont="1" applyBorder="1" applyAlignment="1" applyProtection="1">
      <alignment horizontal="right" vertical="center"/>
      <protection locked="0"/>
    </xf>
    <xf numFmtId="4" fontId="41" fillId="0" borderId="0" xfId="0" applyNumberFormat="1" applyFont="1" applyAlignment="1" applyProtection="1">
      <alignment horizontal="right" vertical="center"/>
      <protection locked="0"/>
    </xf>
    <xf numFmtId="4" fontId="43" fillId="0" borderId="0" xfId="0" applyNumberFormat="1" applyFont="1" applyAlignment="1" applyProtection="1">
      <alignment horizontal="right" vertical="center"/>
      <protection locked="0"/>
    </xf>
    <xf numFmtId="4" fontId="44" fillId="0" borderId="0" xfId="0" applyNumberFormat="1" applyFont="1" applyAlignment="1" applyProtection="1">
      <alignment horizontal="right" vertical="center"/>
      <protection locked="0"/>
    </xf>
    <xf numFmtId="49" fontId="20" fillId="0" borderId="34" xfId="0" quotePrefix="1" applyNumberFormat="1" applyFont="1" applyFill="1" applyBorder="1" applyAlignment="1" applyProtection="1">
      <alignment horizontal="center" vertical="center" wrapText="1"/>
      <protection locked="0"/>
    </xf>
    <xf numFmtId="3" fontId="20" fillId="0" borderId="2" xfId="0" applyNumberFormat="1" applyFont="1" applyFill="1" applyBorder="1" applyAlignment="1" applyProtection="1">
      <alignment horizontal="center" vertical="center"/>
      <protection locked="0"/>
    </xf>
    <xf numFmtId="4" fontId="20" fillId="8" borderId="2" xfId="0" applyNumberFormat="1" applyFont="1" applyFill="1" applyBorder="1" applyAlignment="1" applyProtection="1">
      <alignment horizontal="right" vertical="center"/>
      <protection locked="0"/>
    </xf>
    <xf numFmtId="4" fontId="23" fillId="0" borderId="2" xfId="0" applyNumberFormat="1" applyFont="1" applyBorder="1" applyAlignment="1" applyProtection="1">
      <alignment horizontal="right" vertical="center"/>
      <protection locked="0"/>
    </xf>
    <xf numFmtId="49" fontId="39" fillId="0" borderId="34" xfId="0" quotePrefix="1" applyNumberFormat="1" applyFont="1" applyFill="1" applyBorder="1" applyAlignment="1" applyProtection="1">
      <alignment horizontal="center" vertical="center"/>
      <protection locked="0"/>
    </xf>
    <xf numFmtId="37" fontId="44" fillId="0" borderId="0" xfId="0" applyNumberFormat="1" applyFont="1" applyAlignment="1" applyProtection="1">
      <alignment horizontal="center" vertical="center"/>
      <protection locked="0"/>
    </xf>
    <xf numFmtId="4" fontId="45" fillId="0" borderId="0" xfId="0" applyNumberFormat="1" applyFont="1" applyAlignment="1" applyProtection="1">
      <alignment horizontal="right" vertical="center"/>
      <protection locked="0"/>
    </xf>
    <xf numFmtId="4" fontId="20" fillId="0" borderId="34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Fill="1" applyBorder="1" applyAlignment="1" applyProtection="1">
      <alignment horizontal="center" vertical="center" wrapText="1"/>
      <protection locked="0"/>
    </xf>
    <xf numFmtId="4" fontId="23" fillId="0" borderId="2" xfId="0" applyNumberFormat="1" applyFont="1" applyFill="1" applyBorder="1" applyAlignment="1" applyProtection="1">
      <alignment horizontal="right" vertical="center"/>
      <protection locked="0"/>
    </xf>
    <xf numFmtId="49" fontId="39" fillId="0" borderId="34" xfId="0" applyNumberFormat="1" applyFont="1" applyFill="1" applyBorder="1" applyAlignment="1" applyProtection="1">
      <alignment horizontal="center" vertical="center"/>
      <protection locked="0"/>
    </xf>
    <xf numFmtId="49" fontId="10" fillId="5" borderId="13" xfId="0" applyNumberFormat="1" applyFont="1" applyFill="1" applyBorder="1" applyAlignment="1">
      <alignment vertical="center"/>
    </xf>
    <xf numFmtId="3" fontId="10" fillId="5" borderId="14" xfId="0" applyNumberFormat="1" applyFont="1" applyFill="1" applyBorder="1" applyAlignment="1">
      <alignment horizontal="left" vertical="center"/>
    </xf>
    <xf numFmtId="4" fontId="10" fillId="5" borderId="15" xfId="0" applyNumberFormat="1" applyFont="1" applyFill="1" applyBorder="1" applyAlignment="1">
      <alignment horizontal="right" vertical="center"/>
    </xf>
    <xf numFmtId="164" fontId="11" fillId="5" borderId="16" xfId="0" applyNumberFormat="1" applyFont="1" applyFill="1" applyBorder="1" applyAlignment="1" applyProtection="1">
      <alignment vertical="center"/>
      <protection locked="0"/>
    </xf>
    <xf numFmtId="49" fontId="14" fillId="5" borderId="17" xfId="0" applyNumberFormat="1" applyFont="1" applyFill="1" applyBorder="1" applyAlignment="1">
      <alignment horizontal="center" vertical="center"/>
    </xf>
    <xf numFmtId="164" fontId="15" fillId="5" borderId="18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3" fontId="10" fillId="5" borderId="19" xfId="0" applyNumberFormat="1" applyFont="1" applyFill="1" applyBorder="1" applyAlignment="1">
      <alignment vertical="center"/>
    </xf>
    <xf numFmtId="3" fontId="10" fillId="5" borderId="20" xfId="0" applyNumberFormat="1" applyFont="1" applyFill="1" applyBorder="1" applyAlignment="1">
      <alignment horizontal="left" vertical="center"/>
    </xf>
    <xf numFmtId="4" fontId="10" fillId="5" borderId="21" xfId="0" applyNumberFormat="1" applyFont="1" applyFill="1" applyBorder="1" applyAlignment="1">
      <alignment horizontal="left" vertical="center"/>
    </xf>
    <xf numFmtId="164" fontId="11" fillId="5" borderId="22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 applyProtection="1">
      <alignment horizontal="left" vertical="center" wrapText="1"/>
      <protection locked="0"/>
    </xf>
    <xf numFmtId="0" fontId="20" fillId="0" borderId="34" xfId="0" applyFont="1" applyFill="1" applyBorder="1" applyAlignment="1" applyProtection="1">
      <alignment horizontal="left" vertical="center" wrapText="1"/>
      <protection locked="0"/>
    </xf>
    <xf numFmtId="4" fontId="20" fillId="0" borderId="34" xfId="0" applyNumberFormat="1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/>
    </xf>
    <xf numFmtId="0" fontId="5" fillId="3" borderId="6" xfId="0" applyFont="1" applyFill="1" applyBorder="1" applyAlignment="1"/>
    <xf numFmtId="0" fontId="6" fillId="3" borderId="7" xfId="0" applyFont="1" applyFill="1" applyBorder="1" applyAlignment="1"/>
    <xf numFmtId="0" fontId="6" fillId="3" borderId="8" xfId="0" applyFont="1" applyFill="1" applyBorder="1" applyAlignment="1"/>
    <xf numFmtId="0" fontId="6" fillId="3" borderId="9" xfId="0" applyFont="1" applyFill="1" applyBorder="1" applyAlignment="1"/>
    <xf numFmtId="0" fontId="19" fillId="5" borderId="28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 wrapText="1"/>
    </xf>
    <xf numFmtId="0" fontId="20" fillId="5" borderId="29" xfId="0" applyFont="1" applyFill="1" applyBorder="1" applyAlignment="1">
      <alignment horizontal="center" vertical="center" wrapText="1"/>
    </xf>
    <xf numFmtId="3" fontId="30" fillId="5" borderId="10" xfId="0" applyNumberFormat="1" applyFont="1" applyFill="1" applyBorder="1" applyAlignment="1">
      <alignment vertical="center"/>
    </xf>
    <xf numFmtId="3" fontId="31" fillId="5" borderId="11" xfId="0" applyNumberFormat="1" applyFont="1" applyFill="1" applyBorder="1" applyAlignment="1">
      <alignment vertical="center"/>
    </xf>
    <xf numFmtId="0" fontId="18" fillId="5" borderId="23" xfId="0" applyFont="1" applyFill="1" applyBorder="1" applyAlignment="1">
      <alignment horizontal="center" vertical="center" wrapText="1"/>
    </xf>
    <xf numFmtId="0" fontId="18" fillId="5" borderId="24" xfId="0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"/>
    </xf>
    <xf numFmtId="0" fontId="19" fillId="5" borderId="25" xfId="0" applyFont="1" applyFill="1" applyBorder="1" applyAlignment="1">
      <alignment horizontal="center"/>
    </xf>
    <xf numFmtId="0" fontId="19" fillId="5" borderId="26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"/>
    </xf>
    <xf numFmtId="0" fontId="19" fillId="5" borderId="27" xfId="0" applyFont="1" applyFill="1" applyBorder="1" applyAlignment="1">
      <alignment horizontal="center"/>
    </xf>
    <xf numFmtId="0" fontId="20" fillId="5" borderId="0" xfId="0" applyFont="1" applyFill="1" applyBorder="1" applyAlignment="1">
      <alignment horizontal="center" vertical="center" wrapText="1"/>
    </xf>
    <xf numFmtId="0" fontId="20" fillId="5" borderId="27" xfId="0" applyFont="1" applyFill="1" applyBorder="1" applyAlignment="1">
      <alignment horizontal="center" vertical="center" wrapText="1"/>
    </xf>
    <xf numFmtId="3" fontId="17" fillId="2" borderId="10" xfId="0" applyNumberFormat="1" applyFont="1" applyFill="1" applyBorder="1" applyAlignment="1">
      <alignment vertical="center"/>
    </xf>
    <xf numFmtId="3" fontId="29" fillId="2" borderId="11" xfId="0" applyNumberFormat="1" applyFont="1" applyFill="1" applyBorder="1" applyAlignment="1">
      <alignment vertical="center"/>
    </xf>
  </cellXfs>
  <cellStyles count="14">
    <cellStyle name="Hypertextový odkaz 4 3" xfId="8"/>
    <cellStyle name="Normal 2" xfId="10"/>
    <cellStyle name="Normální" xfId="0" builtinId="0"/>
    <cellStyle name="Normální 10 3" xfId="2"/>
    <cellStyle name="Normální 11" xfId="4"/>
    <cellStyle name="Normální 12" xfId="1"/>
    <cellStyle name="Normální 15" xfId="13"/>
    <cellStyle name="normální 2" xfId="9"/>
    <cellStyle name="Normální 3" xfId="3"/>
    <cellStyle name="Normální 4" xfId="11"/>
    <cellStyle name="Normální 5" xfId="12"/>
    <cellStyle name="ZboziCena" xfId="7"/>
    <cellStyle name="ZboziNazev" xfId="6"/>
    <cellStyle name="ZboziPocet" xfId="5"/>
  </cellStyles>
  <dxfs count="0"/>
  <tableStyles count="0" defaultTableStyle="TableStyleMedium2" defaultPivotStyle="PivotStyleLight16"/>
  <colors>
    <mruColors>
      <color rgb="FF99FF66"/>
      <color rgb="FFCCFFFF"/>
      <color rgb="FFFFCCCC"/>
      <color rgb="FFCC00CC"/>
      <color rgb="FF009900"/>
      <color rgb="FF99FFCC"/>
      <color rgb="FFFFFFCC"/>
      <color rgb="FF0000FF"/>
      <color rgb="FFCC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361951</xdr:colOff>
      <xdr:row>0</xdr:row>
      <xdr:rowOff>76201</xdr:rowOff>
    </xdr:from>
    <xdr:to>
      <xdr:col>2</xdr:col>
      <xdr:colOff>1247775</xdr:colOff>
      <xdr:row>0</xdr:row>
      <xdr:rowOff>692081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1" y="76201"/>
          <a:ext cx="1600199" cy="615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F42"/>
  <sheetViews>
    <sheetView tabSelected="1" workbookViewId="0">
      <selection activeCell="I10" sqref="I10"/>
    </sheetView>
  </sheetViews>
  <sheetFormatPr defaultRowHeight="14.4" x14ac:dyDescent="0.3"/>
  <cols>
    <col min="1" max="1" width="6.88671875" customWidth="1"/>
    <col min="2" max="2" width="10.6640625" customWidth="1"/>
    <col min="3" max="3" width="50.6640625" customWidth="1"/>
    <col min="4" max="5" width="13.44140625" bestFit="1" customWidth="1"/>
    <col min="6" max="6" width="16.5546875" bestFit="1" customWidth="1"/>
    <col min="245" max="245" width="3.44140625" customWidth="1"/>
    <col min="246" max="246" width="10.6640625" customWidth="1"/>
    <col min="247" max="247" width="50.6640625" customWidth="1"/>
    <col min="248" max="249" width="13.44140625" bestFit="1" customWidth="1"/>
    <col min="250" max="250" width="16.5546875" bestFit="1" customWidth="1"/>
    <col min="251" max="251" width="4.6640625" customWidth="1"/>
    <col min="252" max="252" width="17" customWidth="1"/>
    <col min="253" max="253" width="12.5546875" customWidth="1"/>
    <col min="254" max="255" width="11.6640625" customWidth="1"/>
    <col min="257" max="257" width="9.6640625" customWidth="1"/>
    <col min="501" max="501" width="3.44140625" customWidth="1"/>
    <col min="502" max="502" width="10.6640625" customWidth="1"/>
    <col min="503" max="503" width="50.6640625" customWidth="1"/>
    <col min="504" max="505" width="13.44140625" bestFit="1" customWidth="1"/>
    <col min="506" max="506" width="16.5546875" bestFit="1" customWidth="1"/>
    <col min="507" max="507" width="4.6640625" customWidth="1"/>
    <col min="508" max="508" width="17" customWidth="1"/>
    <col min="509" max="509" width="12.5546875" customWidth="1"/>
    <col min="510" max="511" width="11.6640625" customWidth="1"/>
    <col min="513" max="513" width="9.6640625" customWidth="1"/>
    <col min="757" max="757" width="3.44140625" customWidth="1"/>
    <col min="758" max="758" width="10.6640625" customWidth="1"/>
    <col min="759" max="759" width="50.6640625" customWidth="1"/>
    <col min="760" max="761" width="13.44140625" bestFit="1" customWidth="1"/>
    <col min="762" max="762" width="16.5546875" bestFit="1" customWidth="1"/>
    <col min="763" max="763" width="4.6640625" customWidth="1"/>
    <col min="764" max="764" width="17" customWidth="1"/>
    <col min="765" max="765" width="12.5546875" customWidth="1"/>
    <col min="766" max="767" width="11.6640625" customWidth="1"/>
    <col min="769" max="769" width="9.6640625" customWidth="1"/>
    <col min="1013" max="1013" width="3.44140625" customWidth="1"/>
    <col min="1014" max="1014" width="10.6640625" customWidth="1"/>
    <col min="1015" max="1015" width="50.6640625" customWidth="1"/>
    <col min="1016" max="1017" width="13.44140625" bestFit="1" customWidth="1"/>
    <col min="1018" max="1018" width="16.5546875" bestFit="1" customWidth="1"/>
    <col min="1019" max="1019" width="4.6640625" customWidth="1"/>
    <col min="1020" max="1020" width="17" customWidth="1"/>
    <col min="1021" max="1021" width="12.5546875" customWidth="1"/>
    <col min="1022" max="1023" width="11.6640625" customWidth="1"/>
    <col min="1025" max="1025" width="9.6640625" customWidth="1"/>
    <col min="1269" max="1269" width="3.44140625" customWidth="1"/>
    <col min="1270" max="1270" width="10.6640625" customWidth="1"/>
    <col min="1271" max="1271" width="50.6640625" customWidth="1"/>
    <col min="1272" max="1273" width="13.44140625" bestFit="1" customWidth="1"/>
    <col min="1274" max="1274" width="16.5546875" bestFit="1" customWidth="1"/>
    <col min="1275" max="1275" width="4.6640625" customWidth="1"/>
    <col min="1276" max="1276" width="17" customWidth="1"/>
    <col min="1277" max="1277" width="12.5546875" customWidth="1"/>
    <col min="1278" max="1279" width="11.6640625" customWidth="1"/>
    <col min="1281" max="1281" width="9.6640625" customWidth="1"/>
    <col min="1525" max="1525" width="3.44140625" customWidth="1"/>
    <col min="1526" max="1526" width="10.6640625" customWidth="1"/>
    <col min="1527" max="1527" width="50.6640625" customWidth="1"/>
    <col min="1528" max="1529" width="13.44140625" bestFit="1" customWidth="1"/>
    <col min="1530" max="1530" width="16.5546875" bestFit="1" customWidth="1"/>
    <col min="1531" max="1531" width="4.6640625" customWidth="1"/>
    <col min="1532" max="1532" width="17" customWidth="1"/>
    <col min="1533" max="1533" width="12.5546875" customWidth="1"/>
    <col min="1534" max="1535" width="11.6640625" customWidth="1"/>
    <col min="1537" max="1537" width="9.6640625" customWidth="1"/>
    <col min="1781" max="1781" width="3.44140625" customWidth="1"/>
    <col min="1782" max="1782" width="10.6640625" customWidth="1"/>
    <col min="1783" max="1783" width="50.6640625" customWidth="1"/>
    <col min="1784" max="1785" width="13.44140625" bestFit="1" customWidth="1"/>
    <col min="1786" max="1786" width="16.5546875" bestFit="1" customWidth="1"/>
    <col min="1787" max="1787" width="4.6640625" customWidth="1"/>
    <col min="1788" max="1788" width="17" customWidth="1"/>
    <col min="1789" max="1789" width="12.5546875" customWidth="1"/>
    <col min="1790" max="1791" width="11.6640625" customWidth="1"/>
    <col min="1793" max="1793" width="9.6640625" customWidth="1"/>
    <col min="2037" max="2037" width="3.44140625" customWidth="1"/>
    <col min="2038" max="2038" width="10.6640625" customWidth="1"/>
    <col min="2039" max="2039" width="50.6640625" customWidth="1"/>
    <col min="2040" max="2041" width="13.44140625" bestFit="1" customWidth="1"/>
    <col min="2042" max="2042" width="16.5546875" bestFit="1" customWidth="1"/>
    <col min="2043" max="2043" width="4.6640625" customWidth="1"/>
    <col min="2044" max="2044" width="17" customWidth="1"/>
    <col min="2045" max="2045" width="12.5546875" customWidth="1"/>
    <col min="2046" max="2047" width="11.6640625" customWidth="1"/>
    <col min="2049" max="2049" width="9.6640625" customWidth="1"/>
    <col min="2293" max="2293" width="3.44140625" customWidth="1"/>
    <col min="2294" max="2294" width="10.6640625" customWidth="1"/>
    <col min="2295" max="2295" width="50.6640625" customWidth="1"/>
    <col min="2296" max="2297" width="13.44140625" bestFit="1" customWidth="1"/>
    <col min="2298" max="2298" width="16.5546875" bestFit="1" customWidth="1"/>
    <col min="2299" max="2299" width="4.6640625" customWidth="1"/>
    <col min="2300" max="2300" width="17" customWidth="1"/>
    <col min="2301" max="2301" width="12.5546875" customWidth="1"/>
    <col min="2302" max="2303" width="11.6640625" customWidth="1"/>
    <col min="2305" max="2305" width="9.6640625" customWidth="1"/>
    <col min="2549" max="2549" width="3.44140625" customWidth="1"/>
    <col min="2550" max="2550" width="10.6640625" customWidth="1"/>
    <col min="2551" max="2551" width="50.6640625" customWidth="1"/>
    <col min="2552" max="2553" width="13.44140625" bestFit="1" customWidth="1"/>
    <col min="2554" max="2554" width="16.5546875" bestFit="1" customWidth="1"/>
    <col min="2555" max="2555" width="4.6640625" customWidth="1"/>
    <col min="2556" max="2556" width="17" customWidth="1"/>
    <col min="2557" max="2557" width="12.5546875" customWidth="1"/>
    <col min="2558" max="2559" width="11.6640625" customWidth="1"/>
    <col min="2561" max="2561" width="9.6640625" customWidth="1"/>
    <col min="2805" max="2805" width="3.44140625" customWidth="1"/>
    <col min="2806" max="2806" width="10.6640625" customWidth="1"/>
    <col min="2807" max="2807" width="50.6640625" customWidth="1"/>
    <col min="2808" max="2809" width="13.44140625" bestFit="1" customWidth="1"/>
    <col min="2810" max="2810" width="16.5546875" bestFit="1" customWidth="1"/>
    <col min="2811" max="2811" width="4.6640625" customWidth="1"/>
    <col min="2812" max="2812" width="17" customWidth="1"/>
    <col min="2813" max="2813" width="12.5546875" customWidth="1"/>
    <col min="2814" max="2815" width="11.6640625" customWidth="1"/>
    <col min="2817" max="2817" width="9.6640625" customWidth="1"/>
    <col min="3061" max="3061" width="3.44140625" customWidth="1"/>
    <col min="3062" max="3062" width="10.6640625" customWidth="1"/>
    <col min="3063" max="3063" width="50.6640625" customWidth="1"/>
    <col min="3064" max="3065" width="13.44140625" bestFit="1" customWidth="1"/>
    <col min="3066" max="3066" width="16.5546875" bestFit="1" customWidth="1"/>
    <col min="3067" max="3067" width="4.6640625" customWidth="1"/>
    <col min="3068" max="3068" width="17" customWidth="1"/>
    <col min="3069" max="3069" width="12.5546875" customWidth="1"/>
    <col min="3070" max="3071" width="11.6640625" customWidth="1"/>
    <col min="3073" max="3073" width="9.6640625" customWidth="1"/>
    <col min="3317" max="3317" width="3.44140625" customWidth="1"/>
    <col min="3318" max="3318" width="10.6640625" customWidth="1"/>
    <col min="3319" max="3319" width="50.6640625" customWidth="1"/>
    <col min="3320" max="3321" width="13.44140625" bestFit="1" customWidth="1"/>
    <col min="3322" max="3322" width="16.5546875" bestFit="1" customWidth="1"/>
    <col min="3323" max="3323" width="4.6640625" customWidth="1"/>
    <col min="3324" max="3324" width="17" customWidth="1"/>
    <col min="3325" max="3325" width="12.5546875" customWidth="1"/>
    <col min="3326" max="3327" width="11.6640625" customWidth="1"/>
    <col min="3329" max="3329" width="9.6640625" customWidth="1"/>
    <col min="3573" max="3573" width="3.44140625" customWidth="1"/>
    <col min="3574" max="3574" width="10.6640625" customWidth="1"/>
    <col min="3575" max="3575" width="50.6640625" customWidth="1"/>
    <col min="3576" max="3577" width="13.44140625" bestFit="1" customWidth="1"/>
    <col min="3578" max="3578" width="16.5546875" bestFit="1" customWidth="1"/>
    <col min="3579" max="3579" width="4.6640625" customWidth="1"/>
    <col min="3580" max="3580" width="17" customWidth="1"/>
    <col min="3581" max="3581" width="12.5546875" customWidth="1"/>
    <col min="3582" max="3583" width="11.6640625" customWidth="1"/>
    <col min="3585" max="3585" width="9.6640625" customWidth="1"/>
    <col min="3829" max="3829" width="3.44140625" customWidth="1"/>
    <col min="3830" max="3830" width="10.6640625" customWidth="1"/>
    <col min="3831" max="3831" width="50.6640625" customWidth="1"/>
    <col min="3832" max="3833" width="13.44140625" bestFit="1" customWidth="1"/>
    <col min="3834" max="3834" width="16.5546875" bestFit="1" customWidth="1"/>
    <col min="3835" max="3835" width="4.6640625" customWidth="1"/>
    <col min="3836" max="3836" width="17" customWidth="1"/>
    <col min="3837" max="3837" width="12.5546875" customWidth="1"/>
    <col min="3838" max="3839" width="11.6640625" customWidth="1"/>
    <col min="3841" max="3841" width="9.6640625" customWidth="1"/>
    <col min="4085" max="4085" width="3.44140625" customWidth="1"/>
    <col min="4086" max="4086" width="10.6640625" customWidth="1"/>
    <col min="4087" max="4087" width="50.6640625" customWidth="1"/>
    <col min="4088" max="4089" width="13.44140625" bestFit="1" customWidth="1"/>
    <col min="4090" max="4090" width="16.5546875" bestFit="1" customWidth="1"/>
    <col min="4091" max="4091" width="4.6640625" customWidth="1"/>
    <col min="4092" max="4092" width="17" customWidth="1"/>
    <col min="4093" max="4093" width="12.5546875" customWidth="1"/>
    <col min="4094" max="4095" width="11.6640625" customWidth="1"/>
    <col min="4097" max="4097" width="9.6640625" customWidth="1"/>
    <col min="4341" max="4341" width="3.44140625" customWidth="1"/>
    <col min="4342" max="4342" width="10.6640625" customWidth="1"/>
    <col min="4343" max="4343" width="50.6640625" customWidth="1"/>
    <col min="4344" max="4345" width="13.44140625" bestFit="1" customWidth="1"/>
    <col min="4346" max="4346" width="16.5546875" bestFit="1" customWidth="1"/>
    <col min="4347" max="4347" width="4.6640625" customWidth="1"/>
    <col min="4348" max="4348" width="17" customWidth="1"/>
    <col min="4349" max="4349" width="12.5546875" customWidth="1"/>
    <col min="4350" max="4351" width="11.6640625" customWidth="1"/>
    <col min="4353" max="4353" width="9.6640625" customWidth="1"/>
    <col min="4597" max="4597" width="3.44140625" customWidth="1"/>
    <col min="4598" max="4598" width="10.6640625" customWidth="1"/>
    <col min="4599" max="4599" width="50.6640625" customWidth="1"/>
    <col min="4600" max="4601" width="13.44140625" bestFit="1" customWidth="1"/>
    <col min="4602" max="4602" width="16.5546875" bestFit="1" customWidth="1"/>
    <col min="4603" max="4603" width="4.6640625" customWidth="1"/>
    <col min="4604" max="4604" width="17" customWidth="1"/>
    <col min="4605" max="4605" width="12.5546875" customWidth="1"/>
    <col min="4606" max="4607" width="11.6640625" customWidth="1"/>
    <col min="4609" max="4609" width="9.6640625" customWidth="1"/>
    <col min="4853" max="4853" width="3.44140625" customWidth="1"/>
    <col min="4854" max="4854" width="10.6640625" customWidth="1"/>
    <col min="4855" max="4855" width="50.6640625" customWidth="1"/>
    <col min="4856" max="4857" width="13.44140625" bestFit="1" customWidth="1"/>
    <col min="4858" max="4858" width="16.5546875" bestFit="1" customWidth="1"/>
    <col min="4859" max="4859" width="4.6640625" customWidth="1"/>
    <col min="4860" max="4860" width="17" customWidth="1"/>
    <col min="4861" max="4861" width="12.5546875" customWidth="1"/>
    <col min="4862" max="4863" width="11.6640625" customWidth="1"/>
    <col min="4865" max="4865" width="9.6640625" customWidth="1"/>
    <col min="5109" max="5109" width="3.44140625" customWidth="1"/>
    <col min="5110" max="5110" width="10.6640625" customWidth="1"/>
    <col min="5111" max="5111" width="50.6640625" customWidth="1"/>
    <col min="5112" max="5113" width="13.44140625" bestFit="1" customWidth="1"/>
    <col min="5114" max="5114" width="16.5546875" bestFit="1" customWidth="1"/>
    <col min="5115" max="5115" width="4.6640625" customWidth="1"/>
    <col min="5116" max="5116" width="17" customWidth="1"/>
    <col min="5117" max="5117" width="12.5546875" customWidth="1"/>
    <col min="5118" max="5119" width="11.6640625" customWidth="1"/>
    <col min="5121" max="5121" width="9.6640625" customWidth="1"/>
    <col min="5365" max="5365" width="3.44140625" customWidth="1"/>
    <col min="5366" max="5366" width="10.6640625" customWidth="1"/>
    <col min="5367" max="5367" width="50.6640625" customWidth="1"/>
    <col min="5368" max="5369" width="13.44140625" bestFit="1" customWidth="1"/>
    <col min="5370" max="5370" width="16.5546875" bestFit="1" customWidth="1"/>
    <col min="5371" max="5371" width="4.6640625" customWidth="1"/>
    <col min="5372" max="5372" width="17" customWidth="1"/>
    <col min="5373" max="5373" width="12.5546875" customWidth="1"/>
    <col min="5374" max="5375" width="11.6640625" customWidth="1"/>
    <col min="5377" max="5377" width="9.6640625" customWidth="1"/>
    <col min="5621" max="5621" width="3.44140625" customWidth="1"/>
    <col min="5622" max="5622" width="10.6640625" customWidth="1"/>
    <col min="5623" max="5623" width="50.6640625" customWidth="1"/>
    <col min="5624" max="5625" width="13.44140625" bestFit="1" customWidth="1"/>
    <col min="5626" max="5626" width="16.5546875" bestFit="1" customWidth="1"/>
    <col min="5627" max="5627" width="4.6640625" customWidth="1"/>
    <col min="5628" max="5628" width="17" customWidth="1"/>
    <col min="5629" max="5629" width="12.5546875" customWidth="1"/>
    <col min="5630" max="5631" width="11.6640625" customWidth="1"/>
    <col min="5633" max="5633" width="9.6640625" customWidth="1"/>
    <col min="5877" max="5877" width="3.44140625" customWidth="1"/>
    <col min="5878" max="5878" width="10.6640625" customWidth="1"/>
    <col min="5879" max="5879" width="50.6640625" customWidth="1"/>
    <col min="5880" max="5881" width="13.44140625" bestFit="1" customWidth="1"/>
    <col min="5882" max="5882" width="16.5546875" bestFit="1" customWidth="1"/>
    <col min="5883" max="5883" width="4.6640625" customWidth="1"/>
    <col min="5884" max="5884" width="17" customWidth="1"/>
    <col min="5885" max="5885" width="12.5546875" customWidth="1"/>
    <col min="5886" max="5887" width="11.6640625" customWidth="1"/>
    <col min="5889" max="5889" width="9.6640625" customWidth="1"/>
    <col min="6133" max="6133" width="3.44140625" customWidth="1"/>
    <col min="6134" max="6134" width="10.6640625" customWidth="1"/>
    <col min="6135" max="6135" width="50.6640625" customWidth="1"/>
    <col min="6136" max="6137" width="13.44140625" bestFit="1" customWidth="1"/>
    <col min="6138" max="6138" width="16.5546875" bestFit="1" customWidth="1"/>
    <col min="6139" max="6139" width="4.6640625" customWidth="1"/>
    <col min="6140" max="6140" width="17" customWidth="1"/>
    <col min="6141" max="6141" width="12.5546875" customWidth="1"/>
    <col min="6142" max="6143" width="11.6640625" customWidth="1"/>
    <col min="6145" max="6145" width="9.6640625" customWidth="1"/>
    <col min="6389" max="6389" width="3.44140625" customWidth="1"/>
    <col min="6390" max="6390" width="10.6640625" customWidth="1"/>
    <col min="6391" max="6391" width="50.6640625" customWidth="1"/>
    <col min="6392" max="6393" width="13.44140625" bestFit="1" customWidth="1"/>
    <col min="6394" max="6394" width="16.5546875" bestFit="1" customWidth="1"/>
    <col min="6395" max="6395" width="4.6640625" customWidth="1"/>
    <col min="6396" max="6396" width="17" customWidth="1"/>
    <col min="6397" max="6397" width="12.5546875" customWidth="1"/>
    <col min="6398" max="6399" width="11.6640625" customWidth="1"/>
    <col min="6401" max="6401" width="9.6640625" customWidth="1"/>
    <col min="6645" max="6645" width="3.44140625" customWidth="1"/>
    <col min="6646" max="6646" width="10.6640625" customWidth="1"/>
    <col min="6647" max="6647" width="50.6640625" customWidth="1"/>
    <col min="6648" max="6649" width="13.44140625" bestFit="1" customWidth="1"/>
    <col min="6650" max="6650" width="16.5546875" bestFit="1" customWidth="1"/>
    <col min="6651" max="6651" width="4.6640625" customWidth="1"/>
    <col min="6652" max="6652" width="17" customWidth="1"/>
    <col min="6653" max="6653" width="12.5546875" customWidth="1"/>
    <col min="6654" max="6655" width="11.6640625" customWidth="1"/>
    <col min="6657" max="6657" width="9.6640625" customWidth="1"/>
    <col min="6901" max="6901" width="3.44140625" customWidth="1"/>
    <col min="6902" max="6902" width="10.6640625" customWidth="1"/>
    <col min="6903" max="6903" width="50.6640625" customWidth="1"/>
    <col min="6904" max="6905" width="13.44140625" bestFit="1" customWidth="1"/>
    <col min="6906" max="6906" width="16.5546875" bestFit="1" customWidth="1"/>
    <col min="6907" max="6907" width="4.6640625" customWidth="1"/>
    <col min="6908" max="6908" width="17" customWidth="1"/>
    <col min="6909" max="6909" width="12.5546875" customWidth="1"/>
    <col min="6910" max="6911" width="11.6640625" customWidth="1"/>
    <col min="6913" max="6913" width="9.6640625" customWidth="1"/>
    <col min="7157" max="7157" width="3.44140625" customWidth="1"/>
    <col min="7158" max="7158" width="10.6640625" customWidth="1"/>
    <col min="7159" max="7159" width="50.6640625" customWidth="1"/>
    <col min="7160" max="7161" width="13.44140625" bestFit="1" customWidth="1"/>
    <col min="7162" max="7162" width="16.5546875" bestFit="1" customWidth="1"/>
    <col min="7163" max="7163" width="4.6640625" customWidth="1"/>
    <col min="7164" max="7164" width="17" customWidth="1"/>
    <col min="7165" max="7165" width="12.5546875" customWidth="1"/>
    <col min="7166" max="7167" width="11.6640625" customWidth="1"/>
    <col min="7169" max="7169" width="9.6640625" customWidth="1"/>
    <col min="7413" max="7413" width="3.44140625" customWidth="1"/>
    <col min="7414" max="7414" width="10.6640625" customWidth="1"/>
    <col min="7415" max="7415" width="50.6640625" customWidth="1"/>
    <col min="7416" max="7417" width="13.44140625" bestFit="1" customWidth="1"/>
    <col min="7418" max="7418" width="16.5546875" bestFit="1" customWidth="1"/>
    <col min="7419" max="7419" width="4.6640625" customWidth="1"/>
    <col min="7420" max="7420" width="17" customWidth="1"/>
    <col min="7421" max="7421" width="12.5546875" customWidth="1"/>
    <col min="7422" max="7423" width="11.6640625" customWidth="1"/>
    <col min="7425" max="7425" width="9.6640625" customWidth="1"/>
    <col min="7669" max="7669" width="3.44140625" customWidth="1"/>
    <col min="7670" max="7670" width="10.6640625" customWidth="1"/>
    <col min="7671" max="7671" width="50.6640625" customWidth="1"/>
    <col min="7672" max="7673" width="13.44140625" bestFit="1" customWidth="1"/>
    <col min="7674" max="7674" width="16.5546875" bestFit="1" customWidth="1"/>
    <col min="7675" max="7675" width="4.6640625" customWidth="1"/>
    <col min="7676" max="7676" width="17" customWidth="1"/>
    <col min="7677" max="7677" width="12.5546875" customWidth="1"/>
    <col min="7678" max="7679" width="11.6640625" customWidth="1"/>
    <col min="7681" max="7681" width="9.6640625" customWidth="1"/>
    <col min="7925" max="7925" width="3.44140625" customWidth="1"/>
    <col min="7926" max="7926" width="10.6640625" customWidth="1"/>
    <col min="7927" max="7927" width="50.6640625" customWidth="1"/>
    <col min="7928" max="7929" width="13.44140625" bestFit="1" customWidth="1"/>
    <col min="7930" max="7930" width="16.5546875" bestFit="1" customWidth="1"/>
    <col min="7931" max="7931" width="4.6640625" customWidth="1"/>
    <col min="7932" max="7932" width="17" customWidth="1"/>
    <col min="7933" max="7933" width="12.5546875" customWidth="1"/>
    <col min="7934" max="7935" width="11.6640625" customWidth="1"/>
    <col min="7937" max="7937" width="9.6640625" customWidth="1"/>
    <col min="8181" max="8181" width="3.44140625" customWidth="1"/>
    <col min="8182" max="8182" width="10.6640625" customWidth="1"/>
    <col min="8183" max="8183" width="50.6640625" customWidth="1"/>
    <col min="8184" max="8185" width="13.44140625" bestFit="1" customWidth="1"/>
    <col min="8186" max="8186" width="16.5546875" bestFit="1" customWidth="1"/>
    <col min="8187" max="8187" width="4.6640625" customWidth="1"/>
    <col min="8188" max="8188" width="17" customWidth="1"/>
    <col min="8189" max="8189" width="12.5546875" customWidth="1"/>
    <col min="8190" max="8191" width="11.6640625" customWidth="1"/>
    <col min="8193" max="8193" width="9.6640625" customWidth="1"/>
    <col min="8437" max="8437" width="3.44140625" customWidth="1"/>
    <col min="8438" max="8438" width="10.6640625" customWidth="1"/>
    <col min="8439" max="8439" width="50.6640625" customWidth="1"/>
    <col min="8440" max="8441" width="13.44140625" bestFit="1" customWidth="1"/>
    <col min="8442" max="8442" width="16.5546875" bestFit="1" customWidth="1"/>
    <col min="8443" max="8443" width="4.6640625" customWidth="1"/>
    <col min="8444" max="8444" width="17" customWidth="1"/>
    <col min="8445" max="8445" width="12.5546875" customWidth="1"/>
    <col min="8446" max="8447" width="11.6640625" customWidth="1"/>
    <col min="8449" max="8449" width="9.6640625" customWidth="1"/>
    <col min="8693" max="8693" width="3.44140625" customWidth="1"/>
    <col min="8694" max="8694" width="10.6640625" customWidth="1"/>
    <col min="8695" max="8695" width="50.6640625" customWidth="1"/>
    <col min="8696" max="8697" width="13.44140625" bestFit="1" customWidth="1"/>
    <col min="8698" max="8698" width="16.5546875" bestFit="1" customWidth="1"/>
    <col min="8699" max="8699" width="4.6640625" customWidth="1"/>
    <col min="8700" max="8700" width="17" customWidth="1"/>
    <col min="8701" max="8701" width="12.5546875" customWidth="1"/>
    <col min="8702" max="8703" width="11.6640625" customWidth="1"/>
    <col min="8705" max="8705" width="9.6640625" customWidth="1"/>
    <col min="8949" max="8949" width="3.44140625" customWidth="1"/>
    <col min="8950" max="8950" width="10.6640625" customWidth="1"/>
    <col min="8951" max="8951" width="50.6640625" customWidth="1"/>
    <col min="8952" max="8953" width="13.44140625" bestFit="1" customWidth="1"/>
    <col min="8954" max="8954" width="16.5546875" bestFit="1" customWidth="1"/>
    <col min="8955" max="8955" width="4.6640625" customWidth="1"/>
    <col min="8956" max="8956" width="17" customWidth="1"/>
    <col min="8957" max="8957" width="12.5546875" customWidth="1"/>
    <col min="8958" max="8959" width="11.6640625" customWidth="1"/>
    <col min="8961" max="8961" width="9.6640625" customWidth="1"/>
    <col min="9205" max="9205" width="3.44140625" customWidth="1"/>
    <col min="9206" max="9206" width="10.6640625" customWidth="1"/>
    <col min="9207" max="9207" width="50.6640625" customWidth="1"/>
    <col min="9208" max="9209" width="13.44140625" bestFit="1" customWidth="1"/>
    <col min="9210" max="9210" width="16.5546875" bestFit="1" customWidth="1"/>
    <col min="9211" max="9211" width="4.6640625" customWidth="1"/>
    <col min="9212" max="9212" width="17" customWidth="1"/>
    <col min="9213" max="9213" width="12.5546875" customWidth="1"/>
    <col min="9214" max="9215" width="11.6640625" customWidth="1"/>
    <col min="9217" max="9217" width="9.6640625" customWidth="1"/>
    <col min="9461" max="9461" width="3.44140625" customWidth="1"/>
    <col min="9462" max="9462" width="10.6640625" customWidth="1"/>
    <col min="9463" max="9463" width="50.6640625" customWidth="1"/>
    <col min="9464" max="9465" width="13.44140625" bestFit="1" customWidth="1"/>
    <col min="9466" max="9466" width="16.5546875" bestFit="1" customWidth="1"/>
    <col min="9467" max="9467" width="4.6640625" customWidth="1"/>
    <col min="9468" max="9468" width="17" customWidth="1"/>
    <col min="9469" max="9469" width="12.5546875" customWidth="1"/>
    <col min="9470" max="9471" width="11.6640625" customWidth="1"/>
    <col min="9473" max="9473" width="9.6640625" customWidth="1"/>
    <col min="9717" max="9717" width="3.44140625" customWidth="1"/>
    <col min="9718" max="9718" width="10.6640625" customWidth="1"/>
    <col min="9719" max="9719" width="50.6640625" customWidth="1"/>
    <col min="9720" max="9721" width="13.44140625" bestFit="1" customWidth="1"/>
    <col min="9722" max="9722" width="16.5546875" bestFit="1" customWidth="1"/>
    <col min="9723" max="9723" width="4.6640625" customWidth="1"/>
    <col min="9724" max="9724" width="17" customWidth="1"/>
    <col min="9725" max="9725" width="12.5546875" customWidth="1"/>
    <col min="9726" max="9727" width="11.6640625" customWidth="1"/>
    <col min="9729" max="9729" width="9.6640625" customWidth="1"/>
    <col min="9973" max="9973" width="3.44140625" customWidth="1"/>
    <col min="9974" max="9974" width="10.6640625" customWidth="1"/>
    <col min="9975" max="9975" width="50.6640625" customWidth="1"/>
    <col min="9976" max="9977" width="13.44140625" bestFit="1" customWidth="1"/>
    <col min="9978" max="9978" width="16.5546875" bestFit="1" customWidth="1"/>
    <col min="9979" max="9979" width="4.6640625" customWidth="1"/>
    <col min="9980" max="9980" width="17" customWidth="1"/>
    <col min="9981" max="9981" width="12.5546875" customWidth="1"/>
    <col min="9982" max="9983" width="11.6640625" customWidth="1"/>
    <col min="9985" max="9985" width="9.6640625" customWidth="1"/>
    <col min="10229" max="10229" width="3.44140625" customWidth="1"/>
    <col min="10230" max="10230" width="10.6640625" customWidth="1"/>
    <col min="10231" max="10231" width="50.6640625" customWidth="1"/>
    <col min="10232" max="10233" width="13.44140625" bestFit="1" customWidth="1"/>
    <col min="10234" max="10234" width="16.5546875" bestFit="1" customWidth="1"/>
    <col min="10235" max="10235" width="4.6640625" customWidth="1"/>
    <col min="10236" max="10236" width="17" customWidth="1"/>
    <col min="10237" max="10237" width="12.5546875" customWidth="1"/>
    <col min="10238" max="10239" width="11.6640625" customWidth="1"/>
    <col min="10241" max="10241" width="9.6640625" customWidth="1"/>
    <col min="10485" max="10485" width="3.44140625" customWidth="1"/>
    <col min="10486" max="10486" width="10.6640625" customWidth="1"/>
    <col min="10487" max="10487" width="50.6640625" customWidth="1"/>
    <col min="10488" max="10489" width="13.44140625" bestFit="1" customWidth="1"/>
    <col min="10490" max="10490" width="16.5546875" bestFit="1" customWidth="1"/>
    <col min="10491" max="10491" width="4.6640625" customWidth="1"/>
    <col min="10492" max="10492" width="17" customWidth="1"/>
    <col min="10493" max="10493" width="12.5546875" customWidth="1"/>
    <col min="10494" max="10495" width="11.6640625" customWidth="1"/>
    <col min="10497" max="10497" width="9.6640625" customWidth="1"/>
    <col min="10741" max="10741" width="3.44140625" customWidth="1"/>
    <col min="10742" max="10742" width="10.6640625" customWidth="1"/>
    <col min="10743" max="10743" width="50.6640625" customWidth="1"/>
    <col min="10744" max="10745" width="13.44140625" bestFit="1" customWidth="1"/>
    <col min="10746" max="10746" width="16.5546875" bestFit="1" customWidth="1"/>
    <col min="10747" max="10747" width="4.6640625" customWidth="1"/>
    <col min="10748" max="10748" width="17" customWidth="1"/>
    <col min="10749" max="10749" width="12.5546875" customWidth="1"/>
    <col min="10750" max="10751" width="11.6640625" customWidth="1"/>
    <col min="10753" max="10753" width="9.6640625" customWidth="1"/>
    <col min="10997" max="10997" width="3.44140625" customWidth="1"/>
    <col min="10998" max="10998" width="10.6640625" customWidth="1"/>
    <col min="10999" max="10999" width="50.6640625" customWidth="1"/>
    <col min="11000" max="11001" width="13.44140625" bestFit="1" customWidth="1"/>
    <col min="11002" max="11002" width="16.5546875" bestFit="1" customWidth="1"/>
    <col min="11003" max="11003" width="4.6640625" customWidth="1"/>
    <col min="11004" max="11004" width="17" customWidth="1"/>
    <col min="11005" max="11005" width="12.5546875" customWidth="1"/>
    <col min="11006" max="11007" width="11.6640625" customWidth="1"/>
    <col min="11009" max="11009" width="9.6640625" customWidth="1"/>
    <col min="11253" max="11253" width="3.44140625" customWidth="1"/>
    <col min="11254" max="11254" width="10.6640625" customWidth="1"/>
    <col min="11255" max="11255" width="50.6640625" customWidth="1"/>
    <col min="11256" max="11257" width="13.44140625" bestFit="1" customWidth="1"/>
    <col min="11258" max="11258" width="16.5546875" bestFit="1" customWidth="1"/>
    <col min="11259" max="11259" width="4.6640625" customWidth="1"/>
    <col min="11260" max="11260" width="17" customWidth="1"/>
    <col min="11261" max="11261" width="12.5546875" customWidth="1"/>
    <col min="11262" max="11263" width="11.6640625" customWidth="1"/>
    <col min="11265" max="11265" width="9.6640625" customWidth="1"/>
    <col min="11509" max="11509" width="3.44140625" customWidth="1"/>
    <col min="11510" max="11510" width="10.6640625" customWidth="1"/>
    <col min="11511" max="11511" width="50.6640625" customWidth="1"/>
    <col min="11512" max="11513" width="13.44140625" bestFit="1" customWidth="1"/>
    <col min="11514" max="11514" width="16.5546875" bestFit="1" customWidth="1"/>
    <col min="11515" max="11515" width="4.6640625" customWidth="1"/>
    <col min="11516" max="11516" width="17" customWidth="1"/>
    <col min="11517" max="11517" width="12.5546875" customWidth="1"/>
    <col min="11518" max="11519" width="11.6640625" customWidth="1"/>
    <col min="11521" max="11521" width="9.6640625" customWidth="1"/>
    <col min="11765" max="11765" width="3.44140625" customWidth="1"/>
    <col min="11766" max="11766" width="10.6640625" customWidth="1"/>
    <col min="11767" max="11767" width="50.6640625" customWidth="1"/>
    <col min="11768" max="11769" width="13.44140625" bestFit="1" customWidth="1"/>
    <col min="11770" max="11770" width="16.5546875" bestFit="1" customWidth="1"/>
    <col min="11771" max="11771" width="4.6640625" customWidth="1"/>
    <col min="11772" max="11772" width="17" customWidth="1"/>
    <col min="11773" max="11773" width="12.5546875" customWidth="1"/>
    <col min="11774" max="11775" width="11.6640625" customWidth="1"/>
    <col min="11777" max="11777" width="9.6640625" customWidth="1"/>
    <col min="12021" max="12021" width="3.44140625" customWidth="1"/>
    <col min="12022" max="12022" width="10.6640625" customWidth="1"/>
    <col min="12023" max="12023" width="50.6640625" customWidth="1"/>
    <col min="12024" max="12025" width="13.44140625" bestFit="1" customWidth="1"/>
    <col min="12026" max="12026" width="16.5546875" bestFit="1" customWidth="1"/>
    <col min="12027" max="12027" width="4.6640625" customWidth="1"/>
    <col min="12028" max="12028" width="17" customWidth="1"/>
    <col min="12029" max="12029" width="12.5546875" customWidth="1"/>
    <col min="12030" max="12031" width="11.6640625" customWidth="1"/>
    <col min="12033" max="12033" width="9.6640625" customWidth="1"/>
    <col min="12277" max="12277" width="3.44140625" customWidth="1"/>
    <col min="12278" max="12278" width="10.6640625" customWidth="1"/>
    <col min="12279" max="12279" width="50.6640625" customWidth="1"/>
    <col min="12280" max="12281" width="13.44140625" bestFit="1" customWidth="1"/>
    <col min="12282" max="12282" width="16.5546875" bestFit="1" customWidth="1"/>
    <col min="12283" max="12283" width="4.6640625" customWidth="1"/>
    <col min="12284" max="12284" width="17" customWidth="1"/>
    <col min="12285" max="12285" width="12.5546875" customWidth="1"/>
    <col min="12286" max="12287" width="11.6640625" customWidth="1"/>
    <col min="12289" max="12289" width="9.6640625" customWidth="1"/>
    <col min="12533" max="12533" width="3.44140625" customWidth="1"/>
    <col min="12534" max="12534" width="10.6640625" customWidth="1"/>
    <col min="12535" max="12535" width="50.6640625" customWidth="1"/>
    <col min="12536" max="12537" width="13.44140625" bestFit="1" customWidth="1"/>
    <col min="12538" max="12538" width="16.5546875" bestFit="1" customWidth="1"/>
    <col min="12539" max="12539" width="4.6640625" customWidth="1"/>
    <col min="12540" max="12540" width="17" customWidth="1"/>
    <col min="12541" max="12541" width="12.5546875" customWidth="1"/>
    <col min="12542" max="12543" width="11.6640625" customWidth="1"/>
    <col min="12545" max="12545" width="9.6640625" customWidth="1"/>
    <col min="12789" max="12789" width="3.44140625" customWidth="1"/>
    <col min="12790" max="12790" width="10.6640625" customWidth="1"/>
    <col min="12791" max="12791" width="50.6640625" customWidth="1"/>
    <col min="12792" max="12793" width="13.44140625" bestFit="1" customWidth="1"/>
    <col min="12794" max="12794" width="16.5546875" bestFit="1" customWidth="1"/>
    <col min="12795" max="12795" width="4.6640625" customWidth="1"/>
    <col min="12796" max="12796" width="17" customWidth="1"/>
    <col min="12797" max="12797" width="12.5546875" customWidth="1"/>
    <col min="12798" max="12799" width="11.6640625" customWidth="1"/>
    <col min="12801" max="12801" width="9.6640625" customWidth="1"/>
    <col min="13045" max="13045" width="3.44140625" customWidth="1"/>
    <col min="13046" max="13046" width="10.6640625" customWidth="1"/>
    <col min="13047" max="13047" width="50.6640625" customWidth="1"/>
    <col min="13048" max="13049" width="13.44140625" bestFit="1" customWidth="1"/>
    <col min="13050" max="13050" width="16.5546875" bestFit="1" customWidth="1"/>
    <col min="13051" max="13051" width="4.6640625" customWidth="1"/>
    <col min="13052" max="13052" width="17" customWidth="1"/>
    <col min="13053" max="13053" width="12.5546875" customWidth="1"/>
    <col min="13054" max="13055" width="11.6640625" customWidth="1"/>
    <col min="13057" max="13057" width="9.6640625" customWidth="1"/>
    <col min="13301" max="13301" width="3.44140625" customWidth="1"/>
    <col min="13302" max="13302" width="10.6640625" customWidth="1"/>
    <col min="13303" max="13303" width="50.6640625" customWidth="1"/>
    <col min="13304" max="13305" width="13.44140625" bestFit="1" customWidth="1"/>
    <col min="13306" max="13306" width="16.5546875" bestFit="1" customWidth="1"/>
    <col min="13307" max="13307" width="4.6640625" customWidth="1"/>
    <col min="13308" max="13308" width="17" customWidth="1"/>
    <col min="13309" max="13309" width="12.5546875" customWidth="1"/>
    <col min="13310" max="13311" width="11.6640625" customWidth="1"/>
    <col min="13313" max="13313" width="9.6640625" customWidth="1"/>
    <col min="13557" max="13557" width="3.44140625" customWidth="1"/>
    <col min="13558" max="13558" width="10.6640625" customWidth="1"/>
    <col min="13559" max="13559" width="50.6640625" customWidth="1"/>
    <col min="13560" max="13561" width="13.44140625" bestFit="1" customWidth="1"/>
    <col min="13562" max="13562" width="16.5546875" bestFit="1" customWidth="1"/>
    <col min="13563" max="13563" width="4.6640625" customWidth="1"/>
    <col min="13564" max="13564" width="17" customWidth="1"/>
    <col min="13565" max="13565" width="12.5546875" customWidth="1"/>
    <col min="13566" max="13567" width="11.6640625" customWidth="1"/>
    <col min="13569" max="13569" width="9.6640625" customWidth="1"/>
    <col min="13813" max="13813" width="3.44140625" customWidth="1"/>
    <col min="13814" max="13814" width="10.6640625" customWidth="1"/>
    <col min="13815" max="13815" width="50.6640625" customWidth="1"/>
    <col min="13816" max="13817" width="13.44140625" bestFit="1" customWidth="1"/>
    <col min="13818" max="13818" width="16.5546875" bestFit="1" customWidth="1"/>
    <col min="13819" max="13819" width="4.6640625" customWidth="1"/>
    <col min="13820" max="13820" width="17" customWidth="1"/>
    <col min="13821" max="13821" width="12.5546875" customWidth="1"/>
    <col min="13822" max="13823" width="11.6640625" customWidth="1"/>
    <col min="13825" max="13825" width="9.6640625" customWidth="1"/>
    <col min="14069" max="14069" width="3.44140625" customWidth="1"/>
    <col min="14070" max="14070" width="10.6640625" customWidth="1"/>
    <col min="14071" max="14071" width="50.6640625" customWidth="1"/>
    <col min="14072" max="14073" width="13.44140625" bestFit="1" customWidth="1"/>
    <col min="14074" max="14074" width="16.5546875" bestFit="1" customWidth="1"/>
    <col min="14075" max="14075" width="4.6640625" customWidth="1"/>
    <col min="14076" max="14076" width="17" customWidth="1"/>
    <col min="14077" max="14077" width="12.5546875" customWidth="1"/>
    <col min="14078" max="14079" width="11.6640625" customWidth="1"/>
    <col min="14081" max="14081" width="9.6640625" customWidth="1"/>
    <col min="14325" max="14325" width="3.44140625" customWidth="1"/>
    <col min="14326" max="14326" width="10.6640625" customWidth="1"/>
    <col min="14327" max="14327" width="50.6640625" customWidth="1"/>
    <col min="14328" max="14329" width="13.44140625" bestFit="1" customWidth="1"/>
    <col min="14330" max="14330" width="16.5546875" bestFit="1" customWidth="1"/>
    <col min="14331" max="14331" width="4.6640625" customWidth="1"/>
    <col min="14332" max="14332" width="17" customWidth="1"/>
    <col min="14333" max="14333" width="12.5546875" customWidth="1"/>
    <col min="14334" max="14335" width="11.6640625" customWidth="1"/>
    <col min="14337" max="14337" width="9.6640625" customWidth="1"/>
    <col min="14581" max="14581" width="3.44140625" customWidth="1"/>
    <col min="14582" max="14582" width="10.6640625" customWidth="1"/>
    <col min="14583" max="14583" width="50.6640625" customWidth="1"/>
    <col min="14584" max="14585" width="13.44140625" bestFit="1" customWidth="1"/>
    <col min="14586" max="14586" width="16.5546875" bestFit="1" customWidth="1"/>
    <col min="14587" max="14587" width="4.6640625" customWidth="1"/>
    <col min="14588" max="14588" width="17" customWidth="1"/>
    <col min="14589" max="14589" width="12.5546875" customWidth="1"/>
    <col min="14590" max="14591" width="11.6640625" customWidth="1"/>
    <col min="14593" max="14593" width="9.6640625" customWidth="1"/>
    <col min="14837" max="14837" width="3.44140625" customWidth="1"/>
    <col min="14838" max="14838" width="10.6640625" customWidth="1"/>
    <col min="14839" max="14839" width="50.6640625" customWidth="1"/>
    <col min="14840" max="14841" width="13.44140625" bestFit="1" customWidth="1"/>
    <col min="14842" max="14842" width="16.5546875" bestFit="1" customWidth="1"/>
    <col min="14843" max="14843" width="4.6640625" customWidth="1"/>
    <col min="14844" max="14844" width="17" customWidth="1"/>
    <col min="14845" max="14845" width="12.5546875" customWidth="1"/>
    <col min="14846" max="14847" width="11.6640625" customWidth="1"/>
    <col min="14849" max="14849" width="9.6640625" customWidth="1"/>
    <col min="15093" max="15093" width="3.44140625" customWidth="1"/>
    <col min="15094" max="15094" width="10.6640625" customWidth="1"/>
    <col min="15095" max="15095" width="50.6640625" customWidth="1"/>
    <col min="15096" max="15097" width="13.44140625" bestFit="1" customWidth="1"/>
    <col min="15098" max="15098" width="16.5546875" bestFit="1" customWidth="1"/>
    <col min="15099" max="15099" width="4.6640625" customWidth="1"/>
    <col min="15100" max="15100" width="17" customWidth="1"/>
    <col min="15101" max="15101" width="12.5546875" customWidth="1"/>
    <col min="15102" max="15103" width="11.6640625" customWidth="1"/>
    <col min="15105" max="15105" width="9.6640625" customWidth="1"/>
    <col min="15349" max="15349" width="3.44140625" customWidth="1"/>
    <col min="15350" max="15350" width="10.6640625" customWidth="1"/>
    <col min="15351" max="15351" width="50.6640625" customWidth="1"/>
    <col min="15352" max="15353" width="13.44140625" bestFit="1" customWidth="1"/>
    <col min="15354" max="15354" width="16.5546875" bestFit="1" customWidth="1"/>
    <col min="15355" max="15355" width="4.6640625" customWidth="1"/>
    <col min="15356" max="15356" width="17" customWidth="1"/>
    <col min="15357" max="15357" width="12.5546875" customWidth="1"/>
    <col min="15358" max="15359" width="11.6640625" customWidth="1"/>
    <col min="15361" max="15361" width="9.6640625" customWidth="1"/>
    <col min="15605" max="15605" width="3.44140625" customWidth="1"/>
    <col min="15606" max="15606" width="10.6640625" customWidth="1"/>
    <col min="15607" max="15607" width="50.6640625" customWidth="1"/>
    <col min="15608" max="15609" width="13.44140625" bestFit="1" customWidth="1"/>
    <col min="15610" max="15610" width="16.5546875" bestFit="1" customWidth="1"/>
    <col min="15611" max="15611" width="4.6640625" customWidth="1"/>
    <col min="15612" max="15612" width="17" customWidth="1"/>
    <col min="15613" max="15613" width="12.5546875" customWidth="1"/>
    <col min="15614" max="15615" width="11.6640625" customWidth="1"/>
    <col min="15617" max="15617" width="9.6640625" customWidth="1"/>
    <col min="15861" max="15861" width="3.44140625" customWidth="1"/>
    <col min="15862" max="15862" width="10.6640625" customWidth="1"/>
    <col min="15863" max="15863" width="50.6640625" customWidth="1"/>
    <col min="15864" max="15865" width="13.44140625" bestFit="1" customWidth="1"/>
    <col min="15866" max="15866" width="16.5546875" bestFit="1" customWidth="1"/>
    <col min="15867" max="15867" width="4.6640625" customWidth="1"/>
    <col min="15868" max="15868" width="17" customWidth="1"/>
    <col min="15869" max="15869" width="12.5546875" customWidth="1"/>
    <col min="15870" max="15871" width="11.6640625" customWidth="1"/>
    <col min="15873" max="15873" width="9.6640625" customWidth="1"/>
    <col min="16117" max="16117" width="3.44140625" customWidth="1"/>
    <col min="16118" max="16118" width="10.6640625" customWidth="1"/>
    <col min="16119" max="16119" width="50.6640625" customWidth="1"/>
    <col min="16120" max="16121" width="13.44140625" bestFit="1" customWidth="1"/>
    <col min="16122" max="16122" width="16.5546875" bestFit="1" customWidth="1"/>
    <col min="16123" max="16123" width="4.6640625" customWidth="1"/>
    <col min="16124" max="16124" width="17" customWidth="1"/>
    <col min="16125" max="16125" width="12.5546875" customWidth="1"/>
    <col min="16126" max="16127" width="11.6640625" customWidth="1"/>
    <col min="16129" max="16129" width="9.6640625" customWidth="1"/>
  </cols>
  <sheetData>
    <row r="1" spans="2:6" s="1" customFormat="1" ht="63" customHeight="1" thickBot="1" x14ac:dyDescent="0.55000000000000004">
      <c r="B1" s="181"/>
      <c r="C1" s="181"/>
      <c r="D1" s="181"/>
      <c r="E1" s="181"/>
      <c r="F1" s="181"/>
    </row>
    <row r="2" spans="2:6" s="1" customFormat="1" ht="33" customHeight="1" thickBot="1" x14ac:dyDescent="0.3">
      <c r="B2" s="10" t="s">
        <v>132</v>
      </c>
      <c r="C2" s="11"/>
      <c r="D2" s="11"/>
      <c r="E2" s="11"/>
      <c r="F2" s="12"/>
    </row>
    <row r="3" spans="2:6" s="1" customFormat="1" ht="33" customHeight="1" thickBot="1" x14ac:dyDescent="0.3">
      <c r="B3" s="10" t="s">
        <v>133</v>
      </c>
      <c r="C3" s="11"/>
      <c r="D3" s="11"/>
      <c r="E3" s="11"/>
      <c r="F3" s="12"/>
    </row>
    <row r="4" spans="2:6" s="1" customFormat="1" ht="25.5" customHeight="1" thickBot="1" x14ac:dyDescent="0.35">
      <c r="B4" s="182"/>
      <c r="C4" s="183"/>
      <c r="D4" s="184"/>
      <c r="E4" s="184"/>
      <c r="F4" s="185"/>
    </row>
    <row r="5" spans="2:6" s="1" customFormat="1" ht="24.9" customHeight="1" thickBot="1" x14ac:dyDescent="0.35">
      <c r="B5" s="2"/>
      <c r="C5" s="14" t="s">
        <v>0</v>
      </c>
      <c r="D5" s="15"/>
      <c r="E5" s="15"/>
      <c r="F5" s="16" t="s">
        <v>1</v>
      </c>
    </row>
    <row r="6" spans="2:6" s="3" customFormat="1" ht="15" customHeight="1" x14ac:dyDescent="0.3">
      <c r="B6" s="166"/>
      <c r="C6" s="167"/>
      <c r="D6" s="168"/>
      <c r="E6" s="168"/>
      <c r="F6" s="169"/>
    </row>
    <row r="7" spans="2:6" s="172" customFormat="1" ht="15" customHeight="1" x14ac:dyDescent="0.3">
      <c r="B7" s="170" t="s">
        <v>61</v>
      </c>
      <c r="C7" s="167" t="s">
        <v>77</v>
      </c>
      <c r="D7" s="168"/>
      <c r="E7" s="168"/>
      <c r="F7" s="171">
        <f>Leštínská!H8</f>
        <v>0</v>
      </c>
    </row>
    <row r="8" spans="2:6" s="172" customFormat="1" ht="15" customHeight="1" x14ac:dyDescent="0.3">
      <c r="B8" s="170" t="s">
        <v>62</v>
      </c>
      <c r="C8" s="167" t="s">
        <v>91</v>
      </c>
      <c r="D8" s="168"/>
      <c r="E8" s="168"/>
      <c r="F8" s="171">
        <f>'Dvorská-Postřelmovská'!H8</f>
        <v>0</v>
      </c>
    </row>
    <row r="9" spans="2:6" s="172" customFormat="1" ht="15" customHeight="1" x14ac:dyDescent="0.3">
      <c r="B9" s="170" t="s">
        <v>63</v>
      </c>
      <c r="C9" s="167" t="s">
        <v>92</v>
      </c>
      <c r="D9" s="168"/>
      <c r="E9" s="168"/>
      <c r="F9" s="171">
        <f>'Knížecí sady'!H8</f>
        <v>0</v>
      </c>
    </row>
    <row r="10" spans="2:6" s="177" customFormat="1" ht="15" customHeight="1" thickBot="1" x14ac:dyDescent="0.35">
      <c r="B10" s="173"/>
      <c r="C10" s="174"/>
      <c r="D10" s="175"/>
      <c r="E10" s="175"/>
      <c r="F10" s="176"/>
    </row>
    <row r="11" spans="2:6" s="3" customFormat="1" ht="24.9" customHeight="1" thickBot="1" x14ac:dyDescent="0.35">
      <c r="B11" s="190" t="s">
        <v>37</v>
      </c>
      <c r="C11" s="191"/>
      <c r="D11" s="23"/>
      <c r="E11" s="23"/>
      <c r="F11" s="24">
        <f>SUM(F7:F10)</f>
        <v>0</v>
      </c>
    </row>
    <row r="12" spans="2:6" s="3" customFormat="1" ht="24.9" customHeight="1" thickBot="1" x14ac:dyDescent="0.35">
      <c r="B12" s="18" t="s">
        <v>34</v>
      </c>
      <c r="C12" s="19"/>
      <c r="D12" s="20"/>
      <c r="E12" s="20"/>
      <c r="F12" s="21">
        <f>F11*0.21</f>
        <v>0</v>
      </c>
    </row>
    <row r="13" spans="2:6" s="3" customFormat="1" ht="24.9" customHeight="1" thickBot="1" x14ac:dyDescent="0.35">
      <c r="B13" s="202" t="s">
        <v>38</v>
      </c>
      <c r="C13" s="203"/>
      <c r="D13" s="132"/>
      <c r="E13" s="132"/>
      <c r="F13" s="22">
        <f>F11+F12</f>
        <v>0</v>
      </c>
    </row>
    <row r="14" spans="2:6" s="1" customFormat="1" ht="13.2" x14ac:dyDescent="0.25">
      <c r="B14" s="192" t="s">
        <v>2</v>
      </c>
      <c r="C14" s="193"/>
      <c r="D14" s="194" t="s">
        <v>3</v>
      </c>
      <c r="E14" s="194"/>
      <c r="F14" s="195"/>
    </row>
    <row r="15" spans="2:6" s="1" customFormat="1" ht="13.2" x14ac:dyDescent="0.25">
      <c r="B15" s="196" t="s">
        <v>4</v>
      </c>
      <c r="C15" s="197"/>
      <c r="D15" s="198" t="s">
        <v>5</v>
      </c>
      <c r="E15" s="198"/>
      <c r="F15" s="199"/>
    </row>
    <row r="16" spans="2:6" s="1" customFormat="1" ht="13.2" x14ac:dyDescent="0.25">
      <c r="B16" s="196" t="s">
        <v>6</v>
      </c>
      <c r="C16" s="197"/>
      <c r="D16" s="200" t="s">
        <v>7</v>
      </c>
      <c r="E16" s="200"/>
      <c r="F16" s="201"/>
    </row>
    <row r="17" spans="2:6" s="1" customFormat="1" ht="13.8" thickBot="1" x14ac:dyDescent="0.3">
      <c r="B17" s="186" t="s">
        <v>8</v>
      </c>
      <c r="C17" s="187"/>
      <c r="D17" s="188" t="s">
        <v>9</v>
      </c>
      <c r="E17" s="188"/>
      <c r="F17" s="189"/>
    </row>
    <row r="19" spans="2:6" x14ac:dyDescent="0.3">
      <c r="E19" s="4" t="s">
        <v>145</v>
      </c>
    </row>
    <row r="20" spans="2:6" x14ac:dyDescent="0.3">
      <c r="E20" s="4" t="s">
        <v>10</v>
      </c>
    </row>
    <row r="21" spans="2:6" x14ac:dyDescent="0.3">
      <c r="C21" s="4"/>
    </row>
    <row r="28" spans="2:6" x14ac:dyDescent="0.3">
      <c r="C28" s="134"/>
    </row>
    <row r="29" spans="2:6" x14ac:dyDescent="0.3">
      <c r="C29" s="134"/>
    </row>
    <row r="30" spans="2:6" x14ac:dyDescent="0.3">
      <c r="C30" s="134"/>
    </row>
    <row r="31" spans="2:6" x14ac:dyDescent="0.3">
      <c r="C31" s="134"/>
    </row>
    <row r="32" spans="2:6" x14ac:dyDescent="0.3">
      <c r="C32" s="134"/>
    </row>
    <row r="33" spans="3:3" x14ac:dyDescent="0.3">
      <c r="C33" s="134"/>
    </row>
    <row r="34" spans="3:3" x14ac:dyDescent="0.3">
      <c r="C34" s="134"/>
    </row>
    <row r="35" spans="3:3" x14ac:dyDescent="0.3">
      <c r="C35" s="134"/>
    </row>
    <row r="36" spans="3:3" x14ac:dyDescent="0.3">
      <c r="C36" s="134"/>
    </row>
    <row r="37" spans="3:3" x14ac:dyDescent="0.3">
      <c r="C37" s="134"/>
    </row>
    <row r="38" spans="3:3" x14ac:dyDescent="0.3">
      <c r="C38" s="134"/>
    </row>
    <row r="39" spans="3:3" x14ac:dyDescent="0.3">
      <c r="C39" s="134"/>
    </row>
    <row r="40" spans="3:3" x14ac:dyDescent="0.3">
      <c r="C40" s="134"/>
    </row>
    <row r="41" spans="3:3" x14ac:dyDescent="0.3">
      <c r="C41" s="134"/>
    </row>
    <row r="42" spans="3:3" x14ac:dyDescent="0.3">
      <c r="C42" s="134"/>
    </row>
  </sheetData>
  <mergeCells count="12">
    <mergeCell ref="B1:F1"/>
    <mergeCell ref="B4:F4"/>
    <mergeCell ref="B17:C17"/>
    <mergeCell ref="D17:F17"/>
    <mergeCell ref="B11:C11"/>
    <mergeCell ref="B14:C14"/>
    <mergeCell ref="D14:F14"/>
    <mergeCell ref="B15:C15"/>
    <mergeCell ref="D15:F15"/>
    <mergeCell ref="B16:C16"/>
    <mergeCell ref="D16:F16"/>
    <mergeCell ref="B13:C13"/>
  </mergeCells>
  <pageMargins left="1.0236220472440944" right="0.23622047244094491" top="0.74803149606299213" bottom="0.74803149606299213" header="0.31496062992125984" footer="0.31496062992125984"/>
  <pageSetup paperSize="9" orientation="landscape" r:id="rId1"/>
  <ignoredErrors>
    <ignoredError sqref="F10 F7 F9 F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90"/>
  <sheetViews>
    <sheetView topLeftCell="A157" workbookViewId="0">
      <selection activeCell="H10" sqref="H10"/>
    </sheetView>
  </sheetViews>
  <sheetFormatPr defaultRowHeight="15" customHeight="1" x14ac:dyDescent="0.3"/>
  <cols>
    <col min="1" max="1" width="5.6640625" style="9" customWidth="1"/>
    <col min="2" max="2" width="5.6640625" style="7" customWidth="1"/>
    <col min="3" max="3" width="7.6640625" style="116" customWidth="1"/>
    <col min="4" max="4" width="75.6640625" style="117" customWidth="1"/>
    <col min="5" max="5" width="5.5546875" style="113" customWidth="1"/>
    <col min="6" max="6" width="11.6640625" style="118" customWidth="1"/>
    <col min="7" max="7" width="11.6640625" style="115" customWidth="1"/>
    <col min="8" max="8" width="17.6640625" style="8" customWidth="1"/>
    <col min="9" max="230" width="9.109375" style="134"/>
    <col min="231" max="233" width="5.6640625" style="134" customWidth="1"/>
    <col min="234" max="234" width="75.6640625" style="134" customWidth="1"/>
    <col min="235" max="235" width="4.6640625" style="134" customWidth="1"/>
    <col min="236" max="237" width="11.6640625" style="134" customWidth="1"/>
    <col min="238" max="238" width="17.6640625" style="134" customWidth="1"/>
    <col min="239" max="240" width="10.6640625" style="134" customWidth="1"/>
    <col min="241" max="241" width="10.109375" style="134" bestFit="1" customWidth="1"/>
    <col min="242" max="242" width="10.44140625" style="134" bestFit="1" customWidth="1"/>
    <col min="243" max="245" width="9" style="134" customWidth="1"/>
    <col min="246" max="246" width="12.109375" style="134" bestFit="1" customWidth="1"/>
    <col min="247" max="247" width="10" style="134" customWidth="1"/>
    <col min="248" max="248" width="9.44140625" style="134" bestFit="1" customWidth="1"/>
    <col min="249" max="486" width="9.109375" style="134"/>
    <col min="487" max="489" width="5.6640625" style="134" customWidth="1"/>
    <col min="490" max="490" width="75.6640625" style="134" customWidth="1"/>
    <col min="491" max="491" width="4.6640625" style="134" customWidth="1"/>
    <col min="492" max="493" width="11.6640625" style="134" customWidth="1"/>
    <col min="494" max="494" width="17.6640625" style="134" customWidth="1"/>
    <col min="495" max="496" width="10.6640625" style="134" customWidth="1"/>
    <col min="497" max="497" width="10.109375" style="134" bestFit="1" customWidth="1"/>
    <col min="498" max="498" width="10.44140625" style="134" bestFit="1" customWidth="1"/>
    <col min="499" max="501" width="9" style="134" customWidth="1"/>
    <col min="502" max="502" width="12.109375" style="134" bestFit="1" customWidth="1"/>
    <col min="503" max="503" width="10" style="134" customWidth="1"/>
    <col min="504" max="504" width="9.44140625" style="134" bestFit="1" customWidth="1"/>
    <col min="505" max="742" width="9.109375" style="134"/>
    <col min="743" max="745" width="5.6640625" style="134" customWidth="1"/>
    <col min="746" max="746" width="75.6640625" style="134" customWidth="1"/>
    <col min="747" max="747" width="4.6640625" style="134" customWidth="1"/>
    <col min="748" max="749" width="11.6640625" style="134" customWidth="1"/>
    <col min="750" max="750" width="17.6640625" style="134" customWidth="1"/>
    <col min="751" max="752" width="10.6640625" style="134" customWidth="1"/>
    <col min="753" max="753" width="10.109375" style="134" bestFit="1" customWidth="1"/>
    <col min="754" max="754" width="10.44140625" style="134" bestFit="1" customWidth="1"/>
    <col min="755" max="757" width="9" style="134" customWidth="1"/>
    <col min="758" max="758" width="12.109375" style="134" bestFit="1" customWidth="1"/>
    <col min="759" max="759" width="10" style="134" customWidth="1"/>
    <col min="760" max="760" width="9.44140625" style="134" bestFit="1" customWidth="1"/>
    <col min="761" max="998" width="9.109375" style="134"/>
    <col min="999" max="1001" width="5.6640625" style="134" customWidth="1"/>
    <col min="1002" max="1002" width="75.6640625" style="134" customWidth="1"/>
    <col min="1003" max="1003" width="4.6640625" style="134" customWidth="1"/>
    <col min="1004" max="1005" width="11.6640625" style="134" customWidth="1"/>
    <col min="1006" max="1006" width="17.6640625" style="134" customWidth="1"/>
    <col min="1007" max="1008" width="10.6640625" style="134" customWidth="1"/>
    <col min="1009" max="1009" width="10.109375" style="134" bestFit="1" customWidth="1"/>
    <col min="1010" max="1010" width="10.44140625" style="134" bestFit="1" customWidth="1"/>
    <col min="1011" max="1013" width="9" style="134" customWidth="1"/>
    <col min="1014" max="1014" width="12.109375" style="134" bestFit="1" customWidth="1"/>
    <col min="1015" max="1015" width="10" style="134" customWidth="1"/>
    <col min="1016" max="1016" width="9.44140625" style="134" bestFit="1" customWidth="1"/>
    <col min="1017" max="1254" width="9.109375" style="134"/>
    <col min="1255" max="1257" width="5.6640625" style="134" customWidth="1"/>
    <col min="1258" max="1258" width="75.6640625" style="134" customWidth="1"/>
    <col min="1259" max="1259" width="4.6640625" style="134" customWidth="1"/>
    <col min="1260" max="1261" width="11.6640625" style="134" customWidth="1"/>
    <col min="1262" max="1262" width="17.6640625" style="134" customWidth="1"/>
    <col min="1263" max="1264" width="10.6640625" style="134" customWidth="1"/>
    <col min="1265" max="1265" width="10.109375" style="134" bestFit="1" customWidth="1"/>
    <col min="1266" max="1266" width="10.44140625" style="134" bestFit="1" customWidth="1"/>
    <col min="1267" max="1269" width="9" style="134" customWidth="1"/>
    <col min="1270" max="1270" width="12.109375" style="134" bestFit="1" customWidth="1"/>
    <col min="1271" max="1271" width="10" style="134" customWidth="1"/>
    <col min="1272" max="1272" width="9.44140625" style="134" bestFit="1" customWidth="1"/>
    <col min="1273" max="1510" width="9.109375" style="134"/>
    <col min="1511" max="1513" width="5.6640625" style="134" customWidth="1"/>
    <col min="1514" max="1514" width="75.6640625" style="134" customWidth="1"/>
    <col min="1515" max="1515" width="4.6640625" style="134" customWidth="1"/>
    <col min="1516" max="1517" width="11.6640625" style="134" customWidth="1"/>
    <col min="1518" max="1518" width="17.6640625" style="134" customWidth="1"/>
    <col min="1519" max="1520" width="10.6640625" style="134" customWidth="1"/>
    <col min="1521" max="1521" width="10.109375" style="134" bestFit="1" customWidth="1"/>
    <col min="1522" max="1522" width="10.44140625" style="134" bestFit="1" customWidth="1"/>
    <col min="1523" max="1525" width="9" style="134" customWidth="1"/>
    <col min="1526" max="1526" width="12.109375" style="134" bestFit="1" customWidth="1"/>
    <col min="1527" max="1527" width="10" style="134" customWidth="1"/>
    <col min="1528" max="1528" width="9.44140625" style="134" bestFit="1" customWidth="1"/>
    <col min="1529" max="1766" width="9.109375" style="134"/>
    <col min="1767" max="1769" width="5.6640625" style="134" customWidth="1"/>
    <col min="1770" max="1770" width="75.6640625" style="134" customWidth="1"/>
    <col min="1771" max="1771" width="4.6640625" style="134" customWidth="1"/>
    <col min="1772" max="1773" width="11.6640625" style="134" customWidth="1"/>
    <col min="1774" max="1774" width="17.6640625" style="134" customWidth="1"/>
    <col min="1775" max="1776" width="10.6640625" style="134" customWidth="1"/>
    <col min="1777" max="1777" width="10.109375" style="134" bestFit="1" customWidth="1"/>
    <col min="1778" max="1778" width="10.44140625" style="134" bestFit="1" customWidth="1"/>
    <col min="1779" max="1781" width="9" style="134" customWidth="1"/>
    <col min="1782" max="1782" width="12.109375" style="134" bestFit="1" customWidth="1"/>
    <col min="1783" max="1783" width="10" style="134" customWidth="1"/>
    <col min="1784" max="1784" width="9.44140625" style="134" bestFit="1" customWidth="1"/>
    <col min="1785" max="2022" width="9.109375" style="134"/>
    <col min="2023" max="2025" width="5.6640625" style="134" customWidth="1"/>
    <col min="2026" max="2026" width="75.6640625" style="134" customWidth="1"/>
    <col min="2027" max="2027" width="4.6640625" style="134" customWidth="1"/>
    <col min="2028" max="2029" width="11.6640625" style="134" customWidth="1"/>
    <col min="2030" max="2030" width="17.6640625" style="134" customWidth="1"/>
    <col min="2031" max="2032" width="10.6640625" style="134" customWidth="1"/>
    <col min="2033" max="2033" width="10.109375" style="134" bestFit="1" customWidth="1"/>
    <col min="2034" max="2034" width="10.44140625" style="134" bestFit="1" customWidth="1"/>
    <col min="2035" max="2037" width="9" style="134" customWidth="1"/>
    <col min="2038" max="2038" width="12.109375" style="134" bestFit="1" customWidth="1"/>
    <col min="2039" max="2039" width="10" style="134" customWidth="1"/>
    <col min="2040" max="2040" width="9.44140625" style="134" bestFit="1" customWidth="1"/>
    <col min="2041" max="2278" width="9.109375" style="134"/>
    <col min="2279" max="2281" width="5.6640625" style="134" customWidth="1"/>
    <col min="2282" max="2282" width="75.6640625" style="134" customWidth="1"/>
    <col min="2283" max="2283" width="4.6640625" style="134" customWidth="1"/>
    <col min="2284" max="2285" width="11.6640625" style="134" customWidth="1"/>
    <col min="2286" max="2286" width="17.6640625" style="134" customWidth="1"/>
    <col min="2287" max="2288" width="10.6640625" style="134" customWidth="1"/>
    <col min="2289" max="2289" width="10.109375" style="134" bestFit="1" customWidth="1"/>
    <col min="2290" max="2290" width="10.44140625" style="134" bestFit="1" customWidth="1"/>
    <col min="2291" max="2293" width="9" style="134" customWidth="1"/>
    <col min="2294" max="2294" width="12.109375" style="134" bestFit="1" customWidth="1"/>
    <col min="2295" max="2295" width="10" style="134" customWidth="1"/>
    <col min="2296" max="2296" width="9.44140625" style="134" bestFit="1" customWidth="1"/>
    <col min="2297" max="2534" width="9.109375" style="134"/>
    <col min="2535" max="2537" width="5.6640625" style="134" customWidth="1"/>
    <col min="2538" max="2538" width="75.6640625" style="134" customWidth="1"/>
    <col min="2539" max="2539" width="4.6640625" style="134" customWidth="1"/>
    <col min="2540" max="2541" width="11.6640625" style="134" customWidth="1"/>
    <col min="2542" max="2542" width="17.6640625" style="134" customWidth="1"/>
    <col min="2543" max="2544" width="10.6640625" style="134" customWidth="1"/>
    <col min="2545" max="2545" width="10.109375" style="134" bestFit="1" customWidth="1"/>
    <col min="2546" max="2546" width="10.44140625" style="134" bestFit="1" customWidth="1"/>
    <col min="2547" max="2549" width="9" style="134" customWidth="1"/>
    <col min="2550" max="2550" width="12.109375" style="134" bestFit="1" customWidth="1"/>
    <col min="2551" max="2551" width="10" style="134" customWidth="1"/>
    <col min="2552" max="2552" width="9.44140625" style="134" bestFit="1" customWidth="1"/>
    <col min="2553" max="2790" width="9.109375" style="134"/>
    <col min="2791" max="2793" width="5.6640625" style="134" customWidth="1"/>
    <col min="2794" max="2794" width="75.6640625" style="134" customWidth="1"/>
    <col min="2795" max="2795" width="4.6640625" style="134" customWidth="1"/>
    <col min="2796" max="2797" width="11.6640625" style="134" customWidth="1"/>
    <col min="2798" max="2798" width="17.6640625" style="134" customWidth="1"/>
    <col min="2799" max="2800" width="10.6640625" style="134" customWidth="1"/>
    <col min="2801" max="2801" width="10.109375" style="134" bestFit="1" customWidth="1"/>
    <col min="2802" max="2802" width="10.44140625" style="134" bestFit="1" customWidth="1"/>
    <col min="2803" max="2805" width="9" style="134" customWidth="1"/>
    <col min="2806" max="2806" width="12.109375" style="134" bestFit="1" customWidth="1"/>
    <col min="2807" max="2807" width="10" style="134" customWidth="1"/>
    <col min="2808" max="2808" width="9.44140625" style="134" bestFit="1" customWidth="1"/>
    <col min="2809" max="3046" width="9.109375" style="134"/>
    <col min="3047" max="3049" width="5.6640625" style="134" customWidth="1"/>
    <col min="3050" max="3050" width="75.6640625" style="134" customWidth="1"/>
    <col min="3051" max="3051" width="4.6640625" style="134" customWidth="1"/>
    <col min="3052" max="3053" width="11.6640625" style="134" customWidth="1"/>
    <col min="3054" max="3054" width="17.6640625" style="134" customWidth="1"/>
    <col min="3055" max="3056" width="10.6640625" style="134" customWidth="1"/>
    <col min="3057" max="3057" width="10.109375" style="134" bestFit="1" customWidth="1"/>
    <col min="3058" max="3058" width="10.44140625" style="134" bestFit="1" customWidth="1"/>
    <col min="3059" max="3061" width="9" style="134" customWidth="1"/>
    <col min="3062" max="3062" width="12.109375" style="134" bestFit="1" customWidth="1"/>
    <col min="3063" max="3063" width="10" style="134" customWidth="1"/>
    <col min="3064" max="3064" width="9.44140625" style="134" bestFit="1" customWidth="1"/>
    <col min="3065" max="3302" width="9.109375" style="134"/>
    <col min="3303" max="3305" width="5.6640625" style="134" customWidth="1"/>
    <col min="3306" max="3306" width="75.6640625" style="134" customWidth="1"/>
    <col min="3307" max="3307" width="4.6640625" style="134" customWidth="1"/>
    <col min="3308" max="3309" width="11.6640625" style="134" customWidth="1"/>
    <col min="3310" max="3310" width="17.6640625" style="134" customWidth="1"/>
    <col min="3311" max="3312" width="10.6640625" style="134" customWidth="1"/>
    <col min="3313" max="3313" width="10.109375" style="134" bestFit="1" customWidth="1"/>
    <col min="3314" max="3314" width="10.44140625" style="134" bestFit="1" customWidth="1"/>
    <col min="3315" max="3317" width="9" style="134" customWidth="1"/>
    <col min="3318" max="3318" width="12.109375" style="134" bestFit="1" customWidth="1"/>
    <col min="3319" max="3319" width="10" style="134" customWidth="1"/>
    <col min="3320" max="3320" width="9.44140625" style="134" bestFit="1" customWidth="1"/>
    <col min="3321" max="3558" width="9.109375" style="134"/>
    <col min="3559" max="3561" width="5.6640625" style="134" customWidth="1"/>
    <col min="3562" max="3562" width="75.6640625" style="134" customWidth="1"/>
    <col min="3563" max="3563" width="4.6640625" style="134" customWidth="1"/>
    <col min="3564" max="3565" width="11.6640625" style="134" customWidth="1"/>
    <col min="3566" max="3566" width="17.6640625" style="134" customWidth="1"/>
    <col min="3567" max="3568" width="10.6640625" style="134" customWidth="1"/>
    <col min="3569" max="3569" width="10.109375" style="134" bestFit="1" customWidth="1"/>
    <col min="3570" max="3570" width="10.44140625" style="134" bestFit="1" customWidth="1"/>
    <col min="3571" max="3573" width="9" style="134" customWidth="1"/>
    <col min="3574" max="3574" width="12.109375" style="134" bestFit="1" customWidth="1"/>
    <col min="3575" max="3575" width="10" style="134" customWidth="1"/>
    <col min="3576" max="3576" width="9.44140625" style="134" bestFit="1" customWidth="1"/>
    <col min="3577" max="3814" width="9.109375" style="134"/>
    <col min="3815" max="3817" width="5.6640625" style="134" customWidth="1"/>
    <col min="3818" max="3818" width="75.6640625" style="134" customWidth="1"/>
    <col min="3819" max="3819" width="4.6640625" style="134" customWidth="1"/>
    <col min="3820" max="3821" width="11.6640625" style="134" customWidth="1"/>
    <col min="3822" max="3822" width="17.6640625" style="134" customWidth="1"/>
    <col min="3823" max="3824" width="10.6640625" style="134" customWidth="1"/>
    <col min="3825" max="3825" width="10.109375" style="134" bestFit="1" customWidth="1"/>
    <col min="3826" max="3826" width="10.44140625" style="134" bestFit="1" customWidth="1"/>
    <col min="3827" max="3829" width="9" style="134" customWidth="1"/>
    <col min="3830" max="3830" width="12.109375" style="134" bestFit="1" customWidth="1"/>
    <col min="3831" max="3831" width="10" style="134" customWidth="1"/>
    <col min="3832" max="3832" width="9.44140625" style="134" bestFit="1" customWidth="1"/>
    <col min="3833" max="4070" width="9.109375" style="134"/>
    <col min="4071" max="4073" width="5.6640625" style="134" customWidth="1"/>
    <col min="4074" max="4074" width="75.6640625" style="134" customWidth="1"/>
    <col min="4075" max="4075" width="4.6640625" style="134" customWidth="1"/>
    <col min="4076" max="4077" width="11.6640625" style="134" customWidth="1"/>
    <col min="4078" max="4078" width="17.6640625" style="134" customWidth="1"/>
    <col min="4079" max="4080" width="10.6640625" style="134" customWidth="1"/>
    <col min="4081" max="4081" width="10.109375" style="134" bestFit="1" customWidth="1"/>
    <col min="4082" max="4082" width="10.44140625" style="134" bestFit="1" customWidth="1"/>
    <col min="4083" max="4085" width="9" style="134" customWidth="1"/>
    <col min="4086" max="4086" width="12.109375" style="134" bestFit="1" customWidth="1"/>
    <col min="4087" max="4087" width="10" style="134" customWidth="1"/>
    <col min="4088" max="4088" width="9.44140625" style="134" bestFit="1" customWidth="1"/>
    <col min="4089" max="4326" width="9.109375" style="134"/>
    <col min="4327" max="4329" width="5.6640625" style="134" customWidth="1"/>
    <col min="4330" max="4330" width="75.6640625" style="134" customWidth="1"/>
    <col min="4331" max="4331" width="4.6640625" style="134" customWidth="1"/>
    <col min="4332" max="4333" width="11.6640625" style="134" customWidth="1"/>
    <col min="4334" max="4334" width="17.6640625" style="134" customWidth="1"/>
    <col min="4335" max="4336" width="10.6640625" style="134" customWidth="1"/>
    <col min="4337" max="4337" width="10.109375" style="134" bestFit="1" customWidth="1"/>
    <col min="4338" max="4338" width="10.44140625" style="134" bestFit="1" customWidth="1"/>
    <col min="4339" max="4341" width="9" style="134" customWidth="1"/>
    <col min="4342" max="4342" width="12.109375" style="134" bestFit="1" customWidth="1"/>
    <col min="4343" max="4343" width="10" style="134" customWidth="1"/>
    <col min="4344" max="4344" width="9.44140625" style="134" bestFit="1" customWidth="1"/>
    <col min="4345" max="4582" width="9.109375" style="134"/>
    <col min="4583" max="4585" width="5.6640625" style="134" customWidth="1"/>
    <col min="4586" max="4586" width="75.6640625" style="134" customWidth="1"/>
    <col min="4587" max="4587" width="4.6640625" style="134" customWidth="1"/>
    <col min="4588" max="4589" width="11.6640625" style="134" customWidth="1"/>
    <col min="4590" max="4590" width="17.6640625" style="134" customWidth="1"/>
    <col min="4591" max="4592" width="10.6640625" style="134" customWidth="1"/>
    <col min="4593" max="4593" width="10.109375" style="134" bestFit="1" customWidth="1"/>
    <col min="4594" max="4594" width="10.44140625" style="134" bestFit="1" customWidth="1"/>
    <col min="4595" max="4597" width="9" style="134" customWidth="1"/>
    <col min="4598" max="4598" width="12.109375" style="134" bestFit="1" customWidth="1"/>
    <col min="4599" max="4599" width="10" style="134" customWidth="1"/>
    <col min="4600" max="4600" width="9.44140625" style="134" bestFit="1" customWidth="1"/>
    <col min="4601" max="4838" width="9.109375" style="134"/>
    <col min="4839" max="4841" width="5.6640625" style="134" customWidth="1"/>
    <col min="4842" max="4842" width="75.6640625" style="134" customWidth="1"/>
    <col min="4843" max="4843" width="4.6640625" style="134" customWidth="1"/>
    <col min="4844" max="4845" width="11.6640625" style="134" customWidth="1"/>
    <col min="4846" max="4846" width="17.6640625" style="134" customWidth="1"/>
    <col min="4847" max="4848" width="10.6640625" style="134" customWidth="1"/>
    <col min="4849" max="4849" width="10.109375" style="134" bestFit="1" customWidth="1"/>
    <col min="4850" max="4850" width="10.44140625" style="134" bestFit="1" customWidth="1"/>
    <col min="4851" max="4853" width="9" style="134" customWidth="1"/>
    <col min="4854" max="4854" width="12.109375" style="134" bestFit="1" customWidth="1"/>
    <col min="4855" max="4855" width="10" style="134" customWidth="1"/>
    <col min="4856" max="4856" width="9.44140625" style="134" bestFit="1" customWidth="1"/>
    <col min="4857" max="5094" width="9.109375" style="134"/>
    <col min="5095" max="5097" width="5.6640625" style="134" customWidth="1"/>
    <col min="5098" max="5098" width="75.6640625" style="134" customWidth="1"/>
    <col min="5099" max="5099" width="4.6640625" style="134" customWidth="1"/>
    <col min="5100" max="5101" width="11.6640625" style="134" customWidth="1"/>
    <col min="5102" max="5102" width="17.6640625" style="134" customWidth="1"/>
    <col min="5103" max="5104" width="10.6640625" style="134" customWidth="1"/>
    <col min="5105" max="5105" width="10.109375" style="134" bestFit="1" customWidth="1"/>
    <col min="5106" max="5106" width="10.44140625" style="134" bestFit="1" customWidth="1"/>
    <col min="5107" max="5109" width="9" style="134" customWidth="1"/>
    <col min="5110" max="5110" width="12.109375" style="134" bestFit="1" customWidth="1"/>
    <col min="5111" max="5111" width="10" style="134" customWidth="1"/>
    <col min="5112" max="5112" width="9.44140625" style="134" bestFit="1" customWidth="1"/>
    <col min="5113" max="5350" width="9.109375" style="134"/>
    <col min="5351" max="5353" width="5.6640625" style="134" customWidth="1"/>
    <col min="5354" max="5354" width="75.6640625" style="134" customWidth="1"/>
    <col min="5355" max="5355" width="4.6640625" style="134" customWidth="1"/>
    <col min="5356" max="5357" width="11.6640625" style="134" customWidth="1"/>
    <col min="5358" max="5358" width="17.6640625" style="134" customWidth="1"/>
    <col min="5359" max="5360" width="10.6640625" style="134" customWidth="1"/>
    <col min="5361" max="5361" width="10.109375" style="134" bestFit="1" customWidth="1"/>
    <col min="5362" max="5362" width="10.44140625" style="134" bestFit="1" customWidth="1"/>
    <col min="5363" max="5365" width="9" style="134" customWidth="1"/>
    <col min="5366" max="5366" width="12.109375" style="134" bestFit="1" customWidth="1"/>
    <col min="5367" max="5367" width="10" style="134" customWidth="1"/>
    <col min="5368" max="5368" width="9.44140625" style="134" bestFit="1" customWidth="1"/>
    <col min="5369" max="5606" width="9.109375" style="134"/>
    <col min="5607" max="5609" width="5.6640625" style="134" customWidth="1"/>
    <col min="5610" max="5610" width="75.6640625" style="134" customWidth="1"/>
    <col min="5611" max="5611" width="4.6640625" style="134" customWidth="1"/>
    <col min="5612" max="5613" width="11.6640625" style="134" customWidth="1"/>
    <col min="5614" max="5614" width="17.6640625" style="134" customWidth="1"/>
    <col min="5615" max="5616" width="10.6640625" style="134" customWidth="1"/>
    <col min="5617" max="5617" width="10.109375" style="134" bestFit="1" customWidth="1"/>
    <col min="5618" max="5618" width="10.44140625" style="134" bestFit="1" customWidth="1"/>
    <col min="5619" max="5621" width="9" style="134" customWidth="1"/>
    <col min="5622" max="5622" width="12.109375" style="134" bestFit="1" customWidth="1"/>
    <col min="5623" max="5623" width="10" style="134" customWidth="1"/>
    <col min="5624" max="5624" width="9.44140625" style="134" bestFit="1" customWidth="1"/>
    <col min="5625" max="5862" width="9.109375" style="134"/>
    <col min="5863" max="5865" width="5.6640625" style="134" customWidth="1"/>
    <col min="5866" max="5866" width="75.6640625" style="134" customWidth="1"/>
    <col min="5867" max="5867" width="4.6640625" style="134" customWidth="1"/>
    <col min="5868" max="5869" width="11.6640625" style="134" customWidth="1"/>
    <col min="5870" max="5870" width="17.6640625" style="134" customWidth="1"/>
    <col min="5871" max="5872" width="10.6640625" style="134" customWidth="1"/>
    <col min="5873" max="5873" width="10.109375" style="134" bestFit="1" customWidth="1"/>
    <col min="5874" max="5874" width="10.44140625" style="134" bestFit="1" customWidth="1"/>
    <col min="5875" max="5877" width="9" style="134" customWidth="1"/>
    <col min="5878" max="5878" width="12.109375" style="134" bestFit="1" customWidth="1"/>
    <col min="5879" max="5879" width="10" style="134" customWidth="1"/>
    <col min="5880" max="5880" width="9.44140625" style="134" bestFit="1" customWidth="1"/>
    <col min="5881" max="6118" width="9.109375" style="134"/>
    <col min="6119" max="6121" width="5.6640625" style="134" customWidth="1"/>
    <col min="6122" max="6122" width="75.6640625" style="134" customWidth="1"/>
    <col min="6123" max="6123" width="4.6640625" style="134" customWidth="1"/>
    <col min="6124" max="6125" width="11.6640625" style="134" customWidth="1"/>
    <col min="6126" max="6126" width="17.6640625" style="134" customWidth="1"/>
    <col min="6127" max="6128" width="10.6640625" style="134" customWidth="1"/>
    <col min="6129" max="6129" width="10.109375" style="134" bestFit="1" customWidth="1"/>
    <col min="6130" max="6130" width="10.44140625" style="134" bestFit="1" customWidth="1"/>
    <col min="6131" max="6133" width="9" style="134" customWidth="1"/>
    <col min="6134" max="6134" width="12.109375" style="134" bestFit="1" customWidth="1"/>
    <col min="6135" max="6135" width="10" style="134" customWidth="1"/>
    <col min="6136" max="6136" width="9.44140625" style="134" bestFit="1" customWidth="1"/>
    <col min="6137" max="6374" width="9.109375" style="134"/>
    <col min="6375" max="6377" width="5.6640625" style="134" customWidth="1"/>
    <col min="6378" max="6378" width="75.6640625" style="134" customWidth="1"/>
    <col min="6379" max="6379" width="4.6640625" style="134" customWidth="1"/>
    <col min="6380" max="6381" width="11.6640625" style="134" customWidth="1"/>
    <col min="6382" max="6382" width="17.6640625" style="134" customWidth="1"/>
    <col min="6383" max="6384" width="10.6640625" style="134" customWidth="1"/>
    <col min="6385" max="6385" width="10.109375" style="134" bestFit="1" customWidth="1"/>
    <col min="6386" max="6386" width="10.44140625" style="134" bestFit="1" customWidth="1"/>
    <col min="6387" max="6389" width="9" style="134" customWidth="1"/>
    <col min="6390" max="6390" width="12.109375" style="134" bestFit="1" customWidth="1"/>
    <col min="6391" max="6391" width="10" style="134" customWidth="1"/>
    <col min="6392" max="6392" width="9.44140625" style="134" bestFit="1" customWidth="1"/>
    <col min="6393" max="6630" width="9.109375" style="134"/>
    <col min="6631" max="6633" width="5.6640625" style="134" customWidth="1"/>
    <col min="6634" max="6634" width="75.6640625" style="134" customWidth="1"/>
    <col min="6635" max="6635" width="4.6640625" style="134" customWidth="1"/>
    <col min="6636" max="6637" width="11.6640625" style="134" customWidth="1"/>
    <col min="6638" max="6638" width="17.6640625" style="134" customWidth="1"/>
    <col min="6639" max="6640" width="10.6640625" style="134" customWidth="1"/>
    <col min="6641" max="6641" width="10.109375" style="134" bestFit="1" customWidth="1"/>
    <col min="6642" max="6642" width="10.44140625" style="134" bestFit="1" customWidth="1"/>
    <col min="6643" max="6645" width="9" style="134" customWidth="1"/>
    <col min="6646" max="6646" width="12.109375" style="134" bestFit="1" customWidth="1"/>
    <col min="6647" max="6647" width="10" style="134" customWidth="1"/>
    <col min="6648" max="6648" width="9.44140625" style="134" bestFit="1" customWidth="1"/>
    <col min="6649" max="6886" width="9.109375" style="134"/>
    <col min="6887" max="6889" width="5.6640625" style="134" customWidth="1"/>
    <col min="6890" max="6890" width="75.6640625" style="134" customWidth="1"/>
    <col min="6891" max="6891" width="4.6640625" style="134" customWidth="1"/>
    <col min="6892" max="6893" width="11.6640625" style="134" customWidth="1"/>
    <col min="6894" max="6894" width="17.6640625" style="134" customWidth="1"/>
    <col min="6895" max="6896" width="10.6640625" style="134" customWidth="1"/>
    <col min="6897" max="6897" width="10.109375" style="134" bestFit="1" customWidth="1"/>
    <col min="6898" max="6898" width="10.44140625" style="134" bestFit="1" customWidth="1"/>
    <col min="6899" max="6901" width="9" style="134" customWidth="1"/>
    <col min="6902" max="6902" width="12.109375" style="134" bestFit="1" customWidth="1"/>
    <col min="6903" max="6903" width="10" style="134" customWidth="1"/>
    <col min="6904" max="6904" width="9.44140625" style="134" bestFit="1" customWidth="1"/>
    <col min="6905" max="7142" width="9.109375" style="134"/>
    <col min="7143" max="7145" width="5.6640625" style="134" customWidth="1"/>
    <col min="7146" max="7146" width="75.6640625" style="134" customWidth="1"/>
    <col min="7147" max="7147" width="4.6640625" style="134" customWidth="1"/>
    <col min="7148" max="7149" width="11.6640625" style="134" customWidth="1"/>
    <col min="7150" max="7150" width="17.6640625" style="134" customWidth="1"/>
    <col min="7151" max="7152" width="10.6640625" style="134" customWidth="1"/>
    <col min="7153" max="7153" width="10.109375" style="134" bestFit="1" customWidth="1"/>
    <col min="7154" max="7154" width="10.44140625" style="134" bestFit="1" customWidth="1"/>
    <col min="7155" max="7157" width="9" style="134" customWidth="1"/>
    <col min="7158" max="7158" width="12.109375" style="134" bestFit="1" customWidth="1"/>
    <col min="7159" max="7159" width="10" style="134" customWidth="1"/>
    <col min="7160" max="7160" width="9.44140625" style="134" bestFit="1" customWidth="1"/>
    <col min="7161" max="7398" width="9.109375" style="134"/>
    <col min="7399" max="7401" width="5.6640625" style="134" customWidth="1"/>
    <col min="7402" max="7402" width="75.6640625" style="134" customWidth="1"/>
    <col min="7403" max="7403" width="4.6640625" style="134" customWidth="1"/>
    <col min="7404" max="7405" width="11.6640625" style="134" customWidth="1"/>
    <col min="7406" max="7406" width="17.6640625" style="134" customWidth="1"/>
    <col min="7407" max="7408" width="10.6640625" style="134" customWidth="1"/>
    <col min="7409" max="7409" width="10.109375" style="134" bestFit="1" customWidth="1"/>
    <col min="7410" max="7410" width="10.44140625" style="134" bestFit="1" customWidth="1"/>
    <col min="7411" max="7413" width="9" style="134" customWidth="1"/>
    <col min="7414" max="7414" width="12.109375" style="134" bestFit="1" customWidth="1"/>
    <col min="7415" max="7415" width="10" style="134" customWidth="1"/>
    <col min="7416" max="7416" width="9.44140625" style="134" bestFit="1" customWidth="1"/>
    <col min="7417" max="7654" width="9.109375" style="134"/>
    <col min="7655" max="7657" width="5.6640625" style="134" customWidth="1"/>
    <col min="7658" max="7658" width="75.6640625" style="134" customWidth="1"/>
    <col min="7659" max="7659" width="4.6640625" style="134" customWidth="1"/>
    <col min="7660" max="7661" width="11.6640625" style="134" customWidth="1"/>
    <col min="7662" max="7662" width="17.6640625" style="134" customWidth="1"/>
    <col min="7663" max="7664" width="10.6640625" style="134" customWidth="1"/>
    <col min="7665" max="7665" width="10.109375" style="134" bestFit="1" customWidth="1"/>
    <col min="7666" max="7666" width="10.44140625" style="134" bestFit="1" customWidth="1"/>
    <col min="7667" max="7669" width="9" style="134" customWidth="1"/>
    <col min="7670" max="7670" width="12.109375" style="134" bestFit="1" customWidth="1"/>
    <col min="7671" max="7671" width="10" style="134" customWidth="1"/>
    <col min="7672" max="7672" width="9.44140625" style="134" bestFit="1" customWidth="1"/>
    <col min="7673" max="7910" width="9.109375" style="134"/>
    <col min="7911" max="7913" width="5.6640625" style="134" customWidth="1"/>
    <col min="7914" max="7914" width="75.6640625" style="134" customWidth="1"/>
    <col min="7915" max="7915" width="4.6640625" style="134" customWidth="1"/>
    <col min="7916" max="7917" width="11.6640625" style="134" customWidth="1"/>
    <col min="7918" max="7918" width="17.6640625" style="134" customWidth="1"/>
    <col min="7919" max="7920" width="10.6640625" style="134" customWidth="1"/>
    <col min="7921" max="7921" width="10.109375" style="134" bestFit="1" customWidth="1"/>
    <col min="7922" max="7922" width="10.44140625" style="134" bestFit="1" customWidth="1"/>
    <col min="7923" max="7925" width="9" style="134" customWidth="1"/>
    <col min="7926" max="7926" width="12.109375" style="134" bestFit="1" customWidth="1"/>
    <col min="7927" max="7927" width="10" style="134" customWidth="1"/>
    <col min="7928" max="7928" width="9.44140625" style="134" bestFit="1" customWidth="1"/>
    <col min="7929" max="8166" width="9.109375" style="134"/>
    <col min="8167" max="8169" width="5.6640625" style="134" customWidth="1"/>
    <col min="8170" max="8170" width="75.6640625" style="134" customWidth="1"/>
    <col min="8171" max="8171" width="4.6640625" style="134" customWidth="1"/>
    <col min="8172" max="8173" width="11.6640625" style="134" customWidth="1"/>
    <col min="8174" max="8174" width="17.6640625" style="134" customWidth="1"/>
    <col min="8175" max="8176" width="10.6640625" style="134" customWidth="1"/>
    <col min="8177" max="8177" width="10.109375" style="134" bestFit="1" customWidth="1"/>
    <col min="8178" max="8178" width="10.44140625" style="134" bestFit="1" customWidth="1"/>
    <col min="8179" max="8181" width="9" style="134" customWidth="1"/>
    <col min="8182" max="8182" width="12.109375" style="134" bestFit="1" customWidth="1"/>
    <col min="8183" max="8183" width="10" style="134" customWidth="1"/>
    <col min="8184" max="8184" width="9.44140625" style="134" bestFit="1" customWidth="1"/>
    <col min="8185" max="8422" width="9.109375" style="134"/>
    <col min="8423" max="8425" width="5.6640625" style="134" customWidth="1"/>
    <col min="8426" max="8426" width="75.6640625" style="134" customWidth="1"/>
    <col min="8427" max="8427" width="4.6640625" style="134" customWidth="1"/>
    <col min="8428" max="8429" width="11.6640625" style="134" customWidth="1"/>
    <col min="8430" max="8430" width="17.6640625" style="134" customWidth="1"/>
    <col min="8431" max="8432" width="10.6640625" style="134" customWidth="1"/>
    <col min="8433" max="8433" width="10.109375" style="134" bestFit="1" customWidth="1"/>
    <col min="8434" max="8434" width="10.44140625" style="134" bestFit="1" customWidth="1"/>
    <col min="8435" max="8437" width="9" style="134" customWidth="1"/>
    <col min="8438" max="8438" width="12.109375" style="134" bestFit="1" customWidth="1"/>
    <col min="8439" max="8439" width="10" style="134" customWidth="1"/>
    <col min="8440" max="8440" width="9.44140625" style="134" bestFit="1" customWidth="1"/>
    <col min="8441" max="8678" width="9.109375" style="134"/>
    <col min="8679" max="8681" width="5.6640625" style="134" customWidth="1"/>
    <col min="8682" max="8682" width="75.6640625" style="134" customWidth="1"/>
    <col min="8683" max="8683" width="4.6640625" style="134" customWidth="1"/>
    <col min="8684" max="8685" width="11.6640625" style="134" customWidth="1"/>
    <col min="8686" max="8686" width="17.6640625" style="134" customWidth="1"/>
    <col min="8687" max="8688" width="10.6640625" style="134" customWidth="1"/>
    <col min="8689" max="8689" width="10.109375" style="134" bestFit="1" customWidth="1"/>
    <col min="8690" max="8690" width="10.44140625" style="134" bestFit="1" customWidth="1"/>
    <col min="8691" max="8693" width="9" style="134" customWidth="1"/>
    <col min="8694" max="8694" width="12.109375" style="134" bestFit="1" customWidth="1"/>
    <col min="8695" max="8695" width="10" style="134" customWidth="1"/>
    <col min="8696" max="8696" width="9.44140625" style="134" bestFit="1" customWidth="1"/>
    <col min="8697" max="8934" width="9.109375" style="134"/>
    <col min="8935" max="8937" width="5.6640625" style="134" customWidth="1"/>
    <col min="8938" max="8938" width="75.6640625" style="134" customWidth="1"/>
    <col min="8939" max="8939" width="4.6640625" style="134" customWidth="1"/>
    <col min="8940" max="8941" width="11.6640625" style="134" customWidth="1"/>
    <col min="8942" max="8942" width="17.6640625" style="134" customWidth="1"/>
    <col min="8943" max="8944" width="10.6640625" style="134" customWidth="1"/>
    <col min="8945" max="8945" width="10.109375" style="134" bestFit="1" customWidth="1"/>
    <col min="8946" max="8946" width="10.44140625" style="134" bestFit="1" customWidth="1"/>
    <col min="8947" max="8949" width="9" style="134" customWidth="1"/>
    <col min="8950" max="8950" width="12.109375" style="134" bestFit="1" customWidth="1"/>
    <col min="8951" max="8951" width="10" style="134" customWidth="1"/>
    <col min="8952" max="8952" width="9.44140625" style="134" bestFit="1" customWidth="1"/>
    <col min="8953" max="9190" width="9.109375" style="134"/>
    <col min="9191" max="9193" width="5.6640625" style="134" customWidth="1"/>
    <col min="9194" max="9194" width="75.6640625" style="134" customWidth="1"/>
    <col min="9195" max="9195" width="4.6640625" style="134" customWidth="1"/>
    <col min="9196" max="9197" width="11.6640625" style="134" customWidth="1"/>
    <col min="9198" max="9198" width="17.6640625" style="134" customWidth="1"/>
    <col min="9199" max="9200" width="10.6640625" style="134" customWidth="1"/>
    <col min="9201" max="9201" width="10.109375" style="134" bestFit="1" customWidth="1"/>
    <col min="9202" max="9202" width="10.44140625" style="134" bestFit="1" customWidth="1"/>
    <col min="9203" max="9205" width="9" style="134" customWidth="1"/>
    <col min="9206" max="9206" width="12.109375" style="134" bestFit="1" customWidth="1"/>
    <col min="9207" max="9207" width="10" style="134" customWidth="1"/>
    <col min="9208" max="9208" width="9.44140625" style="134" bestFit="1" customWidth="1"/>
    <col min="9209" max="9446" width="9.109375" style="134"/>
    <col min="9447" max="9449" width="5.6640625" style="134" customWidth="1"/>
    <col min="9450" max="9450" width="75.6640625" style="134" customWidth="1"/>
    <col min="9451" max="9451" width="4.6640625" style="134" customWidth="1"/>
    <col min="9452" max="9453" width="11.6640625" style="134" customWidth="1"/>
    <col min="9454" max="9454" width="17.6640625" style="134" customWidth="1"/>
    <col min="9455" max="9456" width="10.6640625" style="134" customWidth="1"/>
    <col min="9457" max="9457" width="10.109375" style="134" bestFit="1" customWidth="1"/>
    <col min="9458" max="9458" width="10.44140625" style="134" bestFit="1" customWidth="1"/>
    <col min="9459" max="9461" width="9" style="134" customWidth="1"/>
    <col min="9462" max="9462" width="12.109375" style="134" bestFit="1" customWidth="1"/>
    <col min="9463" max="9463" width="10" style="134" customWidth="1"/>
    <col min="9464" max="9464" width="9.44140625" style="134" bestFit="1" customWidth="1"/>
    <col min="9465" max="9702" width="9.109375" style="134"/>
    <col min="9703" max="9705" width="5.6640625" style="134" customWidth="1"/>
    <col min="9706" max="9706" width="75.6640625" style="134" customWidth="1"/>
    <col min="9707" max="9707" width="4.6640625" style="134" customWidth="1"/>
    <col min="9708" max="9709" width="11.6640625" style="134" customWidth="1"/>
    <col min="9710" max="9710" width="17.6640625" style="134" customWidth="1"/>
    <col min="9711" max="9712" width="10.6640625" style="134" customWidth="1"/>
    <col min="9713" max="9713" width="10.109375" style="134" bestFit="1" customWidth="1"/>
    <col min="9714" max="9714" width="10.44140625" style="134" bestFit="1" customWidth="1"/>
    <col min="9715" max="9717" width="9" style="134" customWidth="1"/>
    <col min="9718" max="9718" width="12.109375" style="134" bestFit="1" customWidth="1"/>
    <col min="9719" max="9719" width="10" style="134" customWidth="1"/>
    <col min="9720" max="9720" width="9.44140625" style="134" bestFit="1" customWidth="1"/>
    <col min="9721" max="9958" width="9.109375" style="134"/>
    <col min="9959" max="9961" width="5.6640625" style="134" customWidth="1"/>
    <col min="9962" max="9962" width="75.6640625" style="134" customWidth="1"/>
    <col min="9963" max="9963" width="4.6640625" style="134" customWidth="1"/>
    <col min="9964" max="9965" width="11.6640625" style="134" customWidth="1"/>
    <col min="9966" max="9966" width="17.6640625" style="134" customWidth="1"/>
    <col min="9967" max="9968" width="10.6640625" style="134" customWidth="1"/>
    <col min="9969" max="9969" width="10.109375" style="134" bestFit="1" customWidth="1"/>
    <col min="9970" max="9970" width="10.44140625" style="134" bestFit="1" customWidth="1"/>
    <col min="9971" max="9973" width="9" style="134" customWidth="1"/>
    <col min="9974" max="9974" width="12.109375" style="134" bestFit="1" customWidth="1"/>
    <col min="9975" max="9975" width="10" style="134" customWidth="1"/>
    <col min="9976" max="9976" width="9.44140625" style="134" bestFit="1" customWidth="1"/>
    <col min="9977" max="10214" width="9.109375" style="134"/>
    <col min="10215" max="10217" width="5.6640625" style="134" customWidth="1"/>
    <col min="10218" max="10218" width="75.6640625" style="134" customWidth="1"/>
    <col min="10219" max="10219" width="4.6640625" style="134" customWidth="1"/>
    <col min="10220" max="10221" width="11.6640625" style="134" customWidth="1"/>
    <col min="10222" max="10222" width="17.6640625" style="134" customWidth="1"/>
    <col min="10223" max="10224" width="10.6640625" style="134" customWidth="1"/>
    <col min="10225" max="10225" width="10.109375" style="134" bestFit="1" customWidth="1"/>
    <col min="10226" max="10226" width="10.44140625" style="134" bestFit="1" customWidth="1"/>
    <col min="10227" max="10229" width="9" style="134" customWidth="1"/>
    <col min="10230" max="10230" width="12.109375" style="134" bestFit="1" customWidth="1"/>
    <col min="10231" max="10231" width="10" style="134" customWidth="1"/>
    <col min="10232" max="10232" width="9.44140625" style="134" bestFit="1" customWidth="1"/>
    <col min="10233" max="10470" width="9.109375" style="134"/>
    <col min="10471" max="10473" width="5.6640625" style="134" customWidth="1"/>
    <col min="10474" max="10474" width="75.6640625" style="134" customWidth="1"/>
    <col min="10475" max="10475" width="4.6640625" style="134" customWidth="1"/>
    <col min="10476" max="10477" width="11.6640625" style="134" customWidth="1"/>
    <col min="10478" max="10478" width="17.6640625" style="134" customWidth="1"/>
    <col min="10479" max="10480" width="10.6640625" style="134" customWidth="1"/>
    <col min="10481" max="10481" width="10.109375" style="134" bestFit="1" customWidth="1"/>
    <col min="10482" max="10482" width="10.44140625" style="134" bestFit="1" customWidth="1"/>
    <col min="10483" max="10485" width="9" style="134" customWidth="1"/>
    <col min="10486" max="10486" width="12.109375" style="134" bestFit="1" customWidth="1"/>
    <col min="10487" max="10487" width="10" style="134" customWidth="1"/>
    <col min="10488" max="10488" width="9.44140625" style="134" bestFit="1" customWidth="1"/>
    <col min="10489" max="10726" width="9.109375" style="134"/>
    <col min="10727" max="10729" width="5.6640625" style="134" customWidth="1"/>
    <col min="10730" max="10730" width="75.6640625" style="134" customWidth="1"/>
    <col min="10731" max="10731" width="4.6640625" style="134" customWidth="1"/>
    <col min="10732" max="10733" width="11.6640625" style="134" customWidth="1"/>
    <col min="10734" max="10734" width="17.6640625" style="134" customWidth="1"/>
    <col min="10735" max="10736" width="10.6640625" style="134" customWidth="1"/>
    <col min="10737" max="10737" width="10.109375" style="134" bestFit="1" customWidth="1"/>
    <col min="10738" max="10738" width="10.44140625" style="134" bestFit="1" customWidth="1"/>
    <col min="10739" max="10741" width="9" style="134" customWidth="1"/>
    <col min="10742" max="10742" width="12.109375" style="134" bestFit="1" customWidth="1"/>
    <col min="10743" max="10743" width="10" style="134" customWidth="1"/>
    <col min="10744" max="10744" width="9.44140625" style="134" bestFit="1" customWidth="1"/>
    <col min="10745" max="10982" width="9.109375" style="134"/>
    <col min="10983" max="10985" width="5.6640625" style="134" customWidth="1"/>
    <col min="10986" max="10986" width="75.6640625" style="134" customWidth="1"/>
    <col min="10987" max="10987" width="4.6640625" style="134" customWidth="1"/>
    <col min="10988" max="10989" width="11.6640625" style="134" customWidth="1"/>
    <col min="10990" max="10990" width="17.6640625" style="134" customWidth="1"/>
    <col min="10991" max="10992" width="10.6640625" style="134" customWidth="1"/>
    <col min="10993" max="10993" width="10.109375" style="134" bestFit="1" customWidth="1"/>
    <col min="10994" max="10994" width="10.44140625" style="134" bestFit="1" customWidth="1"/>
    <col min="10995" max="10997" width="9" style="134" customWidth="1"/>
    <col min="10998" max="10998" width="12.109375" style="134" bestFit="1" customWidth="1"/>
    <col min="10999" max="10999" width="10" style="134" customWidth="1"/>
    <col min="11000" max="11000" width="9.44140625" style="134" bestFit="1" customWidth="1"/>
    <col min="11001" max="11238" width="9.109375" style="134"/>
    <col min="11239" max="11241" width="5.6640625" style="134" customWidth="1"/>
    <col min="11242" max="11242" width="75.6640625" style="134" customWidth="1"/>
    <col min="11243" max="11243" width="4.6640625" style="134" customWidth="1"/>
    <col min="11244" max="11245" width="11.6640625" style="134" customWidth="1"/>
    <col min="11246" max="11246" width="17.6640625" style="134" customWidth="1"/>
    <col min="11247" max="11248" width="10.6640625" style="134" customWidth="1"/>
    <col min="11249" max="11249" width="10.109375" style="134" bestFit="1" customWidth="1"/>
    <col min="11250" max="11250" width="10.44140625" style="134" bestFit="1" customWidth="1"/>
    <col min="11251" max="11253" width="9" style="134" customWidth="1"/>
    <col min="11254" max="11254" width="12.109375" style="134" bestFit="1" customWidth="1"/>
    <col min="11255" max="11255" width="10" style="134" customWidth="1"/>
    <col min="11256" max="11256" width="9.44140625" style="134" bestFit="1" customWidth="1"/>
    <col min="11257" max="11494" width="9.109375" style="134"/>
    <col min="11495" max="11497" width="5.6640625" style="134" customWidth="1"/>
    <col min="11498" max="11498" width="75.6640625" style="134" customWidth="1"/>
    <col min="11499" max="11499" width="4.6640625" style="134" customWidth="1"/>
    <col min="11500" max="11501" width="11.6640625" style="134" customWidth="1"/>
    <col min="11502" max="11502" width="17.6640625" style="134" customWidth="1"/>
    <col min="11503" max="11504" width="10.6640625" style="134" customWidth="1"/>
    <col min="11505" max="11505" width="10.109375" style="134" bestFit="1" customWidth="1"/>
    <col min="11506" max="11506" width="10.44140625" style="134" bestFit="1" customWidth="1"/>
    <col min="11507" max="11509" width="9" style="134" customWidth="1"/>
    <col min="11510" max="11510" width="12.109375" style="134" bestFit="1" customWidth="1"/>
    <col min="11511" max="11511" width="10" style="134" customWidth="1"/>
    <col min="11512" max="11512" width="9.44140625" style="134" bestFit="1" customWidth="1"/>
    <col min="11513" max="11750" width="9.109375" style="134"/>
    <col min="11751" max="11753" width="5.6640625" style="134" customWidth="1"/>
    <col min="11754" max="11754" width="75.6640625" style="134" customWidth="1"/>
    <col min="11755" max="11755" width="4.6640625" style="134" customWidth="1"/>
    <col min="11756" max="11757" width="11.6640625" style="134" customWidth="1"/>
    <col min="11758" max="11758" width="17.6640625" style="134" customWidth="1"/>
    <col min="11759" max="11760" width="10.6640625" style="134" customWidth="1"/>
    <col min="11761" max="11761" width="10.109375" style="134" bestFit="1" customWidth="1"/>
    <col min="11762" max="11762" width="10.44140625" style="134" bestFit="1" customWidth="1"/>
    <col min="11763" max="11765" width="9" style="134" customWidth="1"/>
    <col min="11766" max="11766" width="12.109375" style="134" bestFit="1" customWidth="1"/>
    <col min="11767" max="11767" width="10" style="134" customWidth="1"/>
    <col min="11768" max="11768" width="9.44140625" style="134" bestFit="1" customWidth="1"/>
    <col min="11769" max="12006" width="9.109375" style="134"/>
    <col min="12007" max="12009" width="5.6640625" style="134" customWidth="1"/>
    <col min="12010" max="12010" width="75.6640625" style="134" customWidth="1"/>
    <col min="12011" max="12011" width="4.6640625" style="134" customWidth="1"/>
    <col min="12012" max="12013" width="11.6640625" style="134" customWidth="1"/>
    <col min="12014" max="12014" width="17.6640625" style="134" customWidth="1"/>
    <col min="12015" max="12016" width="10.6640625" style="134" customWidth="1"/>
    <col min="12017" max="12017" width="10.109375" style="134" bestFit="1" customWidth="1"/>
    <col min="12018" max="12018" width="10.44140625" style="134" bestFit="1" customWidth="1"/>
    <col min="12019" max="12021" width="9" style="134" customWidth="1"/>
    <col min="12022" max="12022" width="12.109375" style="134" bestFit="1" customWidth="1"/>
    <col min="12023" max="12023" width="10" style="134" customWidth="1"/>
    <col min="12024" max="12024" width="9.44140625" style="134" bestFit="1" customWidth="1"/>
    <col min="12025" max="12262" width="9.109375" style="134"/>
    <col min="12263" max="12265" width="5.6640625" style="134" customWidth="1"/>
    <col min="12266" max="12266" width="75.6640625" style="134" customWidth="1"/>
    <col min="12267" max="12267" width="4.6640625" style="134" customWidth="1"/>
    <col min="12268" max="12269" width="11.6640625" style="134" customWidth="1"/>
    <col min="12270" max="12270" width="17.6640625" style="134" customWidth="1"/>
    <col min="12271" max="12272" width="10.6640625" style="134" customWidth="1"/>
    <col min="12273" max="12273" width="10.109375" style="134" bestFit="1" customWidth="1"/>
    <col min="12274" max="12274" width="10.44140625" style="134" bestFit="1" customWidth="1"/>
    <col min="12275" max="12277" width="9" style="134" customWidth="1"/>
    <col min="12278" max="12278" width="12.109375" style="134" bestFit="1" customWidth="1"/>
    <col min="12279" max="12279" width="10" style="134" customWidth="1"/>
    <col min="12280" max="12280" width="9.44140625" style="134" bestFit="1" customWidth="1"/>
    <col min="12281" max="12518" width="9.109375" style="134"/>
    <col min="12519" max="12521" width="5.6640625" style="134" customWidth="1"/>
    <col min="12522" max="12522" width="75.6640625" style="134" customWidth="1"/>
    <col min="12523" max="12523" width="4.6640625" style="134" customWidth="1"/>
    <col min="12524" max="12525" width="11.6640625" style="134" customWidth="1"/>
    <col min="12526" max="12526" width="17.6640625" style="134" customWidth="1"/>
    <col min="12527" max="12528" width="10.6640625" style="134" customWidth="1"/>
    <col min="12529" max="12529" width="10.109375" style="134" bestFit="1" customWidth="1"/>
    <col min="12530" max="12530" width="10.44140625" style="134" bestFit="1" customWidth="1"/>
    <col min="12531" max="12533" width="9" style="134" customWidth="1"/>
    <col min="12534" max="12534" width="12.109375" style="134" bestFit="1" customWidth="1"/>
    <col min="12535" max="12535" width="10" style="134" customWidth="1"/>
    <col min="12536" max="12536" width="9.44140625" style="134" bestFit="1" customWidth="1"/>
    <col min="12537" max="12774" width="9.109375" style="134"/>
    <col min="12775" max="12777" width="5.6640625" style="134" customWidth="1"/>
    <col min="12778" max="12778" width="75.6640625" style="134" customWidth="1"/>
    <col min="12779" max="12779" width="4.6640625" style="134" customWidth="1"/>
    <col min="12780" max="12781" width="11.6640625" style="134" customWidth="1"/>
    <col min="12782" max="12782" width="17.6640625" style="134" customWidth="1"/>
    <col min="12783" max="12784" width="10.6640625" style="134" customWidth="1"/>
    <col min="12785" max="12785" width="10.109375" style="134" bestFit="1" customWidth="1"/>
    <col min="12786" max="12786" width="10.44140625" style="134" bestFit="1" customWidth="1"/>
    <col min="12787" max="12789" width="9" style="134" customWidth="1"/>
    <col min="12790" max="12790" width="12.109375" style="134" bestFit="1" customWidth="1"/>
    <col min="12791" max="12791" width="10" style="134" customWidth="1"/>
    <col min="12792" max="12792" width="9.44140625" style="134" bestFit="1" customWidth="1"/>
    <col min="12793" max="13030" width="9.109375" style="134"/>
    <col min="13031" max="13033" width="5.6640625" style="134" customWidth="1"/>
    <col min="13034" max="13034" width="75.6640625" style="134" customWidth="1"/>
    <col min="13035" max="13035" width="4.6640625" style="134" customWidth="1"/>
    <col min="13036" max="13037" width="11.6640625" style="134" customWidth="1"/>
    <col min="13038" max="13038" width="17.6640625" style="134" customWidth="1"/>
    <col min="13039" max="13040" width="10.6640625" style="134" customWidth="1"/>
    <col min="13041" max="13041" width="10.109375" style="134" bestFit="1" customWidth="1"/>
    <col min="13042" max="13042" width="10.44140625" style="134" bestFit="1" customWidth="1"/>
    <col min="13043" max="13045" width="9" style="134" customWidth="1"/>
    <col min="13046" max="13046" width="12.109375" style="134" bestFit="1" customWidth="1"/>
    <col min="13047" max="13047" width="10" style="134" customWidth="1"/>
    <col min="13048" max="13048" width="9.44140625" style="134" bestFit="1" customWidth="1"/>
    <col min="13049" max="13286" width="9.109375" style="134"/>
    <col min="13287" max="13289" width="5.6640625" style="134" customWidth="1"/>
    <col min="13290" max="13290" width="75.6640625" style="134" customWidth="1"/>
    <col min="13291" max="13291" width="4.6640625" style="134" customWidth="1"/>
    <col min="13292" max="13293" width="11.6640625" style="134" customWidth="1"/>
    <col min="13294" max="13294" width="17.6640625" style="134" customWidth="1"/>
    <col min="13295" max="13296" width="10.6640625" style="134" customWidth="1"/>
    <col min="13297" max="13297" width="10.109375" style="134" bestFit="1" customWidth="1"/>
    <col min="13298" max="13298" width="10.44140625" style="134" bestFit="1" customWidth="1"/>
    <col min="13299" max="13301" width="9" style="134" customWidth="1"/>
    <col min="13302" max="13302" width="12.109375" style="134" bestFit="1" customWidth="1"/>
    <col min="13303" max="13303" width="10" style="134" customWidth="1"/>
    <col min="13304" max="13304" width="9.44140625" style="134" bestFit="1" customWidth="1"/>
    <col min="13305" max="13542" width="9.109375" style="134"/>
    <col min="13543" max="13545" width="5.6640625" style="134" customWidth="1"/>
    <col min="13546" max="13546" width="75.6640625" style="134" customWidth="1"/>
    <col min="13547" max="13547" width="4.6640625" style="134" customWidth="1"/>
    <col min="13548" max="13549" width="11.6640625" style="134" customWidth="1"/>
    <col min="13550" max="13550" width="17.6640625" style="134" customWidth="1"/>
    <col min="13551" max="13552" width="10.6640625" style="134" customWidth="1"/>
    <col min="13553" max="13553" width="10.109375" style="134" bestFit="1" customWidth="1"/>
    <col min="13554" max="13554" width="10.44140625" style="134" bestFit="1" customWidth="1"/>
    <col min="13555" max="13557" width="9" style="134" customWidth="1"/>
    <col min="13558" max="13558" width="12.109375" style="134" bestFit="1" customWidth="1"/>
    <col min="13559" max="13559" width="10" style="134" customWidth="1"/>
    <col min="13560" max="13560" width="9.44140625" style="134" bestFit="1" customWidth="1"/>
    <col min="13561" max="13798" width="9.109375" style="134"/>
    <col min="13799" max="13801" width="5.6640625" style="134" customWidth="1"/>
    <col min="13802" max="13802" width="75.6640625" style="134" customWidth="1"/>
    <col min="13803" max="13803" width="4.6640625" style="134" customWidth="1"/>
    <col min="13804" max="13805" width="11.6640625" style="134" customWidth="1"/>
    <col min="13806" max="13806" width="17.6640625" style="134" customWidth="1"/>
    <col min="13807" max="13808" width="10.6640625" style="134" customWidth="1"/>
    <col min="13809" max="13809" width="10.109375" style="134" bestFit="1" customWidth="1"/>
    <col min="13810" max="13810" width="10.44140625" style="134" bestFit="1" customWidth="1"/>
    <col min="13811" max="13813" width="9" style="134" customWidth="1"/>
    <col min="13814" max="13814" width="12.109375" style="134" bestFit="1" customWidth="1"/>
    <col min="13815" max="13815" width="10" style="134" customWidth="1"/>
    <col min="13816" max="13816" width="9.44140625" style="134" bestFit="1" customWidth="1"/>
    <col min="13817" max="14054" width="9.109375" style="134"/>
    <col min="14055" max="14057" width="5.6640625" style="134" customWidth="1"/>
    <col min="14058" max="14058" width="75.6640625" style="134" customWidth="1"/>
    <col min="14059" max="14059" width="4.6640625" style="134" customWidth="1"/>
    <col min="14060" max="14061" width="11.6640625" style="134" customWidth="1"/>
    <col min="14062" max="14062" width="17.6640625" style="134" customWidth="1"/>
    <col min="14063" max="14064" width="10.6640625" style="134" customWidth="1"/>
    <col min="14065" max="14065" width="10.109375" style="134" bestFit="1" customWidth="1"/>
    <col min="14066" max="14066" width="10.44140625" style="134" bestFit="1" customWidth="1"/>
    <col min="14067" max="14069" width="9" style="134" customWidth="1"/>
    <col min="14070" max="14070" width="12.109375" style="134" bestFit="1" customWidth="1"/>
    <col min="14071" max="14071" width="10" style="134" customWidth="1"/>
    <col min="14072" max="14072" width="9.44140625" style="134" bestFit="1" customWidth="1"/>
    <col min="14073" max="14310" width="9.109375" style="134"/>
    <col min="14311" max="14313" width="5.6640625" style="134" customWidth="1"/>
    <col min="14314" max="14314" width="75.6640625" style="134" customWidth="1"/>
    <col min="14315" max="14315" width="4.6640625" style="134" customWidth="1"/>
    <col min="14316" max="14317" width="11.6640625" style="134" customWidth="1"/>
    <col min="14318" max="14318" width="17.6640625" style="134" customWidth="1"/>
    <col min="14319" max="14320" width="10.6640625" style="134" customWidth="1"/>
    <col min="14321" max="14321" width="10.109375" style="134" bestFit="1" customWidth="1"/>
    <col min="14322" max="14322" width="10.44140625" style="134" bestFit="1" customWidth="1"/>
    <col min="14323" max="14325" width="9" style="134" customWidth="1"/>
    <col min="14326" max="14326" width="12.109375" style="134" bestFit="1" customWidth="1"/>
    <col min="14327" max="14327" width="10" style="134" customWidth="1"/>
    <col min="14328" max="14328" width="9.44140625" style="134" bestFit="1" customWidth="1"/>
    <col min="14329" max="14566" width="9.109375" style="134"/>
    <col min="14567" max="14569" width="5.6640625" style="134" customWidth="1"/>
    <col min="14570" max="14570" width="75.6640625" style="134" customWidth="1"/>
    <col min="14571" max="14571" width="4.6640625" style="134" customWidth="1"/>
    <col min="14572" max="14573" width="11.6640625" style="134" customWidth="1"/>
    <col min="14574" max="14574" width="17.6640625" style="134" customWidth="1"/>
    <col min="14575" max="14576" width="10.6640625" style="134" customWidth="1"/>
    <col min="14577" max="14577" width="10.109375" style="134" bestFit="1" customWidth="1"/>
    <col min="14578" max="14578" width="10.44140625" style="134" bestFit="1" customWidth="1"/>
    <col min="14579" max="14581" width="9" style="134" customWidth="1"/>
    <col min="14582" max="14582" width="12.109375" style="134" bestFit="1" customWidth="1"/>
    <col min="14583" max="14583" width="10" style="134" customWidth="1"/>
    <col min="14584" max="14584" width="9.44140625" style="134" bestFit="1" customWidth="1"/>
    <col min="14585" max="14822" width="9.109375" style="134"/>
    <col min="14823" max="14825" width="5.6640625" style="134" customWidth="1"/>
    <col min="14826" max="14826" width="75.6640625" style="134" customWidth="1"/>
    <col min="14827" max="14827" width="4.6640625" style="134" customWidth="1"/>
    <col min="14828" max="14829" width="11.6640625" style="134" customWidth="1"/>
    <col min="14830" max="14830" width="17.6640625" style="134" customWidth="1"/>
    <col min="14831" max="14832" width="10.6640625" style="134" customWidth="1"/>
    <col min="14833" max="14833" width="10.109375" style="134" bestFit="1" customWidth="1"/>
    <col min="14834" max="14834" width="10.44140625" style="134" bestFit="1" customWidth="1"/>
    <col min="14835" max="14837" width="9" style="134" customWidth="1"/>
    <col min="14838" max="14838" width="12.109375" style="134" bestFit="1" customWidth="1"/>
    <col min="14839" max="14839" width="10" style="134" customWidth="1"/>
    <col min="14840" max="14840" width="9.44140625" style="134" bestFit="1" customWidth="1"/>
    <col min="14841" max="15078" width="9.109375" style="134"/>
    <col min="15079" max="15081" width="5.6640625" style="134" customWidth="1"/>
    <col min="15082" max="15082" width="75.6640625" style="134" customWidth="1"/>
    <col min="15083" max="15083" width="4.6640625" style="134" customWidth="1"/>
    <col min="15084" max="15085" width="11.6640625" style="134" customWidth="1"/>
    <col min="15086" max="15086" width="17.6640625" style="134" customWidth="1"/>
    <col min="15087" max="15088" width="10.6640625" style="134" customWidth="1"/>
    <col min="15089" max="15089" width="10.109375" style="134" bestFit="1" customWidth="1"/>
    <col min="15090" max="15090" width="10.44140625" style="134" bestFit="1" customWidth="1"/>
    <col min="15091" max="15093" width="9" style="134" customWidth="1"/>
    <col min="15094" max="15094" width="12.109375" style="134" bestFit="1" customWidth="1"/>
    <col min="15095" max="15095" width="10" style="134" customWidth="1"/>
    <col min="15096" max="15096" width="9.44140625" style="134" bestFit="1" customWidth="1"/>
    <col min="15097" max="15334" width="9.109375" style="134"/>
    <col min="15335" max="15337" width="5.6640625" style="134" customWidth="1"/>
    <col min="15338" max="15338" width="75.6640625" style="134" customWidth="1"/>
    <col min="15339" max="15339" width="4.6640625" style="134" customWidth="1"/>
    <col min="15340" max="15341" width="11.6640625" style="134" customWidth="1"/>
    <col min="15342" max="15342" width="17.6640625" style="134" customWidth="1"/>
    <col min="15343" max="15344" width="10.6640625" style="134" customWidth="1"/>
    <col min="15345" max="15345" width="10.109375" style="134" bestFit="1" customWidth="1"/>
    <col min="15346" max="15346" width="10.44140625" style="134" bestFit="1" customWidth="1"/>
    <col min="15347" max="15349" width="9" style="134" customWidth="1"/>
    <col min="15350" max="15350" width="12.109375" style="134" bestFit="1" customWidth="1"/>
    <col min="15351" max="15351" width="10" style="134" customWidth="1"/>
    <col min="15352" max="15352" width="9.44140625" style="134" bestFit="1" customWidth="1"/>
    <col min="15353" max="15590" width="9.109375" style="134"/>
    <col min="15591" max="15593" width="5.6640625" style="134" customWidth="1"/>
    <col min="15594" max="15594" width="75.6640625" style="134" customWidth="1"/>
    <col min="15595" max="15595" width="4.6640625" style="134" customWidth="1"/>
    <col min="15596" max="15597" width="11.6640625" style="134" customWidth="1"/>
    <col min="15598" max="15598" width="17.6640625" style="134" customWidth="1"/>
    <col min="15599" max="15600" width="10.6640625" style="134" customWidth="1"/>
    <col min="15601" max="15601" width="10.109375" style="134" bestFit="1" customWidth="1"/>
    <col min="15602" max="15602" width="10.44140625" style="134" bestFit="1" customWidth="1"/>
    <col min="15603" max="15605" width="9" style="134" customWidth="1"/>
    <col min="15606" max="15606" width="12.109375" style="134" bestFit="1" customWidth="1"/>
    <col min="15607" max="15607" width="10" style="134" customWidth="1"/>
    <col min="15608" max="15608" width="9.44140625" style="134" bestFit="1" customWidth="1"/>
    <col min="15609" max="15846" width="9.109375" style="134"/>
    <col min="15847" max="15849" width="5.6640625" style="134" customWidth="1"/>
    <col min="15850" max="15850" width="75.6640625" style="134" customWidth="1"/>
    <col min="15851" max="15851" width="4.6640625" style="134" customWidth="1"/>
    <col min="15852" max="15853" width="11.6640625" style="134" customWidth="1"/>
    <col min="15854" max="15854" width="17.6640625" style="134" customWidth="1"/>
    <col min="15855" max="15856" width="10.6640625" style="134" customWidth="1"/>
    <col min="15857" max="15857" width="10.109375" style="134" bestFit="1" customWidth="1"/>
    <col min="15858" max="15858" width="10.44140625" style="134" bestFit="1" customWidth="1"/>
    <col min="15859" max="15861" width="9" style="134" customWidth="1"/>
    <col min="15862" max="15862" width="12.109375" style="134" bestFit="1" customWidth="1"/>
    <col min="15863" max="15863" width="10" style="134" customWidth="1"/>
    <col min="15864" max="15864" width="9.44140625" style="134" bestFit="1" customWidth="1"/>
    <col min="15865" max="16102" width="9.109375" style="134"/>
    <col min="16103" max="16105" width="5.6640625" style="134" customWidth="1"/>
    <col min="16106" max="16106" width="75.6640625" style="134" customWidth="1"/>
    <col min="16107" max="16107" width="4.6640625" style="134" customWidth="1"/>
    <col min="16108" max="16109" width="11.6640625" style="134" customWidth="1"/>
    <col min="16110" max="16110" width="17.6640625" style="134" customWidth="1"/>
    <col min="16111" max="16112" width="10.6640625" style="134" customWidth="1"/>
    <col min="16113" max="16113" width="10.109375" style="134" bestFit="1" customWidth="1"/>
    <col min="16114" max="16114" width="10.44140625" style="134" bestFit="1" customWidth="1"/>
    <col min="16115" max="16117" width="9" style="134" customWidth="1"/>
    <col min="16118" max="16118" width="12.109375" style="134" bestFit="1" customWidth="1"/>
    <col min="16119" max="16119" width="10" style="134" customWidth="1"/>
    <col min="16120" max="16120" width="9.44140625" style="134" bestFit="1" customWidth="1"/>
    <col min="16121" max="16384" width="9.109375" style="134"/>
  </cols>
  <sheetData>
    <row r="1" spans="1:8" s="6" customFormat="1" ht="26.25" customHeight="1" thickBot="1" x14ac:dyDescent="0.35">
      <c r="A1" s="25" t="s">
        <v>11</v>
      </c>
      <c r="B1" s="27"/>
      <c r="C1" s="26"/>
      <c r="D1" s="25"/>
      <c r="E1" s="27"/>
      <c r="F1" s="27"/>
      <c r="G1" s="27"/>
      <c r="H1" s="28"/>
    </row>
    <row r="2" spans="1:8" s="6" customFormat="1" ht="24.75" customHeight="1" x14ac:dyDescent="0.3">
      <c r="A2" s="31" t="str">
        <f>Rekapitulace!B2</f>
        <v>NÁZEV STAVBY: Optická síť Zábřeh na Moravě</v>
      </c>
      <c r="B2" s="29"/>
      <c r="C2" s="32"/>
      <c r="D2" s="30"/>
      <c r="E2" s="29"/>
      <c r="F2" s="29"/>
      <c r="G2" s="30"/>
      <c r="H2" s="30"/>
    </row>
    <row r="3" spans="1:8" s="6" customFormat="1" ht="24.75" customHeight="1" x14ac:dyDescent="0.3">
      <c r="A3" s="31" t="str">
        <f>Rekapitulace!B3</f>
        <v>OBJEKT: Optická síť</v>
      </c>
      <c r="B3" s="29"/>
      <c r="C3" s="32"/>
      <c r="D3" s="30"/>
      <c r="E3" s="29"/>
      <c r="F3" s="29"/>
      <c r="G3" s="30"/>
      <c r="H3" s="30"/>
    </row>
    <row r="4" spans="1:8" s="6" customFormat="1" ht="24.75" customHeight="1" thickBot="1" x14ac:dyDescent="0.35">
      <c r="A4" s="33" t="str">
        <f>Rekapitulace!E19</f>
        <v>Datum: 25. května 2022</v>
      </c>
      <c r="B4" s="34"/>
      <c r="C4" s="35"/>
      <c r="D4" s="36"/>
      <c r="E4" s="34"/>
      <c r="F4" s="111"/>
      <c r="G4" s="37"/>
      <c r="H4" s="38"/>
    </row>
    <row r="5" spans="1:8" s="6" customFormat="1" ht="30" customHeight="1" thickBot="1" x14ac:dyDescent="0.35">
      <c r="A5" s="39" t="s">
        <v>12</v>
      </c>
      <c r="B5" s="40" t="s">
        <v>13</v>
      </c>
      <c r="C5" s="41" t="s">
        <v>14</v>
      </c>
      <c r="D5" s="42" t="s">
        <v>15</v>
      </c>
      <c r="E5" s="43" t="s">
        <v>16</v>
      </c>
      <c r="F5" s="44" t="s">
        <v>17</v>
      </c>
      <c r="G5" s="45" t="s">
        <v>35</v>
      </c>
      <c r="H5" s="46" t="s">
        <v>36</v>
      </c>
    </row>
    <row r="6" spans="1:8" s="6" customFormat="1" thickBot="1" x14ac:dyDescent="0.35">
      <c r="A6" s="47">
        <v>1</v>
      </c>
      <c r="B6" s="47">
        <v>2</v>
      </c>
      <c r="C6" s="48" t="s">
        <v>18</v>
      </c>
      <c r="D6" s="47">
        <v>4</v>
      </c>
      <c r="E6" s="47">
        <v>5</v>
      </c>
      <c r="F6" s="120">
        <v>6</v>
      </c>
      <c r="G6" s="47">
        <v>7</v>
      </c>
      <c r="H6" s="47">
        <v>8</v>
      </c>
    </row>
    <row r="7" spans="1:8" s="6" customFormat="1" ht="14.4" x14ac:dyDescent="0.3">
      <c r="A7" s="49"/>
      <c r="B7" s="51"/>
      <c r="C7" s="50"/>
      <c r="D7" s="49"/>
      <c r="E7" s="51"/>
      <c r="F7" s="51"/>
      <c r="G7" s="49"/>
      <c r="H7" s="52"/>
    </row>
    <row r="8" spans="1:8" s="6" customFormat="1" ht="14.4" x14ac:dyDescent="0.3">
      <c r="A8" s="130" t="s">
        <v>26</v>
      </c>
      <c r="B8" s="53"/>
      <c r="C8" s="54"/>
      <c r="D8" s="55"/>
      <c r="E8" s="53"/>
      <c r="F8" s="129"/>
      <c r="G8" s="56"/>
      <c r="H8" s="131">
        <f>H9</f>
        <v>0</v>
      </c>
    </row>
    <row r="9" spans="1:8" s="6" customFormat="1" ht="14.4" x14ac:dyDescent="0.3">
      <c r="A9" s="57"/>
      <c r="B9" s="58" t="s">
        <v>27</v>
      </c>
      <c r="C9" s="58" t="s">
        <v>74</v>
      </c>
      <c r="D9" s="59" t="s">
        <v>77</v>
      </c>
      <c r="E9" s="58"/>
      <c r="F9" s="112"/>
      <c r="G9" s="60"/>
      <c r="H9" s="60">
        <f>SUM(H10:H175)</f>
        <v>0</v>
      </c>
    </row>
    <row r="10" spans="1:8" s="6" customFormat="1" ht="15" customHeight="1" x14ac:dyDescent="0.3">
      <c r="A10" s="104">
        <v>1</v>
      </c>
      <c r="B10" s="62" t="s">
        <v>19</v>
      </c>
      <c r="C10" s="121"/>
      <c r="D10" s="178" t="s">
        <v>112</v>
      </c>
      <c r="E10" s="84" t="s">
        <v>20</v>
      </c>
      <c r="F10" s="122">
        <v>3</v>
      </c>
      <c r="G10" s="98"/>
      <c r="H10" s="85">
        <f>F10*G10</f>
        <v>0</v>
      </c>
    </row>
    <row r="11" spans="1:8" s="6" customFormat="1" ht="15" customHeight="1" x14ac:dyDescent="0.3">
      <c r="A11" s="86">
        <f>MAX(A10)+1</f>
        <v>2</v>
      </c>
      <c r="B11" s="65" t="s">
        <v>21</v>
      </c>
      <c r="C11" s="124"/>
      <c r="D11" s="133" t="s">
        <v>113</v>
      </c>
      <c r="E11" s="125" t="s">
        <v>20</v>
      </c>
      <c r="F11" s="110">
        <v>3</v>
      </c>
      <c r="G11" s="67"/>
      <c r="H11" s="88">
        <f>F11*G11</f>
        <v>0</v>
      </c>
    </row>
    <row r="12" spans="1:8" s="6" customFormat="1" ht="15" customHeight="1" x14ac:dyDescent="0.3">
      <c r="A12" s="126"/>
      <c r="B12" s="70" t="s">
        <v>22</v>
      </c>
      <c r="C12" s="90"/>
      <c r="D12" s="72" t="s">
        <v>142</v>
      </c>
      <c r="E12" s="91"/>
      <c r="F12" s="102"/>
      <c r="G12" s="92"/>
      <c r="H12" s="93"/>
    </row>
    <row r="13" spans="1:8" s="6" customFormat="1" ht="15" customHeight="1" x14ac:dyDescent="0.3">
      <c r="A13" s="126"/>
      <c r="B13" s="70" t="s">
        <v>22</v>
      </c>
      <c r="C13" s="94"/>
      <c r="D13" s="72">
        <v>3</v>
      </c>
      <c r="E13" s="95"/>
      <c r="F13" s="103"/>
      <c r="G13" s="92"/>
      <c r="H13" s="97"/>
    </row>
    <row r="14" spans="1:8" s="6" customFormat="1" ht="15" customHeight="1" x14ac:dyDescent="0.3">
      <c r="A14" s="104">
        <f>MAX(A11)+1</f>
        <v>3</v>
      </c>
      <c r="B14" s="62" t="s">
        <v>19</v>
      </c>
      <c r="C14" s="123"/>
      <c r="D14" s="178" t="s">
        <v>79</v>
      </c>
      <c r="E14" s="84" t="s">
        <v>20</v>
      </c>
      <c r="F14" s="122">
        <v>3</v>
      </c>
      <c r="G14" s="98"/>
      <c r="H14" s="85">
        <f>F14*G14</f>
        <v>0</v>
      </c>
    </row>
    <row r="15" spans="1:8" s="6" customFormat="1" ht="15" customHeight="1" x14ac:dyDescent="0.3">
      <c r="A15" s="86">
        <f>MAX(A14)+1</f>
        <v>4</v>
      </c>
      <c r="B15" s="65" t="s">
        <v>21</v>
      </c>
      <c r="C15" s="127"/>
      <c r="D15" s="133" t="s">
        <v>80</v>
      </c>
      <c r="E15" s="125" t="s">
        <v>20</v>
      </c>
      <c r="F15" s="110">
        <v>3</v>
      </c>
      <c r="G15" s="67"/>
      <c r="H15" s="88">
        <f>F15*G15</f>
        <v>0</v>
      </c>
    </row>
    <row r="16" spans="1:8" s="6" customFormat="1" ht="15" customHeight="1" x14ac:dyDescent="0.3">
      <c r="A16" s="126"/>
      <c r="B16" s="70" t="s">
        <v>22</v>
      </c>
      <c r="C16" s="90"/>
      <c r="D16" s="72" t="s">
        <v>142</v>
      </c>
      <c r="E16" s="91"/>
      <c r="F16" s="102"/>
      <c r="G16" s="92"/>
      <c r="H16" s="93"/>
    </row>
    <row r="17" spans="1:8" s="6" customFormat="1" ht="15" customHeight="1" x14ac:dyDescent="0.3">
      <c r="A17" s="126"/>
      <c r="B17" s="70" t="s">
        <v>22</v>
      </c>
      <c r="C17" s="94"/>
      <c r="D17" s="72">
        <v>3</v>
      </c>
      <c r="E17" s="95"/>
      <c r="F17" s="103"/>
      <c r="G17" s="92"/>
      <c r="H17" s="97"/>
    </row>
    <row r="18" spans="1:8" s="6" customFormat="1" ht="20.399999999999999" x14ac:dyDescent="0.3">
      <c r="A18" s="104">
        <f>MAX(A15)+1</f>
        <v>5</v>
      </c>
      <c r="B18" s="62" t="s">
        <v>19</v>
      </c>
      <c r="C18" s="121"/>
      <c r="D18" s="178" t="s">
        <v>69</v>
      </c>
      <c r="E18" s="84" t="s">
        <v>23</v>
      </c>
      <c r="F18" s="122">
        <v>1</v>
      </c>
      <c r="G18" s="98"/>
      <c r="H18" s="85">
        <f>F18*G18</f>
        <v>0</v>
      </c>
    </row>
    <row r="19" spans="1:8" s="6" customFormat="1" ht="20.399999999999999" x14ac:dyDescent="0.3">
      <c r="A19" s="86">
        <f>MAX(A18)+1</f>
        <v>6</v>
      </c>
      <c r="B19" s="65" t="s">
        <v>21</v>
      </c>
      <c r="C19" s="124"/>
      <c r="D19" s="133" t="s">
        <v>70</v>
      </c>
      <c r="E19" s="125" t="s">
        <v>23</v>
      </c>
      <c r="F19" s="110">
        <v>1</v>
      </c>
      <c r="G19" s="67"/>
      <c r="H19" s="88">
        <f>F19*G19</f>
        <v>0</v>
      </c>
    </row>
    <row r="20" spans="1:8" s="6" customFormat="1" ht="30.6" x14ac:dyDescent="0.3">
      <c r="A20" s="61"/>
      <c r="B20" s="135" t="s">
        <v>68</v>
      </c>
      <c r="C20" s="63"/>
      <c r="D20" s="136" t="s">
        <v>71</v>
      </c>
      <c r="E20" s="62"/>
      <c r="F20" s="101"/>
      <c r="G20" s="137"/>
      <c r="H20" s="138"/>
    </row>
    <row r="21" spans="1:8" s="6" customFormat="1" ht="15" customHeight="1" x14ac:dyDescent="0.3">
      <c r="A21" s="126"/>
      <c r="B21" s="70" t="s">
        <v>22</v>
      </c>
      <c r="C21" s="90"/>
      <c r="D21" s="72" t="s">
        <v>142</v>
      </c>
      <c r="E21" s="91"/>
      <c r="F21" s="102"/>
      <c r="G21" s="92"/>
      <c r="H21" s="93"/>
    </row>
    <row r="22" spans="1:8" s="6" customFormat="1" ht="15" customHeight="1" x14ac:dyDescent="0.3">
      <c r="A22" s="126"/>
      <c r="B22" s="70" t="s">
        <v>22</v>
      </c>
      <c r="C22" s="94"/>
      <c r="D22" s="72">
        <v>1</v>
      </c>
      <c r="E22" s="95"/>
      <c r="F22" s="103"/>
      <c r="G22" s="92"/>
      <c r="H22" s="97"/>
    </row>
    <row r="23" spans="1:8" s="6" customFormat="1" ht="15" customHeight="1" x14ac:dyDescent="0.3">
      <c r="A23" s="104">
        <f>MAX(A19)+1</f>
        <v>7</v>
      </c>
      <c r="B23" s="62" t="s">
        <v>19</v>
      </c>
      <c r="C23" s="121"/>
      <c r="D23" s="178" t="s">
        <v>99</v>
      </c>
      <c r="E23" s="84" t="s">
        <v>20</v>
      </c>
      <c r="F23" s="122">
        <v>1</v>
      </c>
      <c r="G23" s="98"/>
      <c r="H23" s="85">
        <f>F23*G23</f>
        <v>0</v>
      </c>
    </row>
    <row r="24" spans="1:8" s="6" customFormat="1" ht="15" customHeight="1" x14ac:dyDescent="0.3">
      <c r="A24" s="86">
        <f>MAX(A23)+1</f>
        <v>8</v>
      </c>
      <c r="B24" s="65" t="s">
        <v>21</v>
      </c>
      <c r="C24" s="128"/>
      <c r="D24" s="133" t="s">
        <v>100</v>
      </c>
      <c r="E24" s="125" t="s">
        <v>20</v>
      </c>
      <c r="F24" s="110">
        <v>1</v>
      </c>
      <c r="G24" s="67"/>
      <c r="H24" s="88">
        <f>F24*G24</f>
        <v>0</v>
      </c>
    </row>
    <row r="25" spans="1:8" s="6" customFormat="1" ht="14.4" x14ac:dyDescent="0.3">
      <c r="A25" s="126"/>
      <c r="B25" s="70" t="s">
        <v>22</v>
      </c>
      <c r="C25" s="90"/>
      <c r="D25" s="72" t="s">
        <v>142</v>
      </c>
      <c r="E25" s="91"/>
      <c r="F25" s="102"/>
      <c r="G25" s="92"/>
      <c r="H25" s="93"/>
    </row>
    <row r="26" spans="1:8" s="6" customFormat="1" ht="15" customHeight="1" x14ac:dyDescent="0.3">
      <c r="A26" s="126"/>
      <c r="B26" s="70" t="s">
        <v>22</v>
      </c>
      <c r="C26" s="94"/>
      <c r="D26" s="72">
        <v>1</v>
      </c>
      <c r="E26" s="95"/>
      <c r="F26" s="103"/>
      <c r="G26" s="96"/>
      <c r="H26" s="97"/>
    </row>
    <row r="27" spans="1:8" s="6" customFormat="1" ht="15" customHeight="1" x14ac:dyDescent="0.3">
      <c r="A27" s="104">
        <f>MAX(A24)+1</f>
        <v>9</v>
      </c>
      <c r="B27" s="62" t="s">
        <v>19</v>
      </c>
      <c r="C27" s="121"/>
      <c r="D27" s="178" t="s">
        <v>108</v>
      </c>
      <c r="E27" s="84" t="s">
        <v>20</v>
      </c>
      <c r="F27" s="122">
        <v>1</v>
      </c>
      <c r="G27" s="98"/>
      <c r="H27" s="85">
        <f>F27*G27</f>
        <v>0</v>
      </c>
    </row>
    <row r="28" spans="1:8" s="6" customFormat="1" ht="15" customHeight="1" x14ac:dyDescent="0.3">
      <c r="A28" s="86">
        <f>MAX(A27)+1</f>
        <v>10</v>
      </c>
      <c r="B28" s="65" t="s">
        <v>21</v>
      </c>
      <c r="C28" s="128"/>
      <c r="D28" s="133" t="s">
        <v>109</v>
      </c>
      <c r="E28" s="125" t="s">
        <v>20</v>
      </c>
      <c r="F28" s="110">
        <v>1</v>
      </c>
      <c r="G28" s="67"/>
      <c r="H28" s="88">
        <f>F28*G28</f>
        <v>0</v>
      </c>
    </row>
    <row r="29" spans="1:8" s="6" customFormat="1" ht="15" customHeight="1" x14ac:dyDescent="0.3">
      <c r="A29" s="126"/>
      <c r="B29" s="70" t="s">
        <v>22</v>
      </c>
      <c r="C29" s="90"/>
      <c r="D29" s="72" t="s">
        <v>142</v>
      </c>
      <c r="E29" s="91"/>
      <c r="F29" s="102"/>
      <c r="G29" s="92"/>
      <c r="H29" s="93"/>
    </row>
    <row r="30" spans="1:8" s="6" customFormat="1" ht="15" customHeight="1" x14ac:dyDescent="0.3">
      <c r="A30" s="126"/>
      <c r="B30" s="70" t="s">
        <v>22</v>
      </c>
      <c r="C30" s="94"/>
      <c r="D30" s="72">
        <v>1</v>
      </c>
      <c r="E30" s="95"/>
      <c r="F30" s="103"/>
      <c r="G30" s="92"/>
      <c r="H30" s="97"/>
    </row>
    <row r="31" spans="1:8" s="6" customFormat="1" ht="15" customHeight="1" x14ac:dyDescent="0.3">
      <c r="A31" s="104">
        <f>MAX(A28)+1</f>
        <v>11</v>
      </c>
      <c r="B31" s="62" t="s">
        <v>19</v>
      </c>
      <c r="C31" s="121"/>
      <c r="D31" s="179" t="s">
        <v>39</v>
      </c>
      <c r="E31" s="62" t="s">
        <v>24</v>
      </c>
      <c r="F31" s="101">
        <v>980</v>
      </c>
      <c r="G31" s="98"/>
      <c r="H31" s="99">
        <f>F31*G31</f>
        <v>0</v>
      </c>
    </row>
    <row r="32" spans="1:8" s="6" customFormat="1" ht="15" customHeight="1" x14ac:dyDescent="0.3">
      <c r="A32" s="86">
        <f>MAX(A31)+1</f>
        <v>12</v>
      </c>
      <c r="B32" s="65" t="s">
        <v>21</v>
      </c>
      <c r="C32" s="124"/>
      <c r="D32" s="133" t="s">
        <v>40</v>
      </c>
      <c r="E32" s="65" t="s">
        <v>24</v>
      </c>
      <c r="F32" s="66">
        <v>980</v>
      </c>
      <c r="G32" s="67"/>
      <c r="H32" s="68">
        <f>F32*G32</f>
        <v>0</v>
      </c>
    </row>
    <row r="33" spans="1:8" s="6" customFormat="1" ht="15" customHeight="1" x14ac:dyDescent="0.3">
      <c r="A33" s="126"/>
      <c r="B33" s="70" t="s">
        <v>22</v>
      </c>
      <c r="C33" s="90"/>
      <c r="D33" s="72" t="s">
        <v>142</v>
      </c>
      <c r="E33" s="91"/>
      <c r="F33" s="102"/>
      <c r="G33" s="92"/>
      <c r="H33" s="93"/>
    </row>
    <row r="34" spans="1:8" s="6" customFormat="1" ht="15" customHeight="1" x14ac:dyDescent="0.3">
      <c r="A34" s="126"/>
      <c r="B34" s="70" t="s">
        <v>22</v>
      </c>
      <c r="C34" s="94"/>
      <c r="D34" s="72">
        <v>980</v>
      </c>
      <c r="E34" s="95"/>
      <c r="F34" s="103"/>
      <c r="G34" s="92"/>
      <c r="H34" s="97"/>
    </row>
    <row r="35" spans="1:8" s="6" customFormat="1" ht="15" customHeight="1" x14ac:dyDescent="0.3">
      <c r="A35" s="104">
        <f>MAX(A32)+1</f>
        <v>13</v>
      </c>
      <c r="B35" s="62" t="s">
        <v>19</v>
      </c>
      <c r="C35" s="121"/>
      <c r="D35" s="178" t="s">
        <v>46</v>
      </c>
      <c r="E35" s="84" t="s">
        <v>20</v>
      </c>
      <c r="F35" s="122">
        <v>4</v>
      </c>
      <c r="G35" s="98"/>
      <c r="H35" s="85">
        <f>F35*G35</f>
        <v>0</v>
      </c>
    </row>
    <row r="36" spans="1:8" s="6" customFormat="1" ht="15" customHeight="1" x14ac:dyDescent="0.3">
      <c r="A36" s="86">
        <f>MAX(A35)+1</f>
        <v>14</v>
      </c>
      <c r="B36" s="65" t="s">
        <v>21</v>
      </c>
      <c r="C36" s="128"/>
      <c r="D36" s="133" t="s">
        <v>47</v>
      </c>
      <c r="E36" s="125" t="s">
        <v>20</v>
      </c>
      <c r="F36" s="110">
        <v>4</v>
      </c>
      <c r="G36" s="67"/>
      <c r="H36" s="88">
        <f>F36*G36</f>
        <v>0</v>
      </c>
    </row>
    <row r="37" spans="1:8" s="6" customFormat="1" ht="15" customHeight="1" x14ac:dyDescent="0.3">
      <c r="A37" s="126"/>
      <c r="B37" s="70" t="s">
        <v>22</v>
      </c>
      <c r="C37" s="90"/>
      <c r="D37" s="72" t="s">
        <v>142</v>
      </c>
      <c r="E37" s="91"/>
      <c r="F37" s="102"/>
      <c r="G37" s="92"/>
      <c r="H37" s="93"/>
    </row>
    <row r="38" spans="1:8" s="6" customFormat="1" ht="15" customHeight="1" x14ac:dyDescent="0.3">
      <c r="A38" s="77"/>
      <c r="B38" s="70" t="s">
        <v>22</v>
      </c>
      <c r="C38" s="94"/>
      <c r="D38" s="72">
        <v>4</v>
      </c>
      <c r="E38" s="95"/>
      <c r="F38" s="103"/>
      <c r="G38" s="92"/>
      <c r="H38" s="97"/>
    </row>
    <row r="39" spans="1:8" s="6" customFormat="1" ht="15" customHeight="1" x14ac:dyDescent="0.3">
      <c r="A39" s="61">
        <f>MAX(A36)+1</f>
        <v>15</v>
      </c>
      <c r="B39" s="62" t="s">
        <v>19</v>
      </c>
      <c r="C39" s="121"/>
      <c r="D39" s="178" t="s">
        <v>48</v>
      </c>
      <c r="E39" s="84" t="s">
        <v>20</v>
      </c>
      <c r="F39" s="122">
        <v>4</v>
      </c>
      <c r="G39" s="98"/>
      <c r="H39" s="85">
        <f>F39*G39</f>
        <v>0</v>
      </c>
    </row>
    <row r="40" spans="1:8" s="6" customFormat="1" ht="15" customHeight="1" x14ac:dyDescent="0.3">
      <c r="A40" s="64">
        <f>MAX(A39)+1</f>
        <v>16</v>
      </c>
      <c r="B40" s="65" t="s">
        <v>21</v>
      </c>
      <c r="C40" s="128"/>
      <c r="D40" s="133" t="s">
        <v>49</v>
      </c>
      <c r="E40" s="125" t="s">
        <v>20</v>
      </c>
      <c r="F40" s="110">
        <v>4</v>
      </c>
      <c r="G40" s="67"/>
      <c r="H40" s="88">
        <f>F40*G40</f>
        <v>0</v>
      </c>
    </row>
    <row r="41" spans="1:8" s="6" customFormat="1" ht="15" customHeight="1" x14ac:dyDescent="0.3">
      <c r="A41" s="69"/>
      <c r="B41" s="70" t="s">
        <v>22</v>
      </c>
      <c r="C41" s="90"/>
      <c r="D41" s="72" t="s">
        <v>142</v>
      </c>
      <c r="E41" s="91"/>
      <c r="F41" s="102"/>
      <c r="G41" s="92"/>
      <c r="H41" s="93"/>
    </row>
    <row r="42" spans="1:8" s="6" customFormat="1" ht="15" customHeight="1" x14ac:dyDescent="0.3">
      <c r="A42" s="77"/>
      <c r="B42" s="70" t="s">
        <v>22</v>
      </c>
      <c r="C42" s="78"/>
      <c r="D42" s="72">
        <v>4</v>
      </c>
      <c r="E42" s="79"/>
      <c r="F42" s="80"/>
      <c r="G42" s="92"/>
      <c r="H42" s="82"/>
    </row>
    <row r="43" spans="1:8" s="6" customFormat="1" ht="15" customHeight="1" x14ac:dyDescent="0.3">
      <c r="A43" s="104">
        <f>MAX(A40)+1</f>
        <v>17</v>
      </c>
      <c r="B43" s="62" t="s">
        <v>19</v>
      </c>
      <c r="C43" s="63"/>
      <c r="D43" s="179" t="s">
        <v>41</v>
      </c>
      <c r="E43" s="62" t="s">
        <v>24</v>
      </c>
      <c r="F43" s="101">
        <v>27</v>
      </c>
      <c r="G43" s="98"/>
      <c r="H43" s="99">
        <f>F43*G43</f>
        <v>0</v>
      </c>
    </row>
    <row r="44" spans="1:8" s="6" customFormat="1" ht="15" customHeight="1" x14ac:dyDescent="0.3">
      <c r="A44" s="86">
        <f>MAX(A43)+1</f>
        <v>18</v>
      </c>
      <c r="B44" s="65" t="s">
        <v>21</v>
      </c>
      <c r="C44" s="100"/>
      <c r="D44" s="133" t="s">
        <v>25</v>
      </c>
      <c r="E44" s="65" t="s">
        <v>24</v>
      </c>
      <c r="F44" s="66">
        <v>27</v>
      </c>
      <c r="G44" s="67"/>
      <c r="H44" s="68">
        <f>F44*G44</f>
        <v>0</v>
      </c>
    </row>
    <row r="45" spans="1:8" s="6" customFormat="1" ht="15" customHeight="1" x14ac:dyDescent="0.3">
      <c r="A45" s="69"/>
      <c r="B45" s="70" t="s">
        <v>22</v>
      </c>
      <c r="C45" s="71"/>
      <c r="D45" s="72" t="s">
        <v>142</v>
      </c>
      <c r="E45" s="73"/>
      <c r="F45" s="74"/>
      <c r="G45" s="92"/>
      <c r="H45" s="76"/>
    </row>
    <row r="46" spans="1:8" s="6" customFormat="1" ht="15" customHeight="1" x14ac:dyDescent="0.3">
      <c r="A46" s="77"/>
      <c r="B46" s="70" t="s">
        <v>22</v>
      </c>
      <c r="C46" s="78"/>
      <c r="D46" s="72">
        <v>27</v>
      </c>
      <c r="E46" s="79"/>
      <c r="F46" s="80"/>
      <c r="G46" s="92"/>
      <c r="H46" s="82"/>
    </row>
    <row r="47" spans="1:8" s="6" customFormat="1" ht="15" customHeight="1" x14ac:dyDescent="0.3">
      <c r="A47" s="104">
        <f>MAX(A44)+1</f>
        <v>19</v>
      </c>
      <c r="B47" s="62" t="s">
        <v>19</v>
      </c>
      <c r="C47" s="63"/>
      <c r="D47" s="179" t="s">
        <v>72</v>
      </c>
      <c r="E47" s="62" t="s">
        <v>24</v>
      </c>
      <c r="F47" s="101">
        <v>370</v>
      </c>
      <c r="G47" s="98"/>
      <c r="H47" s="99">
        <f>F47*G47</f>
        <v>0</v>
      </c>
    </row>
    <row r="48" spans="1:8" s="6" customFormat="1" ht="15" customHeight="1" x14ac:dyDescent="0.3">
      <c r="A48" s="86">
        <f>MAX(A47)+1</f>
        <v>20</v>
      </c>
      <c r="B48" s="65" t="s">
        <v>21</v>
      </c>
      <c r="C48" s="100"/>
      <c r="D48" s="133" t="s">
        <v>73</v>
      </c>
      <c r="E48" s="65" t="s">
        <v>24</v>
      </c>
      <c r="F48" s="66">
        <v>370</v>
      </c>
      <c r="G48" s="67"/>
      <c r="H48" s="68">
        <f>F48*G48</f>
        <v>0</v>
      </c>
    </row>
    <row r="49" spans="1:8" s="6" customFormat="1" ht="15" customHeight="1" x14ac:dyDescent="0.3">
      <c r="A49" s="126"/>
      <c r="B49" s="70" t="s">
        <v>22</v>
      </c>
      <c r="C49" s="71"/>
      <c r="D49" s="72" t="s">
        <v>142</v>
      </c>
      <c r="E49" s="73"/>
      <c r="F49" s="74"/>
      <c r="G49" s="92"/>
      <c r="H49" s="76"/>
    </row>
    <row r="50" spans="1:8" s="6" customFormat="1" ht="15" customHeight="1" x14ac:dyDescent="0.3">
      <c r="A50" s="126"/>
      <c r="B50" s="70" t="s">
        <v>22</v>
      </c>
      <c r="C50" s="78"/>
      <c r="D50" s="72">
        <v>370</v>
      </c>
      <c r="E50" s="79"/>
      <c r="F50" s="80"/>
      <c r="G50" s="92"/>
      <c r="H50" s="82"/>
    </row>
    <row r="51" spans="1:8" s="6" customFormat="1" ht="15" customHeight="1" x14ac:dyDescent="0.3">
      <c r="A51" s="104">
        <f>MAX(A48)+1</f>
        <v>21</v>
      </c>
      <c r="B51" s="62" t="s">
        <v>19</v>
      </c>
      <c r="C51" s="121"/>
      <c r="D51" s="178" t="s">
        <v>120</v>
      </c>
      <c r="E51" s="84" t="s">
        <v>24</v>
      </c>
      <c r="F51" s="122">
        <v>4630</v>
      </c>
      <c r="G51" s="98"/>
      <c r="H51" s="85">
        <f>F51*G51</f>
        <v>0</v>
      </c>
    </row>
    <row r="52" spans="1:8" s="6" customFormat="1" ht="15" customHeight="1" x14ac:dyDescent="0.3">
      <c r="A52" s="86">
        <f>MAX(A51)+1</f>
        <v>22</v>
      </c>
      <c r="B52" s="65" t="s">
        <v>21</v>
      </c>
      <c r="C52" s="128"/>
      <c r="D52" s="133" t="s">
        <v>121</v>
      </c>
      <c r="E52" s="125" t="s">
        <v>24</v>
      </c>
      <c r="F52" s="110">
        <v>4630</v>
      </c>
      <c r="G52" s="67"/>
      <c r="H52" s="88">
        <f>F52*G52</f>
        <v>0</v>
      </c>
    </row>
    <row r="53" spans="1:8" s="5" customFormat="1" ht="13.2" x14ac:dyDescent="0.3">
      <c r="A53" s="61"/>
      <c r="B53" s="135" t="s">
        <v>68</v>
      </c>
      <c r="C53" s="63"/>
      <c r="D53" s="136" t="s">
        <v>141</v>
      </c>
      <c r="E53" s="62"/>
      <c r="F53" s="101"/>
      <c r="G53" s="137"/>
      <c r="H53" s="138"/>
    </row>
    <row r="54" spans="1:8" s="6" customFormat="1" ht="15" customHeight="1" x14ac:dyDescent="0.3">
      <c r="A54" s="126"/>
      <c r="B54" s="70" t="s">
        <v>22</v>
      </c>
      <c r="C54" s="90"/>
      <c r="D54" s="72" t="s">
        <v>142</v>
      </c>
      <c r="E54" s="91"/>
      <c r="F54" s="102"/>
      <c r="G54" s="92"/>
      <c r="H54" s="93"/>
    </row>
    <row r="55" spans="1:8" s="6" customFormat="1" ht="15" customHeight="1" x14ac:dyDescent="0.3">
      <c r="A55" s="126"/>
      <c r="B55" s="70" t="s">
        <v>22</v>
      </c>
      <c r="C55" s="94"/>
      <c r="D55" s="72">
        <v>4630</v>
      </c>
      <c r="E55" s="95"/>
      <c r="F55" s="103"/>
      <c r="G55" s="96"/>
      <c r="H55" s="97"/>
    </row>
    <row r="56" spans="1:8" s="6" customFormat="1" ht="15" customHeight="1" x14ac:dyDescent="0.3">
      <c r="A56" s="104">
        <f>MAX(A52)+1</f>
        <v>23</v>
      </c>
      <c r="B56" s="62" t="s">
        <v>19</v>
      </c>
      <c r="C56" s="121"/>
      <c r="D56" s="178" t="s">
        <v>42</v>
      </c>
      <c r="E56" s="84" t="s">
        <v>20</v>
      </c>
      <c r="F56" s="122">
        <v>5</v>
      </c>
      <c r="G56" s="98"/>
      <c r="H56" s="85">
        <f>F56*G56</f>
        <v>0</v>
      </c>
    </row>
    <row r="57" spans="1:8" s="6" customFormat="1" ht="15" customHeight="1" x14ac:dyDescent="0.3">
      <c r="A57" s="86">
        <f>MAX(A56)+1</f>
        <v>24</v>
      </c>
      <c r="B57" s="65" t="s">
        <v>21</v>
      </c>
      <c r="C57" s="128"/>
      <c r="D57" s="133" t="s">
        <v>43</v>
      </c>
      <c r="E57" s="125" t="s">
        <v>20</v>
      </c>
      <c r="F57" s="110">
        <v>5</v>
      </c>
      <c r="G57" s="67"/>
      <c r="H57" s="88">
        <f>F57*G57</f>
        <v>0</v>
      </c>
    </row>
    <row r="58" spans="1:8" s="6" customFormat="1" ht="15" customHeight="1" x14ac:dyDescent="0.3">
      <c r="A58" s="126"/>
      <c r="B58" s="70" t="s">
        <v>22</v>
      </c>
      <c r="C58" s="90"/>
      <c r="D58" s="72" t="s">
        <v>142</v>
      </c>
      <c r="E58" s="91"/>
      <c r="F58" s="102"/>
      <c r="G58" s="92"/>
      <c r="H58" s="93"/>
    </row>
    <row r="59" spans="1:8" s="6" customFormat="1" ht="15" customHeight="1" x14ac:dyDescent="0.3">
      <c r="A59" s="126"/>
      <c r="B59" s="70" t="s">
        <v>22</v>
      </c>
      <c r="C59" s="94"/>
      <c r="D59" s="72">
        <v>5</v>
      </c>
      <c r="E59" s="95"/>
      <c r="F59" s="103"/>
      <c r="G59" s="96"/>
      <c r="H59" s="97"/>
    </row>
    <row r="60" spans="1:8" s="5" customFormat="1" ht="15" customHeight="1" x14ac:dyDescent="0.3">
      <c r="A60" s="104">
        <f>MAX(A57)+1</f>
        <v>25</v>
      </c>
      <c r="B60" s="106" t="s">
        <v>19</v>
      </c>
      <c r="C60" s="121"/>
      <c r="D60" s="178" t="s">
        <v>44</v>
      </c>
      <c r="E60" s="84" t="s">
        <v>20</v>
      </c>
      <c r="F60" s="122">
        <v>35</v>
      </c>
      <c r="G60" s="98"/>
      <c r="H60" s="85">
        <f>F60*G60</f>
        <v>0</v>
      </c>
    </row>
    <row r="61" spans="1:8" s="5" customFormat="1" ht="15" customHeight="1" x14ac:dyDescent="0.3">
      <c r="A61" s="86">
        <f>MAX(A60)+1</f>
        <v>26</v>
      </c>
      <c r="B61" s="65" t="s">
        <v>21</v>
      </c>
      <c r="C61" s="128"/>
      <c r="D61" s="133" t="s">
        <v>45</v>
      </c>
      <c r="E61" s="125" t="s">
        <v>20</v>
      </c>
      <c r="F61" s="110">
        <v>35</v>
      </c>
      <c r="G61" s="67"/>
      <c r="H61" s="88">
        <f>F61*G61</f>
        <v>0</v>
      </c>
    </row>
    <row r="62" spans="1:8" s="5" customFormat="1" ht="15" customHeight="1" x14ac:dyDescent="0.3">
      <c r="A62" s="126"/>
      <c r="B62" s="70" t="s">
        <v>22</v>
      </c>
      <c r="C62" s="90"/>
      <c r="D62" s="72" t="s">
        <v>142</v>
      </c>
      <c r="E62" s="91"/>
      <c r="F62" s="102"/>
      <c r="G62" s="92"/>
      <c r="H62" s="93"/>
    </row>
    <row r="63" spans="1:8" s="5" customFormat="1" ht="15" customHeight="1" x14ac:dyDescent="0.3">
      <c r="A63" s="126"/>
      <c r="B63" s="70"/>
      <c r="C63" s="94"/>
      <c r="D63" s="72">
        <v>35</v>
      </c>
      <c r="E63" s="95"/>
      <c r="F63" s="103"/>
      <c r="G63" s="92"/>
      <c r="H63" s="97"/>
    </row>
    <row r="64" spans="1:8" s="6" customFormat="1" ht="15" customHeight="1" x14ac:dyDescent="0.3">
      <c r="A64" s="104">
        <f>MAX(A61)+1</f>
        <v>27</v>
      </c>
      <c r="B64" s="62" t="s">
        <v>19</v>
      </c>
      <c r="C64" s="121"/>
      <c r="D64" s="178" t="s">
        <v>106</v>
      </c>
      <c r="E64" s="84" t="s">
        <v>23</v>
      </c>
      <c r="F64" s="122">
        <v>1</v>
      </c>
      <c r="G64" s="98"/>
      <c r="H64" s="85">
        <f>F64*G64</f>
        <v>0</v>
      </c>
    </row>
    <row r="65" spans="1:8" s="6" customFormat="1" ht="15" customHeight="1" x14ac:dyDescent="0.3">
      <c r="A65" s="86">
        <f>MAX(A64)+1</f>
        <v>28</v>
      </c>
      <c r="B65" s="65" t="s">
        <v>21</v>
      </c>
      <c r="C65" s="128"/>
      <c r="D65" s="133" t="s">
        <v>107</v>
      </c>
      <c r="E65" s="125" t="s">
        <v>23</v>
      </c>
      <c r="F65" s="110">
        <v>1</v>
      </c>
      <c r="G65" s="67"/>
      <c r="H65" s="88">
        <f>F65*G65</f>
        <v>0</v>
      </c>
    </row>
    <row r="66" spans="1:8" s="6" customFormat="1" ht="15" customHeight="1" x14ac:dyDescent="0.3">
      <c r="A66" s="126"/>
      <c r="B66" s="70" t="s">
        <v>22</v>
      </c>
      <c r="C66" s="90"/>
      <c r="D66" s="72" t="s">
        <v>142</v>
      </c>
      <c r="E66" s="91"/>
      <c r="F66" s="102"/>
      <c r="G66" s="92"/>
      <c r="H66" s="93"/>
    </row>
    <row r="67" spans="1:8" ht="15" customHeight="1" x14ac:dyDescent="0.3">
      <c r="A67" s="126"/>
      <c r="B67" s="70" t="s">
        <v>22</v>
      </c>
      <c r="C67" s="94"/>
      <c r="D67" s="72">
        <v>1</v>
      </c>
      <c r="E67" s="95"/>
      <c r="F67" s="103"/>
      <c r="G67" s="92"/>
      <c r="H67" s="97"/>
    </row>
    <row r="68" spans="1:8" s="6" customFormat="1" ht="15" customHeight="1" x14ac:dyDescent="0.3">
      <c r="A68" s="104">
        <f>MAX(A65)+1</f>
        <v>29</v>
      </c>
      <c r="B68" s="106" t="s">
        <v>19</v>
      </c>
      <c r="C68" s="105"/>
      <c r="D68" s="179" t="s">
        <v>76</v>
      </c>
      <c r="E68" s="106" t="s">
        <v>20</v>
      </c>
      <c r="F68" s="107">
        <v>8</v>
      </c>
      <c r="G68" s="98"/>
      <c r="H68" s="108">
        <f>F68*G68</f>
        <v>0</v>
      </c>
    </row>
    <row r="69" spans="1:8" ht="15" customHeight="1" x14ac:dyDescent="0.3">
      <c r="A69" s="126"/>
      <c r="B69" s="70" t="s">
        <v>22</v>
      </c>
      <c r="C69" s="90"/>
      <c r="D69" s="72" t="s">
        <v>142</v>
      </c>
      <c r="E69" s="91"/>
      <c r="F69" s="102"/>
      <c r="G69" s="92"/>
      <c r="H69" s="93"/>
    </row>
    <row r="70" spans="1:8" s="6" customFormat="1" ht="15" customHeight="1" x14ac:dyDescent="0.3">
      <c r="A70" s="126"/>
      <c r="B70" s="70" t="s">
        <v>22</v>
      </c>
      <c r="C70" s="90"/>
      <c r="D70" s="72">
        <v>8</v>
      </c>
      <c r="E70" s="91"/>
      <c r="F70" s="102"/>
      <c r="G70" s="92"/>
      <c r="H70" s="93"/>
    </row>
    <row r="71" spans="1:8" s="6" customFormat="1" ht="15" customHeight="1" x14ac:dyDescent="0.3">
      <c r="A71" s="104">
        <f>MAX(A68)+1</f>
        <v>30</v>
      </c>
      <c r="B71" s="106" t="s">
        <v>19</v>
      </c>
      <c r="C71" s="105"/>
      <c r="D71" s="179" t="s">
        <v>59</v>
      </c>
      <c r="E71" s="106" t="s">
        <v>20</v>
      </c>
      <c r="F71" s="107">
        <v>8</v>
      </c>
      <c r="G71" s="98"/>
      <c r="H71" s="108">
        <f>F71*G71</f>
        <v>0</v>
      </c>
    </row>
    <row r="72" spans="1:8" ht="15" customHeight="1" x14ac:dyDescent="0.3">
      <c r="A72" s="126"/>
      <c r="B72" s="70" t="s">
        <v>22</v>
      </c>
      <c r="C72" s="90"/>
      <c r="D72" s="72" t="s">
        <v>142</v>
      </c>
      <c r="E72" s="91"/>
      <c r="F72" s="102"/>
      <c r="G72" s="92"/>
      <c r="H72" s="93"/>
    </row>
    <row r="73" spans="1:8" s="5" customFormat="1" ht="15" customHeight="1" x14ac:dyDescent="0.3">
      <c r="A73" s="126"/>
      <c r="B73" s="70" t="s">
        <v>22</v>
      </c>
      <c r="C73" s="90"/>
      <c r="D73" s="72">
        <v>8</v>
      </c>
      <c r="E73" s="91"/>
      <c r="F73" s="102"/>
      <c r="G73" s="92"/>
      <c r="H73" s="93"/>
    </row>
    <row r="74" spans="1:8" ht="15" customHeight="1" x14ac:dyDescent="0.3">
      <c r="A74" s="104">
        <f>MAX(A71)+1</f>
        <v>31</v>
      </c>
      <c r="B74" s="106" t="s">
        <v>19</v>
      </c>
      <c r="C74" s="105"/>
      <c r="D74" s="179" t="s">
        <v>67</v>
      </c>
      <c r="E74" s="106" t="s">
        <v>20</v>
      </c>
      <c r="F74" s="107">
        <v>4</v>
      </c>
      <c r="G74" s="98"/>
      <c r="H74" s="108">
        <f>F74*G74</f>
        <v>0</v>
      </c>
    </row>
    <row r="75" spans="1:8" s="6" customFormat="1" ht="15" customHeight="1" x14ac:dyDescent="0.3">
      <c r="A75" s="126"/>
      <c r="B75" s="70" t="s">
        <v>22</v>
      </c>
      <c r="C75" s="90"/>
      <c r="D75" s="72" t="s">
        <v>142</v>
      </c>
      <c r="E75" s="91"/>
      <c r="F75" s="102"/>
      <c r="G75" s="92"/>
      <c r="H75" s="93"/>
    </row>
    <row r="76" spans="1:8" s="6" customFormat="1" ht="15" customHeight="1" x14ac:dyDescent="0.3">
      <c r="A76" s="126"/>
      <c r="B76" s="70" t="s">
        <v>22</v>
      </c>
      <c r="C76" s="90"/>
      <c r="D76" s="72">
        <v>4</v>
      </c>
      <c r="E76" s="91"/>
      <c r="F76" s="102"/>
      <c r="G76" s="92"/>
      <c r="H76" s="93"/>
    </row>
    <row r="77" spans="1:8" ht="15" customHeight="1" x14ac:dyDescent="0.3">
      <c r="A77" s="104">
        <f>MAX(A74)+1</f>
        <v>32</v>
      </c>
      <c r="B77" s="106" t="s">
        <v>19</v>
      </c>
      <c r="C77" s="105"/>
      <c r="D77" s="179" t="s">
        <v>93</v>
      </c>
      <c r="E77" s="106" t="s">
        <v>24</v>
      </c>
      <c r="F77" s="107">
        <v>25</v>
      </c>
      <c r="G77" s="98"/>
      <c r="H77" s="108">
        <f>F77*G77</f>
        <v>0</v>
      </c>
    </row>
    <row r="78" spans="1:8" s="6" customFormat="1" ht="15" customHeight="1" x14ac:dyDescent="0.3">
      <c r="A78" s="126"/>
      <c r="B78" s="70" t="s">
        <v>22</v>
      </c>
      <c r="C78" s="90"/>
      <c r="D78" s="72" t="s">
        <v>142</v>
      </c>
      <c r="E78" s="91"/>
      <c r="F78" s="102"/>
      <c r="G78" s="92"/>
      <c r="H78" s="93"/>
    </row>
    <row r="79" spans="1:8" s="6" customFormat="1" ht="15" customHeight="1" x14ac:dyDescent="0.3">
      <c r="A79" s="126"/>
      <c r="B79" s="70" t="s">
        <v>22</v>
      </c>
      <c r="C79" s="90"/>
      <c r="D79" s="72">
        <v>25</v>
      </c>
      <c r="E79" s="91"/>
      <c r="F79" s="102"/>
      <c r="G79" s="92"/>
      <c r="H79" s="93"/>
    </row>
    <row r="80" spans="1:8" ht="15" customHeight="1" x14ac:dyDescent="0.3">
      <c r="A80" s="104">
        <f>MAX(A77)+1</f>
        <v>33</v>
      </c>
      <c r="B80" s="106" t="s">
        <v>19</v>
      </c>
      <c r="C80" s="105"/>
      <c r="D80" s="179" t="s">
        <v>64</v>
      </c>
      <c r="E80" s="106" t="s">
        <v>20</v>
      </c>
      <c r="F80" s="107">
        <v>4</v>
      </c>
      <c r="G80" s="98"/>
      <c r="H80" s="108">
        <f>F80*G80</f>
        <v>0</v>
      </c>
    </row>
    <row r="81" spans="1:8" s="6" customFormat="1" ht="15" customHeight="1" x14ac:dyDescent="0.3">
      <c r="A81" s="126"/>
      <c r="B81" s="70" t="s">
        <v>22</v>
      </c>
      <c r="C81" s="90"/>
      <c r="D81" s="72" t="s">
        <v>142</v>
      </c>
      <c r="E81" s="91"/>
      <c r="F81" s="102"/>
      <c r="G81" s="92"/>
      <c r="H81" s="93"/>
    </row>
    <row r="82" spans="1:8" s="6" customFormat="1" ht="15" customHeight="1" x14ac:dyDescent="0.3">
      <c r="A82" s="126"/>
      <c r="B82" s="70" t="s">
        <v>22</v>
      </c>
      <c r="C82" s="90"/>
      <c r="D82" s="72">
        <v>4</v>
      </c>
      <c r="E82" s="91"/>
      <c r="F82" s="102"/>
      <c r="G82" s="92"/>
      <c r="H82" s="93"/>
    </row>
    <row r="83" spans="1:8" ht="15" customHeight="1" x14ac:dyDescent="0.3">
      <c r="A83" s="104">
        <f>MAX(A80)+1</f>
        <v>34</v>
      </c>
      <c r="B83" s="106" t="s">
        <v>19</v>
      </c>
      <c r="C83" s="105"/>
      <c r="D83" s="179" t="s">
        <v>75</v>
      </c>
      <c r="E83" s="106" t="s">
        <v>24</v>
      </c>
      <c r="F83" s="107">
        <v>180</v>
      </c>
      <c r="G83" s="98"/>
      <c r="H83" s="108">
        <f>F83*G83</f>
        <v>0</v>
      </c>
    </row>
    <row r="84" spans="1:8" s="6" customFormat="1" ht="15" customHeight="1" x14ac:dyDescent="0.3">
      <c r="A84" s="126"/>
      <c r="B84" s="70" t="s">
        <v>22</v>
      </c>
      <c r="C84" s="90"/>
      <c r="D84" s="72" t="s">
        <v>142</v>
      </c>
      <c r="E84" s="91"/>
      <c r="F84" s="102"/>
      <c r="G84" s="92"/>
      <c r="H84" s="93"/>
    </row>
    <row r="85" spans="1:8" s="6" customFormat="1" ht="15" customHeight="1" x14ac:dyDescent="0.3">
      <c r="A85" s="126"/>
      <c r="B85" s="70" t="s">
        <v>22</v>
      </c>
      <c r="C85" s="90"/>
      <c r="D85" s="72">
        <v>180</v>
      </c>
      <c r="E85" s="91"/>
      <c r="F85" s="102"/>
      <c r="G85" s="92"/>
      <c r="H85" s="93"/>
    </row>
    <row r="86" spans="1:8" ht="15" customHeight="1" x14ac:dyDescent="0.3">
      <c r="A86" s="104">
        <f>MAX(A83)+1</f>
        <v>35</v>
      </c>
      <c r="B86" s="106" t="s">
        <v>19</v>
      </c>
      <c r="C86" s="105"/>
      <c r="D86" s="179" t="s">
        <v>28</v>
      </c>
      <c r="E86" s="106" t="s">
        <v>24</v>
      </c>
      <c r="F86" s="107">
        <v>180</v>
      </c>
      <c r="G86" s="98"/>
      <c r="H86" s="108">
        <f>F86*G86</f>
        <v>0</v>
      </c>
    </row>
    <row r="87" spans="1:8" s="6" customFormat="1" ht="15" customHeight="1" x14ac:dyDescent="0.3">
      <c r="A87" s="126"/>
      <c r="B87" s="70" t="s">
        <v>22</v>
      </c>
      <c r="C87" s="90"/>
      <c r="D87" s="72" t="s">
        <v>142</v>
      </c>
      <c r="E87" s="91"/>
      <c r="F87" s="102"/>
      <c r="G87" s="92"/>
      <c r="H87" s="93"/>
    </row>
    <row r="88" spans="1:8" s="6" customFormat="1" ht="15" customHeight="1" x14ac:dyDescent="0.3">
      <c r="A88" s="126"/>
      <c r="B88" s="70" t="s">
        <v>22</v>
      </c>
      <c r="C88" s="90"/>
      <c r="D88" s="72">
        <v>180</v>
      </c>
      <c r="E88" s="91"/>
      <c r="F88" s="102"/>
      <c r="G88" s="92"/>
      <c r="H88" s="93"/>
    </row>
    <row r="89" spans="1:8" ht="15" customHeight="1" x14ac:dyDescent="0.3">
      <c r="A89" s="104">
        <f>MAX(A86)+1</f>
        <v>36</v>
      </c>
      <c r="B89" s="106" t="s">
        <v>19</v>
      </c>
      <c r="C89" s="105"/>
      <c r="D89" s="179" t="s">
        <v>29</v>
      </c>
      <c r="E89" s="106" t="s">
        <v>24</v>
      </c>
      <c r="F89" s="107">
        <v>180</v>
      </c>
      <c r="G89" s="98"/>
      <c r="H89" s="108">
        <f>F89*G89</f>
        <v>0</v>
      </c>
    </row>
    <row r="90" spans="1:8" s="6" customFormat="1" ht="15" customHeight="1" x14ac:dyDescent="0.3">
      <c r="A90" s="126"/>
      <c r="B90" s="70" t="s">
        <v>22</v>
      </c>
      <c r="C90" s="90"/>
      <c r="D90" s="72" t="s">
        <v>142</v>
      </c>
      <c r="E90" s="91"/>
      <c r="F90" s="102"/>
      <c r="G90" s="92"/>
      <c r="H90" s="93"/>
    </row>
    <row r="91" spans="1:8" s="6" customFormat="1" ht="15" customHeight="1" x14ac:dyDescent="0.3">
      <c r="A91" s="126"/>
      <c r="B91" s="70" t="s">
        <v>22</v>
      </c>
      <c r="C91" s="90"/>
      <c r="D91" s="72">
        <v>180</v>
      </c>
      <c r="E91" s="91"/>
      <c r="F91" s="102"/>
      <c r="G91" s="92"/>
      <c r="H91" s="93"/>
    </row>
    <row r="92" spans="1:8" ht="15" customHeight="1" x14ac:dyDescent="0.3">
      <c r="A92" s="104">
        <f>MAX(A89)+1</f>
        <v>37</v>
      </c>
      <c r="B92" s="106" t="s">
        <v>19</v>
      </c>
      <c r="C92" s="105"/>
      <c r="D92" s="179" t="s">
        <v>131</v>
      </c>
      <c r="E92" s="106" t="s">
        <v>24</v>
      </c>
      <c r="F92" s="107">
        <v>180</v>
      </c>
      <c r="G92" s="98"/>
      <c r="H92" s="108">
        <f>F92*G92</f>
        <v>0</v>
      </c>
    </row>
    <row r="93" spans="1:8" s="5" customFormat="1" ht="13.2" x14ac:dyDescent="0.3">
      <c r="A93" s="61"/>
      <c r="B93" s="135" t="s">
        <v>130</v>
      </c>
      <c r="C93" s="63"/>
      <c r="D93" s="136" t="s">
        <v>126</v>
      </c>
      <c r="E93" s="62"/>
      <c r="F93" s="101"/>
      <c r="G93" s="137"/>
      <c r="H93" s="138"/>
    </row>
    <row r="94" spans="1:8" s="6" customFormat="1" ht="15" customHeight="1" x14ac:dyDescent="0.3">
      <c r="A94" s="126"/>
      <c r="B94" s="70" t="s">
        <v>22</v>
      </c>
      <c r="C94" s="90"/>
      <c r="D94" s="72" t="s">
        <v>142</v>
      </c>
      <c r="E94" s="91"/>
      <c r="F94" s="102"/>
      <c r="G94" s="92"/>
      <c r="H94" s="93"/>
    </row>
    <row r="95" spans="1:8" s="6" customFormat="1" ht="15" customHeight="1" x14ac:dyDescent="0.3">
      <c r="A95" s="126"/>
      <c r="B95" s="70" t="s">
        <v>22</v>
      </c>
      <c r="C95" s="90"/>
      <c r="D95" s="72">
        <v>180</v>
      </c>
      <c r="E95" s="91"/>
      <c r="F95" s="102"/>
      <c r="G95" s="92"/>
      <c r="H95" s="93"/>
    </row>
    <row r="96" spans="1:8" ht="15" customHeight="1" x14ac:dyDescent="0.3">
      <c r="A96" s="104">
        <f>MAX(A92)+1</f>
        <v>38</v>
      </c>
      <c r="B96" s="106" t="s">
        <v>19</v>
      </c>
      <c r="C96" s="105"/>
      <c r="D96" s="179" t="s">
        <v>54</v>
      </c>
      <c r="E96" s="106" t="s">
        <v>24</v>
      </c>
      <c r="F96" s="107">
        <v>125</v>
      </c>
      <c r="G96" s="98"/>
      <c r="H96" s="108">
        <f>F96*G96</f>
        <v>0</v>
      </c>
    </row>
    <row r="97" spans="1:8" s="6" customFormat="1" ht="15" customHeight="1" x14ac:dyDescent="0.3">
      <c r="A97" s="126"/>
      <c r="B97" s="70" t="s">
        <v>22</v>
      </c>
      <c r="C97" s="90"/>
      <c r="D97" s="72" t="s">
        <v>142</v>
      </c>
      <c r="E97" s="91"/>
      <c r="F97" s="102"/>
      <c r="G97" s="92"/>
      <c r="H97" s="93"/>
    </row>
    <row r="98" spans="1:8" s="6" customFormat="1" ht="15" customHeight="1" x14ac:dyDescent="0.3">
      <c r="A98" s="126"/>
      <c r="B98" s="70" t="s">
        <v>22</v>
      </c>
      <c r="C98" s="90"/>
      <c r="D98" s="72">
        <v>125</v>
      </c>
      <c r="E98" s="91"/>
      <c r="F98" s="102"/>
      <c r="G98" s="92"/>
      <c r="H98" s="93"/>
    </row>
    <row r="99" spans="1:8" ht="15" customHeight="1" x14ac:dyDescent="0.3">
      <c r="A99" s="104">
        <f>MAX(A96)+1</f>
        <v>39</v>
      </c>
      <c r="B99" s="106" t="s">
        <v>19</v>
      </c>
      <c r="C99" s="105"/>
      <c r="D99" s="179" t="s">
        <v>29</v>
      </c>
      <c r="E99" s="106" t="s">
        <v>24</v>
      </c>
      <c r="F99" s="107">
        <v>125</v>
      </c>
      <c r="G99" s="98"/>
      <c r="H99" s="108">
        <f>F99*G99</f>
        <v>0</v>
      </c>
    </row>
    <row r="100" spans="1:8" s="6" customFormat="1" ht="15" customHeight="1" x14ac:dyDescent="0.3">
      <c r="A100" s="126"/>
      <c r="B100" s="70" t="s">
        <v>22</v>
      </c>
      <c r="C100" s="90"/>
      <c r="D100" s="72" t="s">
        <v>142</v>
      </c>
      <c r="E100" s="91"/>
      <c r="F100" s="102"/>
      <c r="G100" s="92"/>
      <c r="H100" s="93"/>
    </row>
    <row r="101" spans="1:8" s="6" customFormat="1" ht="15" customHeight="1" x14ac:dyDescent="0.3">
      <c r="A101" s="126"/>
      <c r="B101" s="70" t="s">
        <v>22</v>
      </c>
      <c r="C101" s="90"/>
      <c r="D101" s="72">
        <v>125</v>
      </c>
      <c r="E101" s="91"/>
      <c r="F101" s="102"/>
      <c r="G101" s="92"/>
      <c r="H101" s="93"/>
    </row>
    <row r="102" spans="1:8" ht="15" customHeight="1" x14ac:dyDescent="0.3">
      <c r="A102" s="83">
        <f>MAX(A99)+1</f>
        <v>40</v>
      </c>
      <c r="B102" s="62" t="s">
        <v>19</v>
      </c>
      <c r="C102" s="105"/>
      <c r="D102" s="179" t="s">
        <v>33</v>
      </c>
      <c r="E102" s="106" t="s">
        <v>24</v>
      </c>
      <c r="F102" s="107">
        <v>125</v>
      </c>
      <c r="G102" s="98"/>
      <c r="H102" s="108">
        <f>F102*G102</f>
        <v>0</v>
      </c>
    </row>
    <row r="103" spans="1:8" s="6" customFormat="1" ht="15" customHeight="1" x14ac:dyDescent="0.3">
      <c r="A103" s="90"/>
      <c r="B103" s="90"/>
      <c r="C103" s="90"/>
      <c r="D103" s="72" t="s">
        <v>142</v>
      </c>
      <c r="E103" s="91"/>
      <c r="F103" s="102"/>
      <c r="G103" s="92"/>
      <c r="H103" s="93"/>
    </row>
    <row r="104" spans="1:8" s="6" customFormat="1" ht="15" customHeight="1" x14ac:dyDescent="0.3">
      <c r="A104" s="126"/>
      <c r="B104" s="70" t="s">
        <v>22</v>
      </c>
      <c r="C104" s="90"/>
      <c r="D104" s="72">
        <v>125</v>
      </c>
      <c r="E104" s="91"/>
      <c r="F104" s="102"/>
      <c r="G104" s="92"/>
      <c r="H104" s="93"/>
    </row>
    <row r="105" spans="1:8" s="6" customFormat="1" ht="15" customHeight="1" x14ac:dyDescent="0.3">
      <c r="A105" s="104">
        <f>MAX(A102)+1</f>
        <v>41</v>
      </c>
      <c r="B105" s="106" t="s">
        <v>19</v>
      </c>
      <c r="C105" s="105"/>
      <c r="D105" s="179" t="s">
        <v>116</v>
      </c>
      <c r="E105" s="106" t="s">
        <v>24</v>
      </c>
      <c r="F105" s="107">
        <v>52</v>
      </c>
      <c r="G105" s="98"/>
      <c r="H105" s="108">
        <f>F105*G105</f>
        <v>0</v>
      </c>
    </row>
    <row r="106" spans="1:8" s="6" customFormat="1" ht="15" customHeight="1" x14ac:dyDescent="0.3">
      <c r="A106" s="126"/>
      <c r="B106" s="70" t="s">
        <v>22</v>
      </c>
      <c r="C106" s="90"/>
      <c r="D106" s="72" t="s">
        <v>142</v>
      </c>
      <c r="E106" s="91"/>
      <c r="F106" s="102"/>
      <c r="G106" s="92"/>
      <c r="H106" s="93"/>
    </row>
    <row r="107" spans="1:8" ht="15" customHeight="1" x14ac:dyDescent="0.3">
      <c r="A107" s="126"/>
      <c r="B107" s="70" t="s">
        <v>22</v>
      </c>
      <c r="C107" s="90"/>
      <c r="D107" s="72">
        <v>52</v>
      </c>
      <c r="E107" s="91"/>
      <c r="F107" s="102"/>
      <c r="G107" s="92"/>
      <c r="H107" s="93"/>
    </row>
    <row r="108" spans="1:8" s="6" customFormat="1" ht="15" customHeight="1" x14ac:dyDescent="0.3">
      <c r="A108" s="104">
        <f>MAX(A105)+1</f>
        <v>42</v>
      </c>
      <c r="B108" s="106" t="s">
        <v>19</v>
      </c>
      <c r="C108" s="105"/>
      <c r="D108" s="179" t="s">
        <v>117</v>
      </c>
      <c r="E108" s="106" t="s">
        <v>24</v>
      </c>
      <c r="F108" s="107">
        <v>52</v>
      </c>
      <c r="G108" s="98"/>
      <c r="H108" s="108">
        <f>F108*G108</f>
        <v>0</v>
      </c>
    </row>
    <row r="109" spans="1:8" s="6" customFormat="1" ht="15" customHeight="1" x14ac:dyDescent="0.3">
      <c r="A109" s="126"/>
      <c r="B109" s="70" t="s">
        <v>22</v>
      </c>
      <c r="C109" s="90"/>
      <c r="D109" s="72" t="s">
        <v>142</v>
      </c>
      <c r="E109" s="91"/>
      <c r="F109" s="102"/>
      <c r="G109" s="92"/>
      <c r="H109" s="93"/>
    </row>
    <row r="110" spans="1:8" ht="15" customHeight="1" x14ac:dyDescent="0.3">
      <c r="A110" s="126"/>
      <c r="B110" s="70" t="s">
        <v>22</v>
      </c>
      <c r="C110" s="90"/>
      <c r="D110" s="72">
        <v>52</v>
      </c>
      <c r="E110" s="91"/>
      <c r="F110" s="102"/>
      <c r="G110" s="92"/>
      <c r="H110" s="93"/>
    </row>
    <row r="111" spans="1:8" s="6" customFormat="1" ht="15" customHeight="1" x14ac:dyDescent="0.3">
      <c r="A111" s="104">
        <f>MAX(A108)+1</f>
        <v>43</v>
      </c>
      <c r="B111" s="106" t="s">
        <v>19</v>
      </c>
      <c r="C111" s="105"/>
      <c r="D111" s="179" t="s">
        <v>118</v>
      </c>
      <c r="E111" s="106" t="s">
        <v>24</v>
      </c>
      <c r="F111" s="107">
        <v>52</v>
      </c>
      <c r="G111" s="98"/>
      <c r="H111" s="108">
        <f>F111*G111</f>
        <v>0</v>
      </c>
    </row>
    <row r="112" spans="1:8" s="6" customFormat="1" ht="15" customHeight="1" x14ac:dyDescent="0.3">
      <c r="A112" s="126"/>
      <c r="B112" s="70" t="s">
        <v>22</v>
      </c>
      <c r="C112" s="90"/>
      <c r="D112" s="72" t="s">
        <v>142</v>
      </c>
      <c r="E112" s="91"/>
      <c r="F112" s="102"/>
      <c r="G112" s="92"/>
      <c r="H112" s="93"/>
    </row>
    <row r="113" spans="1:8" ht="15" customHeight="1" x14ac:dyDescent="0.3">
      <c r="A113" s="126"/>
      <c r="B113" s="70" t="s">
        <v>22</v>
      </c>
      <c r="C113" s="90"/>
      <c r="D113" s="72">
        <v>52</v>
      </c>
      <c r="E113" s="91"/>
      <c r="F113" s="102"/>
      <c r="G113" s="92"/>
      <c r="H113" s="93"/>
    </row>
    <row r="114" spans="1:8" s="6" customFormat="1" ht="15" customHeight="1" x14ac:dyDescent="0.3">
      <c r="A114" s="104">
        <f>MAX(A111)+1</f>
        <v>44</v>
      </c>
      <c r="B114" s="106" t="s">
        <v>19</v>
      </c>
      <c r="C114" s="105"/>
      <c r="D114" s="179" t="s">
        <v>119</v>
      </c>
      <c r="E114" s="106" t="s">
        <v>24</v>
      </c>
      <c r="F114" s="107">
        <v>52</v>
      </c>
      <c r="G114" s="98"/>
      <c r="H114" s="108">
        <f>F114*G114</f>
        <v>0</v>
      </c>
    </row>
    <row r="115" spans="1:8" s="6" customFormat="1" ht="15" customHeight="1" x14ac:dyDescent="0.3">
      <c r="A115" s="126"/>
      <c r="B115" s="70" t="s">
        <v>22</v>
      </c>
      <c r="C115" s="90"/>
      <c r="D115" s="72" t="s">
        <v>142</v>
      </c>
      <c r="E115" s="91"/>
      <c r="F115" s="102"/>
      <c r="G115" s="92"/>
      <c r="H115" s="93"/>
    </row>
    <row r="116" spans="1:8" ht="15" customHeight="1" x14ac:dyDescent="0.3">
      <c r="A116" s="126"/>
      <c r="B116" s="70" t="s">
        <v>22</v>
      </c>
      <c r="C116" s="90"/>
      <c r="D116" s="72">
        <v>52</v>
      </c>
      <c r="E116" s="91"/>
      <c r="F116" s="102"/>
      <c r="G116" s="92"/>
      <c r="H116" s="93"/>
    </row>
    <row r="117" spans="1:8" s="5" customFormat="1" ht="15" customHeight="1" x14ac:dyDescent="0.3">
      <c r="A117" s="83">
        <f>MAX(A114)+1</f>
        <v>45</v>
      </c>
      <c r="B117" s="62" t="s">
        <v>19</v>
      </c>
      <c r="C117" s="105"/>
      <c r="D117" s="178" t="s">
        <v>50</v>
      </c>
      <c r="E117" s="84" t="s">
        <v>24</v>
      </c>
      <c r="F117" s="122">
        <v>357</v>
      </c>
      <c r="G117" s="98"/>
      <c r="H117" s="85">
        <f>F117*G117</f>
        <v>0</v>
      </c>
    </row>
    <row r="118" spans="1:8" s="5" customFormat="1" ht="15" customHeight="1" x14ac:dyDescent="0.3">
      <c r="A118" s="86">
        <f>MAX(A117)+1</f>
        <v>46</v>
      </c>
      <c r="B118" s="65" t="s">
        <v>21</v>
      </c>
      <c r="C118" s="128"/>
      <c r="D118" s="133" t="s">
        <v>51</v>
      </c>
      <c r="E118" s="125" t="s">
        <v>24</v>
      </c>
      <c r="F118" s="110">
        <v>357</v>
      </c>
      <c r="G118" s="67"/>
      <c r="H118" s="88">
        <f>F118*G118</f>
        <v>0</v>
      </c>
    </row>
    <row r="119" spans="1:8" s="5" customFormat="1" ht="15" customHeight="1" x14ac:dyDescent="0.3">
      <c r="A119" s="142"/>
      <c r="B119" s="70" t="s">
        <v>22</v>
      </c>
      <c r="C119" s="90"/>
      <c r="D119" s="72" t="s">
        <v>142</v>
      </c>
      <c r="E119" s="91"/>
      <c r="F119" s="102"/>
      <c r="G119" s="92"/>
      <c r="H119" s="93"/>
    </row>
    <row r="120" spans="1:8" s="5" customFormat="1" ht="15" customHeight="1" x14ac:dyDescent="0.3">
      <c r="A120" s="142"/>
      <c r="B120" s="70" t="s">
        <v>22</v>
      </c>
      <c r="C120" s="94"/>
      <c r="D120" s="72">
        <v>357</v>
      </c>
      <c r="E120" s="95"/>
      <c r="F120" s="103"/>
      <c r="G120" s="96"/>
      <c r="H120" s="97"/>
    </row>
    <row r="121" spans="1:8" s="6" customFormat="1" ht="14.4" x14ac:dyDescent="0.3">
      <c r="A121" s="61">
        <f>MAX(A118)+1</f>
        <v>47</v>
      </c>
      <c r="B121" s="62" t="s">
        <v>19</v>
      </c>
      <c r="C121" s="109"/>
      <c r="D121" s="133" t="s">
        <v>78</v>
      </c>
      <c r="E121" s="87" t="s">
        <v>23</v>
      </c>
      <c r="F121" s="110">
        <v>1</v>
      </c>
      <c r="G121" s="140"/>
      <c r="H121" s="141">
        <f>G121*F121</f>
        <v>0</v>
      </c>
    </row>
    <row r="122" spans="1:8" ht="14.4" x14ac:dyDescent="0.3">
      <c r="A122" s="116"/>
      <c r="B122" s="116"/>
      <c r="D122" s="72" t="s">
        <v>142</v>
      </c>
      <c r="F122" s="114"/>
      <c r="G122" s="143"/>
      <c r="H122" s="144"/>
    </row>
    <row r="123" spans="1:8" ht="14.4" x14ac:dyDescent="0.3">
      <c r="A123" s="69"/>
      <c r="B123" s="70" t="s">
        <v>22</v>
      </c>
      <c r="D123" s="72">
        <v>1</v>
      </c>
      <c r="F123" s="114"/>
      <c r="G123" s="143"/>
      <c r="H123" s="144"/>
    </row>
    <row r="124" spans="1:8" s="6" customFormat="1" ht="15" customHeight="1" x14ac:dyDescent="0.3">
      <c r="A124" s="83">
        <f>MAX(A121)+1</f>
        <v>48</v>
      </c>
      <c r="B124" s="62" t="s">
        <v>19</v>
      </c>
      <c r="C124" s="105"/>
      <c r="D124" s="179" t="s">
        <v>57</v>
      </c>
      <c r="E124" s="62" t="s">
        <v>23</v>
      </c>
      <c r="F124" s="101">
        <v>1</v>
      </c>
      <c r="G124" s="98"/>
      <c r="H124" s="99">
        <f>F124*G124</f>
        <v>0</v>
      </c>
    </row>
    <row r="125" spans="1:8" ht="15" customHeight="1" x14ac:dyDescent="0.3">
      <c r="A125" s="104">
        <f>MAX(A124)+1</f>
        <v>49</v>
      </c>
      <c r="B125" s="106" t="s">
        <v>19</v>
      </c>
      <c r="C125" s="100"/>
      <c r="D125" s="133" t="s">
        <v>58</v>
      </c>
      <c r="E125" s="65" t="s">
        <v>23</v>
      </c>
      <c r="F125" s="66">
        <v>1</v>
      </c>
      <c r="G125" s="67"/>
      <c r="H125" s="68">
        <f>F125*G125</f>
        <v>0</v>
      </c>
    </row>
    <row r="126" spans="1:8" s="6" customFormat="1" ht="15" customHeight="1" x14ac:dyDescent="0.3">
      <c r="A126" s="126"/>
      <c r="B126" s="70" t="s">
        <v>22</v>
      </c>
      <c r="C126" s="71"/>
      <c r="D126" s="72" t="s">
        <v>142</v>
      </c>
      <c r="E126" s="73"/>
      <c r="F126" s="74"/>
      <c r="G126" s="75"/>
      <c r="H126" s="76"/>
    </row>
    <row r="127" spans="1:8" s="6" customFormat="1" ht="15" customHeight="1" x14ac:dyDescent="0.3">
      <c r="A127" s="126"/>
      <c r="B127" s="70" t="s">
        <v>22</v>
      </c>
      <c r="C127" s="78"/>
      <c r="D127" s="72">
        <v>1</v>
      </c>
      <c r="E127" s="79"/>
      <c r="F127" s="80"/>
      <c r="G127" s="81"/>
      <c r="H127" s="82"/>
    </row>
    <row r="128" spans="1:8" s="6" customFormat="1" ht="15" customHeight="1" x14ac:dyDescent="0.3">
      <c r="A128" s="104">
        <f>MAX(A125)+1</f>
        <v>50</v>
      </c>
      <c r="B128" s="106" t="s">
        <v>19</v>
      </c>
      <c r="C128" s="105"/>
      <c r="D128" s="179" t="s">
        <v>122</v>
      </c>
      <c r="E128" s="106" t="s">
        <v>24</v>
      </c>
      <c r="F128" s="107">
        <v>720</v>
      </c>
      <c r="G128" s="98"/>
      <c r="H128" s="108">
        <f>F128*G128</f>
        <v>0</v>
      </c>
    </row>
    <row r="129" spans="1:8" s="6" customFormat="1" ht="15" customHeight="1" x14ac:dyDescent="0.3">
      <c r="A129" s="126"/>
      <c r="B129" s="70" t="s">
        <v>22</v>
      </c>
      <c r="C129" s="90"/>
      <c r="D129" s="72" t="s">
        <v>142</v>
      </c>
      <c r="E129" s="91"/>
      <c r="F129" s="102"/>
      <c r="G129" s="92"/>
      <c r="H129" s="93"/>
    </row>
    <row r="130" spans="1:8" ht="15" customHeight="1" x14ac:dyDescent="0.3">
      <c r="A130" s="126"/>
      <c r="B130" s="70" t="s">
        <v>22</v>
      </c>
      <c r="C130" s="90"/>
      <c r="D130" s="72">
        <v>720</v>
      </c>
      <c r="E130" s="91"/>
      <c r="F130" s="102"/>
      <c r="G130" s="92"/>
      <c r="H130" s="93"/>
    </row>
    <row r="131" spans="1:8" s="6" customFormat="1" ht="15" customHeight="1" x14ac:dyDescent="0.3">
      <c r="A131" s="104">
        <f>MAX(A128)+1</f>
        <v>51</v>
      </c>
      <c r="B131" s="106" t="s">
        <v>19</v>
      </c>
      <c r="C131" s="105"/>
      <c r="D131" s="179" t="s">
        <v>123</v>
      </c>
      <c r="E131" s="106" t="s">
        <v>23</v>
      </c>
      <c r="F131" s="107">
        <v>1</v>
      </c>
      <c r="G131" s="98"/>
      <c r="H131" s="108">
        <f>F131*G131</f>
        <v>0</v>
      </c>
    </row>
    <row r="132" spans="1:8" s="6" customFormat="1" ht="15" customHeight="1" x14ac:dyDescent="0.3">
      <c r="A132" s="126"/>
      <c r="B132" s="70" t="s">
        <v>22</v>
      </c>
      <c r="C132" s="90"/>
      <c r="D132" s="72" t="s">
        <v>142</v>
      </c>
      <c r="E132" s="91"/>
      <c r="F132" s="102"/>
      <c r="G132" s="92"/>
      <c r="H132" s="93"/>
    </row>
    <row r="133" spans="1:8" ht="15" customHeight="1" x14ac:dyDescent="0.3">
      <c r="A133" s="126"/>
      <c r="B133" s="70" t="s">
        <v>22</v>
      </c>
      <c r="C133" s="90"/>
      <c r="D133" s="72">
        <v>1</v>
      </c>
      <c r="E133" s="91"/>
      <c r="F133" s="102"/>
      <c r="G133" s="92"/>
      <c r="H133" s="93"/>
    </row>
    <row r="134" spans="1:8" ht="15" customHeight="1" x14ac:dyDescent="0.3">
      <c r="A134" s="104">
        <f>MAX(A131)+1</f>
        <v>52</v>
      </c>
      <c r="B134" s="106" t="s">
        <v>19</v>
      </c>
      <c r="C134" s="105"/>
      <c r="D134" s="179" t="s">
        <v>30</v>
      </c>
      <c r="E134" s="106" t="s">
        <v>23</v>
      </c>
      <c r="F134" s="107">
        <v>1</v>
      </c>
      <c r="G134" s="98"/>
      <c r="H134" s="108">
        <f>ROUND(F134*G134,1)</f>
        <v>0</v>
      </c>
    </row>
    <row r="135" spans="1:8" s="6" customFormat="1" ht="15" customHeight="1" x14ac:dyDescent="0.3">
      <c r="A135" s="126"/>
      <c r="B135" s="70" t="s">
        <v>22</v>
      </c>
      <c r="C135" s="90"/>
      <c r="D135" s="72" t="s">
        <v>142</v>
      </c>
      <c r="E135" s="91"/>
      <c r="F135" s="102"/>
      <c r="G135" s="92"/>
      <c r="H135" s="93"/>
    </row>
    <row r="136" spans="1:8" s="6" customFormat="1" ht="15" customHeight="1" x14ac:dyDescent="0.3">
      <c r="A136" s="126"/>
      <c r="B136" s="70" t="s">
        <v>22</v>
      </c>
      <c r="C136" s="90"/>
      <c r="D136" s="72">
        <v>1</v>
      </c>
      <c r="E136" s="91"/>
      <c r="F136" s="102"/>
      <c r="G136" s="92"/>
      <c r="H136" s="93"/>
    </row>
    <row r="137" spans="1:8" ht="15" customHeight="1" x14ac:dyDescent="0.3">
      <c r="A137" s="104">
        <f>MAX(A134)+1</f>
        <v>53</v>
      </c>
      <c r="B137" s="106" t="s">
        <v>19</v>
      </c>
      <c r="C137" s="105"/>
      <c r="D137" s="179" t="s">
        <v>60</v>
      </c>
      <c r="E137" s="106" t="s">
        <v>20</v>
      </c>
      <c r="F137" s="107">
        <v>5</v>
      </c>
      <c r="G137" s="98"/>
      <c r="H137" s="108">
        <f>F137*G137</f>
        <v>0</v>
      </c>
    </row>
    <row r="138" spans="1:8" s="6" customFormat="1" ht="15" customHeight="1" x14ac:dyDescent="0.3">
      <c r="A138" s="126"/>
      <c r="B138" s="70" t="s">
        <v>22</v>
      </c>
      <c r="C138" s="90"/>
      <c r="D138" s="72" t="s">
        <v>142</v>
      </c>
      <c r="E138" s="91"/>
      <c r="F138" s="102"/>
      <c r="G138" s="92"/>
      <c r="H138" s="93"/>
    </row>
    <row r="139" spans="1:8" s="6" customFormat="1" ht="15" customHeight="1" x14ac:dyDescent="0.3">
      <c r="A139" s="126"/>
      <c r="B139" s="70" t="s">
        <v>22</v>
      </c>
      <c r="C139" s="90"/>
      <c r="D139" s="72">
        <v>5</v>
      </c>
      <c r="E139" s="91"/>
      <c r="F139" s="102"/>
      <c r="G139" s="92"/>
      <c r="H139" s="93"/>
    </row>
    <row r="140" spans="1:8" s="5" customFormat="1" ht="15" customHeight="1" x14ac:dyDescent="0.3">
      <c r="A140" s="61">
        <f>MAX(A137)+1</f>
        <v>54</v>
      </c>
      <c r="B140" s="62" t="s">
        <v>19</v>
      </c>
      <c r="C140" s="105"/>
      <c r="D140" s="179" t="s">
        <v>137</v>
      </c>
      <c r="E140" s="106" t="s">
        <v>24</v>
      </c>
      <c r="F140" s="107">
        <v>812</v>
      </c>
      <c r="G140" s="98"/>
      <c r="H140" s="108">
        <f>F140*G140</f>
        <v>0</v>
      </c>
    </row>
    <row r="141" spans="1:8" s="5" customFormat="1" ht="15" customHeight="1" x14ac:dyDescent="0.3">
      <c r="A141" s="69"/>
      <c r="B141" s="70" t="s">
        <v>22</v>
      </c>
      <c r="C141" s="90"/>
      <c r="D141" s="72" t="s">
        <v>142</v>
      </c>
      <c r="E141" s="91"/>
      <c r="F141" s="102"/>
      <c r="G141" s="92"/>
      <c r="H141" s="93"/>
    </row>
    <row r="142" spans="1:8" s="5" customFormat="1" ht="15" customHeight="1" x14ac:dyDescent="0.3">
      <c r="A142" s="77"/>
      <c r="B142" s="70" t="s">
        <v>22</v>
      </c>
      <c r="C142" s="90"/>
      <c r="D142" s="139">
        <v>812</v>
      </c>
      <c r="E142" s="91"/>
      <c r="F142" s="102"/>
      <c r="G142" s="92"/>
      <c r="H142" s="93"/>
    </row>
    <row r="143" spans="1:8" s="5" customFormat="1" ht="15" customHeight="1" x14ac:dyDescent="0.3">
      <c r="A143" s="104">
        <f t="shared" ref="A143:A144" si="0">MAX(A140)+1</f>
        <v>55</v>
      </c>
      <c r="B143" s="106" t="s">
        <v>19</v>
      </c>
      <c r="C143" s="63"/>
      <c r="D143" s="179" t="s">
        <v>138</v>
      </c>
      <c r="E143" s="62" t="s">
        <v>24</v>
      </c>
      <c r="F143" s="101">
        <v>812</v>
      </c>
      <c r="G143" s="98"/>
      <c r="H143" s="99">
        <f>F143*G143</f>
        <v>0</v>
      </c>
    </row>
    <row r="144" spans="1:8" s="5" customFormat="1" ht="15" customHeight="1" x14ac:dyDescent="0.3">
      <c r="A144" s="126">
        <f t="shared" si="0"/>
        <v>1</v>
      </c>
      <c r="B144" s="70" t="s">
        <v>22</v>
      </c>
      <c r="C144" s="71"/>
      <c r="D144" s="72" t="s">
        <v>142</v>
      </c>
      <c r="E144" s="73"/>
      <c r="F144" s="74"/>
      <c r="G144" s="75"/>
      <c r="H144" s="76"/>
    </row>
    <row r="145" spans="1:8" s="5" customFormat="1" ht="15" customHeight="1" x14ac:dyDescent="0.3">
      <c r="A145" s="126"/>
      <c r="B145" s="70" t="s">
        <v>22</v>
      </c>
      <c r="C145" s="78"/>
      <c r="D145" s="72">
        <v>812</v>
      </c>
      <c r="E145" s="79"/>
      <c r="F145" s="80"/>
      <c r="G145" s="81"/>
      <c r="H145" s="82"/>
    </row>
    <row r="146" spans="1:8" s="5" customFormat="1" ht="15" customHeight="1" x14ac:dyDescent="0.3">
      <c r="A146" s="61">
        <f>MAX(A143)+1</f>
        <v>56</v>
      </c>
      <c r="B146" s="62" t="s">
        <v>19</v>
      </c>
      <c r="C146" s="105"/>
      <c r="D146" s="179" t="s">
        <v>139</v>
      </c>
      <c r="E146" s="106" t="s">
        <v>24</v>
      </c>
      <c r="F146" s="107">
        <v>4630</v>
      </c>
      <c r="G146" s="98"/>
      <c r="H146" s="108">
        <f>F146*G146</f>
        <v>0</v>
      </c>
    </row>
    <row r="147" spans="1:8" s="5" customFormat="1" ht="15" customHeight="1" x14ac:dyDescent="0.3">
      <c r="A147" s="69"/>
      <c r="B147" s="70" t="s">
        <v>22</v>
      </c>
      <c r="C147" s="90"/>
      <c r="D147" s="72" t="s">
        <v>142</v>
      </c>
      <c r="E147" s="91"/>
      <c r="F147" s="102"/>
      <c r="G147" s="92"/>
      <c r="H147" s="93"/>
    </row>
    <row r="148" spans="1:8" s="5" customFormat="1" ht="15" customHeight="1" x14ac:dyDescent="0.3">
      <c r="A148" s="77"/>
      <c r="B148" s="70" t="s">
        <v>22</v>
      </c>
      <c r="C148" s="90"/>
      <c r="D148" s="139">
        <v>4630</v>
      </c>
      <c r="E148" s="91"/>
      <c r="F148" s="102"/>
      <c r="G148" s="92"/>
      <c r="H148" s="93"/>
    </row>
    <row r="149" spans="1:8" s="5" customFormat="1" ht="15" customHeight="1" x14ac:dyDescent="0.3">
      <c r="A149" s="104">
        <f>MAX(A146)+1</f>
        <v>57</v>
      </c>
      <c r="B149" s="106" t="s">
        <v>19</v>
      </c>
      <c r="C149" s="63"/>
      <c r="D149" s="179" t="s">
        <v>139</v>
      </c>
      <c r="E149" s="62" t="s">
        <v>24</v>
      </c>
      <c r="F149" s="101">
        <v>4630</v>
      </c>
      <c r="G149" s="98"/>
      <c r="H149" s="99">
        <f>F149*G149</f>
        <v>0</v>
      </c>
    </row>
    <row r="150" spans="1:8" s="5" customFormat="1" ht="15" customHeight="1" x14ac:dyDescent="0.3">
      <c r="A150" s="126"/>
      <c r="B150" s="70" t="s">
        <v>22</v>
      </c>
      <c r="C150" s="71"/>
      <c r="D150" s="72" t="s">
        <v>142</v>
      </c>
      <c r="E150" s="73"/>
      <c r="F150" s="74"/>
      <c r="G150" s="75"/>
      <c r="H150" s="76"/>
    </row>
    <row r="151" spans="1:8" s="5" customFormat="1" ht="15" customHeight="1" x14ac:dyDescent="0.3">
      <c r="A151" s="126"/>
      <c r="B151" s="70" t="s">
        <v>22</v>
      </c>
      <c r="C151" s="78"/>
      <c r="D151" s="72">
        <v>4630</v>
      </c>
      <c r="E151" s="79"/>
      <c r="F151" s="80"/>
      <c r="G151" s="81"/>
      <c r="H151" s="82"/>
    </row>
    <row r="152" spans="1:8" s="6" customFormat="1" ht="15" customHeight="1" x14ac:dyDescent="0.3">
      <c r="A152" s="104">
        <f>MAX(A149)+1</f>
        <v>58</v>
      </c>
      <c r="B152" s="106" t="s">
        <v>19</v>
      </c>
      <c r="C152" s="105"/>
      <c r="D152" s="179" t="s">
        <v>52</v>
      </c>
      <c r="E152" s="106" t="s">
        <v>20</v>
      </c>
      <c r="F152" s="107">
        <v>32</v>
      </c>
      <c r="G152" s="98"/>
      <c r="H152" s="108">
        <f>F152*G152</f>
        <v>0</v>
      </c>
    </row>
    <row r="153" spans="1:8" ht="15" customHeight="1" x14ac:dyDescent="0.3">
      <c r="A153" s="126"/>
      <c r="B153" s="70" t="s">
        <v>22</v>
      </c>
      <c r="C153" s="90"/>
      <c r="D153" s="72" t="s">
        <v>142</v>
      </c>
      <c r="E153" s="91"/>
      <c r="F153" s="102"/>
      <c r="G153" s="92"/>
      <c r="H153" s="93"/>
    </row>
    <row r="154" spans="1:8" s="5" customFormat="1" ht="15" customHeight="1" x14ac:dyDescent="0.3">
      <c r="A154" s="126"/>
      <c r="B154" s="70" t="s">
        <v>22</v>
      </c>
      <c r="C154" s="90"/>
      <c r="D154" s="72">
        <v>32</v>
      </c>
      <c r="E154" s="91"/>
      <c r="F154" s="102"/>
      <c r="G154" s="92"/>
      <c r="H154" s="93"/>
    </row>
    <row r="155" spans="1:8" s="5" customFormat="1" ht="15" customHeight="1" x14ac:dyDescent="0.3">
      <c r="A155" s="104">
        <f>MAX(A152)+1</f>
        <v>59</v>
      </c>
      <c r="B155" s="106" t="s">
        <v>19</v>
      </c>
      <c r="C155" s="105"/>
      <c r="D155" s="179" t="s">
        <v>53</v>
      </c>
      <c r="E155" s="106" t="s">
        <v>20</v>
      </c>
      <c r="F155" s="107">
        <v>16</v>
      </c>
      <c r="G155" s="98"/>
      <c r="H155" s="108">
        <f>F155*G155</f>
        <v>0</v>
      </c>
    </row>
    <row r="156" spans="1:8" s="5" customFormat="1" ht="15" customHeight="1" x14ac:dyDescent="0.3">
      <c r="A156" s="126"/>
      <c r="B156" s="70" t="s">
        <v>22</v>
      </c>
      <c r="C156" s="90"/>
      <c r="D156" s="72" t="s">
        <v>142</v>
      </c>
      <c r="E156" s="91"/>
      <c r="F156" s="102"/>
      <c r="G156" s="92"/>
      <c r="H156" s="93"/>
    </row>
    <row r="157" spans="1:8" s="5" customFormat="1" ht="15" customHeight="1" x14ac:dyDescent="0.3">
      <c r="A157" s="126"/>
      <c r="B157" s="70" t="s">
        <v>22</v>
      </c>
      <c r="C157" s="90"/>
      <c r="D157" s="72">
        <v>16</v>
      </c>
      <c r="E157" s="91"/>
      <c r="F157" s="102"/>
      <c r="G157" s="92"/>
      <c r="H157" s="93"/>
    </row>
    <row r="158" spans="1:8" ht="15" customHeight="1" x14ac:dyDescent="0.3">
      <c r="A158" s="104">
        <f>MAX(A155)+1</f>
        <v>60</v>
      </c>
      <c r="B158" s="106" t="s">
        <v>19</v>
      </c>
      <c r="C158" s="105"/>
      <c r="D158" s="179" t="s">
        <v>55</v>
      </c>
      <c r="E158" s="106" t="s">
        <v>127</v>
      </c>
      <c r="F158" s="107">
        <v>26</v>
      </c>
      <c r="G158" s="98"/>
      <c r="H158" s="108">
        <f>F158*G158</f>
        <v>0</v>
      </c>
    </row>
    <row r="159" spans="1:8" s="6" customFormat="1" ht="15" customHeight="1" x14ac:dyDescent="0.3">
      <c r="A159" s="126"/>
      <c r="B159" s="70" t="s">
        <v>22</v>
      </c>
      <c r="C159" s="90"/>
      <c r="D159" s="72" t="s">
        <v>142</v>
      </c>
      <c r="E159" s="91"/>
      <c r="F159" s="102"/>
      <c r="G159" s="92"/>
      <c r="H159" s="93"/>
    </row>
    <row r="160" spans="1:8" s="6" customFormat="1" ht="15" customHeight="1" x14ac:dyDescent="0.3">
      <c r="A160" s="126"/>
      <c r="B160" s="70" t="s">
        <v>22</v>
      </c>
      <c r="C160" s="90"/>
      <c r="D160" s="72">
        <v>26</v>
      </c>
      <c r="E160" s="91"/>
      <c r="F160" s="102"/>
      <c r="G160" s="92"/>
      <c r="H160" s="93"/>
    </row>
    <row r="161" spans="1:8" ht="15" customHeight="1" x14ac:dyDescent="0.3">
      <c r="A161" s="104">
        <f>MAX(A158)+1</f>
        <v>61</v>
      </c>
      <c r="B161" s="106" t="s">
        <v>19</v>
      </c>
      <c r="C161" s="105"/>
      <c r="D161" s="179" t="s">
        <v>31</v>
      </c>
      <c r="E161" s="106" t="s">
        <v>23</v>
      </c>
      <c r="F161" s="107">
        <v>1</v>
      </c>
      <c r="G161" s="98"/>
      <c r="H161" s="108">
        <f>ROUND(F161*G161,1)</f>
        <v>0</v>
      </c>
    </row>
    <row r="162" spans="1:8" s="6" customFormat="1" ht="15" customHeight="1" x14ac:dyDescent="0.3">
      <c r="A162" s="126"/>
      <c r="B162" s="70" t="s">
        <v>22</v>
      </c>
      <c r="C162" s="90"/>
      <c r="D162" s="72" t="s">
        <v>142</v>
      </c>
      <c r="E162" s="91"/>
      <c r="F162" s="102"/>
      <c r="G162" s="92"/>
      <c r="H162" s="93"/>
    </row>
    <row r="163" spans="1:8" s="6" customFormat="1" ht="15" customHeight="1" x14ac:dyDescent="0.3">
      <c r="A163" s="126"/>
      <c r="B163" s="70" t="s">
        <v>22</v>
      </c>
      <c r="C163" s="90"/>
      <c r="D163" s="72">
        <v>1</v>
      </c>
      <c r="E163" s="91"/>
      <c r="F163" s="102"/>
      <c r="G163" s="92"/>
      <c r="H163" s="93"/>
    </row>
    <row r="164" spans="1:8" ht="15" customHeight="1" x14ac:dyDescent="0.3">
      <c r="A164" s="104">
        <f>MAX(A161)+1</f>
        <v>62</v>
      </c>
      <c r="B164" s="106" t="s">
        <v>19</v>
      </c>
      <c r="C164" s="105"/>
      <c r="D164" s="179" t="s">
        <v>32</v>
      </c>
      <c r="E164" s="106" t="s">
        <v>23</v>
      </c>
      <c r="F164" s="107">
        <v>1</v>
      </c>
      <c r="G164" s="98"/>
      <c r="H164" s="108">
        <f>ROUND(F164*G164,1)</f>
        <v>0</v>
      </c>
    </row>
    <row r="165" spans="1:8" ht="15" customHeight="1" x14ac:dyDescent="0.3">
      <c r="A165" s="126"/>
      <c r="B165" s="70" t="s">
        <v>22</v>
      </c>
      <c r="C165" s="90"/>
      <c r="D165" s="72" t="s">
        <v>142</v>
      </c>
      <c r="E165" s="91"/>
      <c r="F165" s="102"/>
      <c r="G165" s="92"/>
      <c r="H165" s="93"/>
    </row>
    <row r="166" spans="1:8" ht="15" customHeight="1" x14ac:dyDescent="0.3">
      <c r="A166" s="126"/>
      <c r="B166" s="70" t="s">
        <v>22</v>
      </c>
      <c r="C166" s="90"/>
      <c r="D166" s="72">
        <v>1</v>
      </c>
      <c r="E166" s="91"/>
      <c r="F166" s="102"/>
      <c r="G166" s="92"/>
      <c r="H166" s="93"/>
    </row>
    <row r="167" spans="1:8" s="17" customFormat="1" ht="15" customHeight="1" x14ac:dyDescent="0.3">
      <c r="A167" s="104">
        <f>MAX(A164)+1</f>
        <v>63</v>
      </c>
      <c r="B167" s="106" t="s">
        <v>19</v>
      </c>
      <c r="C167" s="105"/>
      <c r="D167" s="179" t="s">
        <v>56</v>
      </c>
      <c r="E167" s="106" t="s">
        <v>23</v>
      </c>
      <c r="F167" s="107">
        <v>1</v>
      </c>
      <c r="G167" s="98"/>
      <c r="H167" s="108">
        <f>ROUND(F167*G167,1)</f>
        <v>0</v>
      </c>
    </row>
    <row r="168" spans="1:8" s="17" customFormat="1" ht="15" customHeight="1" x14ac:dyDescent="0.3">
      <c r="A168" s="126"/>
      <c r="B168" s="70" t="s">
        <v>22</v>
      </c>
      <c r="C168" s="90"/>
      <c r="D168" s="72" t="s">
        <v>142</v>
      </c>
      <c r="E168" s="91"/>
      <c r="F168" s="102"/>
      <c r="G168" s="92"/>
      <c r="H168" s="93"/>
    </row>
    <row r="169" spans="1:8" s="17" customFormat="1" ht="15" customHeight="1" x14ac:dyDescent="0.3">
      <c r="A169" s="126"/>
      <c r="B169" s="70" t="s">
        <v>22</v>
      </c>
      <c r="C169" s="90"/>
      <c r="D169" s="72">
        <v>1</v>
      </c>
      <c r="E169" s="91"/>
      <c r="F169" s="102"/>
      <c r="G169" s="92"/>
      <c r="H169" s="93"/>
    </row>
    <row r="170" spans="1:8" s="6" customFormat="1" ht="14.4" x14ac:dyDescent="0.3">
      <c r="A170" s="104">
        <f>MAX(A167)+1</f>
        <v>64</v>
      </c>
      <c r="B170" s="62" t="s">
        <v>19</v>
      </c>
      <c r="C170" s="105"/>
      <c r="D170" s="179" t="s">
        <v>101</v>
      </c>
      <c r="E170" s="106" t="s">
        <v>23</v>
      </c>
      <c r="F170" s="107">
        <v>1</v>
      </c>
      <c r="G170" s="145"/>
      <c r="H170" s="151">
        <f>F170*G170</f>
        <v>0</v>
      </c>
    </row>
    <row r="171" spans="1:8" s="6" customFormat="1" ht="14.4" x14ac:dyDescent="0.3">
      <c r="A171" s="89"/>
      <c r="B171" s="70" t="s">
        <v>22</v>
      </c>
      <c r="C171" s="90"/>
      <c r="D171" s="72" t="s">
        <v>142</v>
      </c>
      <c r="E171" s="91"/>
      <c r="F171" s="102"/>
      <c r="G171" s="152"/>
      <c r="H171" s="153"/>
    </row>
    <row r="172" spans="1:8" s="6" customFormat="1" ht="14.4" x14ac:dyDescent="0.3">
      <c r="A172" s="89"/>
      <c r="B172" s="70" t="s">
        <v>22</v>
      </c>
      <c r="C172" s="90"/>
      <c r="D172" s="72">
        <v>1</v>
      </c>
      <c r="E172" s="91"/>
      <c r="F172" s="102"/>
      <c r="G172" s="154"/>
      <c r="H172" s="153"/>
    </row>
    <row r="173" spans="1:8" s="6" customFormat="1" ht="14.4" x14ac:dyDescent="0.3">
      <c r="A173" s="104">
        <f>MAX(A170)+1</f>
        <v>65</v>
      </c>
      <c r="B173" s="106" t="s">
        <v>19</v>
      </c>
      <c r="C173" s="105"/>
      <c r="D173" s="180" t="s">
        <v>124</v>
      </c>
      <c r="E173" s="106" t="s">
        <v>125</v>
      </c>
      <c r="F173" s="162">
        <v>2</v>
      </c>
      <c r="G173" s="145"/>
      <c r="H173" s="151">
        <f>ROUND(F173*G173,1)</f>
        <v>0</v>
      </c>
    </row>
    <row r="174" spans="1:8" s="6" customFormat="1" ht="14.4" x14ac:dyDescent="0.3">
      <c r="A174" s="89"/>
      <c r="B174" s="91"/>
      <c r="C174" s="90"/>
      <c r="D174" s="72" t="s">
        <v>142</v>
      </c>
      <c r="E174" s="91"/>
      <c r="F174" s="102"/>
      <c r="G174" s="152"/>
      <c r="H174" s="153"/>
    </row>
    <row r="175" spans="1:8" ht="14.4" x14ac:dyDescent="0.3">
      <c r="A175" s="89"/>
      <c r="B175" s="91"/>
      <c r="C175" s="90"/>
      <c r="D175" s="72">
        <v>2</v>
      </c>
      <c r="E175" s="91"/>
      <c r="F175" s="102"/>
      <c r="G175" s="152"/>
      <c r="H175" s="153"/>
    </row>
    <row r="176" spans="1:8" s="6" customFormat="1" ht="15" customHeight="1" x14ac:dyDescent="0.3">
      <c r="A176" s="126"/>
      <c r="B176" s="70"/>
      <c r="C176" s="94"/>
      <c r="D176" s="72"/>
      <c r="E176" s="95"/>
      <c r="F176" s="103"/>
      <c r="G176" s="92"/>
      <c r="H176" s="97"/>
    </row>
    <row r="177" spans="1:8" s="6" customFormat="1" ht="15" customHeight="1" x14ac:dyDescent="0.3">
      <c r="A177" s="126"/>
      <c r="B177" s="70"/>
      <c r="C177" s="94"/>
      <c r="D177" s="72"/>
      <c r="E177" s="95"/>
      <c r="F177" s="103"/>
      <c r="G177" s="92"/>
      <c r="H177" s="97"/>
    </row>
    <row r="178" spans="1:8" s="6" customFormat="1" ht="15" customHeight="1" x14ac:dyDescent="0.3">
      <c r="A178" s="126"/>
      <c r="B178" s="70"/>
      <c r="C178" s="94"/>
      <c r="D178" s="72"/>
      <c r="E178" s="95"/>
      <c r="F178" s="103"/>
      <c r="G178" s="92"/>
      <c r="H178" s="97"/>
    </row>
    <row r="179" spans="1:8" s="6" customFormat="1" ht="15" customHeight="1" x14ac:dyDescent="0.3">
      <c r="A179" s="126"/>
      <c r="B179" s="70"/>
      <c r="C179" s="94"/>
      <c r="D179" s="72"/>
      <c r="E179" s="95"/>
      <c r="F179" s="103"/>
      <c r="G179" s="92"/>
      <c r="H179" s="97"/>
    </row>
    <row r="180" spans="1:8" s="6" customFormat="1" ht="15" customHeight="1" x14ac:dyDescent="0.3">
      <c r="A180" s="126"/>
      <c r="B180" s="70"/>
      <c r="C180" s="94"/>
      <c r="D180" s="72"/>
      <c r="E180" s="95"/>
      <c r="F180" s="103"/>
      <c r="G180" s="92"/>
      <c r="H180" s="97"/>
    </row>
    <row r="181" spans="1:8" s="6" customFormat="1" ht="15" customHeight="1" x14ac:dyDescent="0.3">
      <c r="A181" s="126"/>
      <c r="B181" s="70"/>
      <c r="C181" s="94"/>
      <c r="D181" s="72"/>
      <c r="E181" s="95"/>
      <c r="F181" s="103"/>
      <c r="G181" s="92"/>
      <c r="H181" s="97"/>
    </row>
    <row r="182" spans="1:8" s="6" customFormat="1" ht="15" customHeight="1" x14ac:dyDescent="0.3">
      <c r="A182" s="126"/>
      <c r="B182" s="70"/>
      <c r="C182" s="94"/>
      <c r="D182" s="72"/>
      <c r="E182" s="95"/>
      <c r="F182" s="103"/>
      <c r="G182" s="92"/>
      <c r="H182" s="97"/>
    </row>
    <row r="183" spans="1:8" s="6" customFormat="1" ht="15" customHeight="1" x14ac:dyDescent="0.3">
      <c r="A183" s="126"/>
      <c r="B183" s="70"/>
      <c r="C183" s="94"/>
      <c r="D183" s="72"/>
      <c r="E183" s="95"/>
      <c r="F183" s="103"/>
      <c r="G183" s="92"/>
      <c r="H183" s="97"/>
    </row>
    <row r="184" spans="1:8" s="6" customFormat="1" ht="15" customHeight="1" x14ac:dyDescent="0.3">
      <c r="A184" s="126"/>
      <c r="B184" s="70"/>
      <c r="C184" s="94"/>
      <c r="D184" s="72"/>
      <c r="E184" s="95"/>
      <c r="F184" s="103"/>
      <c r="G184" s="92"/>
      <c r="H184" s="97"/>
    </row>
    <row r="185" spans="1:8" s="13" customFormat="1" ht="15" customHeight="1" x14ac:dyDescent="0.3">
      <c r="A185" s="9"/>
      <c r="B185" s="7"/>
      <c r="C185" s="116"/>
      <c r="D185" s="119"/>
      <c r="E185" s="113"/>
      <c r="F185" s="118"/>
      <c r="G185" s="115"/>
      <c r="H185" s="8"/>
    </row>
    <row r="186" spans="1:8" s="13" customFormat="1" ht="15" customHeight="1" x14ac:dyDescent="0.3">
      <c r="A186" s="9"/>
      <c r="B186" s="7"/>
      <c r="C186" s="116"/>
      <c r="D186" s="119"/>
      <c r="E186" s="113"/>
      <c r="F186" s="118"/>
      <c r="G186" s="115"/>
      <c r="H186" s="8"/>
    </row>
    <row r="187" spans="1:8" s="13" customFormat="1" ht="15" customHeight="1" x14ac:dyDescent="0.3">
      <c r="A187" s="9"/>
      <c r="B187" s="7"/>
      <c r="C187" s="116"/>
      <c r="D187" s="119"/>
      <c r="E187" s="113"/>
      <c r="F187" s="118"/>
      <c r="G187" s="115"/>
      <c r="H187" s="8"/>
    </row>
    <row r="188" spans="1:8" s="13" customFormat="1" ht="15" customHeight="1" x14ac:dyDescent="0.3">
      <c r="A188" s="9"/>
      <c r="B188" s="7"/>
      <c r="C188" s="116"/>
      <c r="D188" s="119"/>
      <c r="E188" s="113"/>
      <c r="F188" s="118"/>
      <c r="G188" s="115"/>
      <c r="H188" s="8"/>
    </row>
    <row r="189" spans="1:8" s="13" customFormat="1" ht="15" customHeight="1" x14ac:dyDescent="0.3">
      <c r="A189" s="9"/>
      <c r="B189" s="7"/>
      <c r="C189" s="116"/>
      <c r="D189" s="119"/>
      <c r="E189" s="113"/>
      <c r="F189" s="118"/>
      <c r="G189" s="115"/>
      <c r="H189" s="8"/>
    </row>
    <row r="190" spans="1:8" s="13" customFormat="1" ht="15" customHeight="1" x14ac:dyDescent="0.3">
      <c r="A190" s="9"/>
      <c r="B190" s="7"/>
      <c r="C190" s="116"/>
      <c r="D190" s="119"/>
      <c r="E190" s="113"/>
      <c r="F190" s="118"/>
      <c r="G190" s="115"/>
      <c r="H190" s="8"/>
    </row>
    <row r="191" spans="1:8" s="13" customFormat="1" ht="15" customHeight="1" x14ac:dyDescent="0.3">
      <c r="A191" s="9"/>
      <c r="B191" s="7"/>
      <c r="C191" s="116"/>
      <c r="D191" s="119"/>
      <c r="E191" s="113"/>
      <c r="F191" s="118"/>
      <c r="G191" s="115"/>
      <c r="H191" s="8"/>
    </row>
    <row r="192" spans="1:8" s="13" customFormat="1" ht="15" customHeight="1" x14ac:dyDescent="0.3">
      <c r="A192" s="9"/>
      <c r="B192" s="7"/>
      <c r="C192" s="116"/>
      <c r="D192" s="119"/>
      <c r="E192" s="113"/>
      <c r="F192" s="118"/>
      <c r="G192" s="115"/>
      <c r="H192" s="8"/>
    </row>
    <row r="193" spans="1:8" s="13" customFormat="1" ht="15" customHeight="1" x14ac:dyDescent="0.3">
      <c r="A193" s="9"/>
      <c r="B193" s="7"/>
      <c r="C193" s="116"/>
      <c r="D193" s="119"/>
      <c r="E193" s="113"/>
      <c r="F193" s="118"/>
      <c r="G193" s="115"/>
      <c r="H193" s="8"/>
    </row>
    <row r="194" spans="1:8" s="13" customFormat="1" ht="15" customHeight="1" x14ac:dyDescent="0.3">
      <c r="A194" s="9"/>
      <c r="B194" s="7"/>
      <c r="C194" s="116"/>
      <c r="D194" s="119"/>
      <c r="E194" s="113"/>
      <c r="F194" s="118"/>
      <c r="G194" s="115"/>
      <c r="H194" s="8"/>
    </row>
    <row r="195" spans="1:8" s="13" customFormat="1" ht="15" customHeight="1" x14ac:dyDescent="0.3">
      <c r="A195" s="9"/>
      <c r="B195" s="7"/>
      <c r="C195" s="116"/>
      <c r="D195" s="119"/>
      <c r="E195" s="113"/>
      <c r="F195" s="118"/>
      <c r="G195" s="115"/>
      <c r="H195" s="8"/>
    </row>
    <row r="196" spans="1:8" s="13" customFormat="1" ht="15" customHeight="1" x14ac:dyDescent="0.3">
      <c r="A196" s="9"/>
      <c r="B196" s="7"/>
      <c r="C196" s="116"/>
      <c r="D196" s="119"/>
      <c r="E196" s="113"/>
      <c r="F196" s="118"/>
      <c r="G196" s="115"/>
      <c r="H196" s="8"/>
    </row>
    <row r="197" spans="1:8" s="13" customFormat="1" ht="15" customHeight="1" x14ac:dyDescent="0.3">
      <c r="A197" s="9"/>
      <c r="B197" s="7"/>
      <c r="C197" s="116"/>
      <c r="D197" s="119"/>
      <c r="E197" s="113"/>
      <c r="F197" s="118"/>
      <c r="G197" s="115"/>
      <c r="H197" s="8"/>
    </row>
    <row r="198" spans="1:8" s="13" customFormat="1" ht="15" customHeight="1" x14ac:dyDescent="0.3">
      <c r="A198" s="9"/>
      <c r="B198" s="7"/>
      <c r="C198" s="116"/>
      <c r="D198" s="119"/>
      <c r="E198" s="113"/>
      <c r="F198" s="118"/>
      <c r="G198" s="115"/>
      <c r="H198" s="8"/>
    </row>
    <row r="199" spans="1:8" s="13" customFormat="1" ht="15" customHeight="1" x14ac:dyDescent="0.3">
      <c r="A199" s="9"/>
      <c r="B199" s="7"/>
      <c r="C199" s="116"/>
      <c r="D199" s="119"/>
      <c r="E199" s="113"/>
      <c r="F199" s="118"/>
      <c r="G199" s="115"/>
      <c r="H199" s="8"/>
    </row>
    <row r="200" spans="1:8" s="13" customFormat="1" ht="15" customHeight="1" x14ac:dyDescent="0.3">
      <c r="A200" s="9"/>
      <c r="B200" s="7"/>
      <c r="C200" s="116"/>
      <c r="D200" s="119"/>
      <c r="E200" s="113"/>
      <c r="F200" s="118"/>
      <c r="G200" s="115"/>
      <c r="H200" s="8"/>
    </row>
    <row r="201" spans="1:8" s="13" customFormat="1" ht="15" customHeight="1" x14ac:dyDescent="0.3">
      <c r="A201" s="9"/>
      <c r="B201" s="7"/>
      <c r="C201" s="116"/>
      <c r="D201" s="119"/>
      <c r="E201" s="113"/>
      <c r="F201" s="118"/>
      <c r="G201" s="115"/>
      <c r="H201" s="8"/>
    </row>
    <row r="202" spans="1:8" s="13" customFormat="1" ht="15" customHeight="1" x14ac:dyDescent="0.3">
      <c r="A202" s="9"/>
      <c r="B202" s="7"/>
      <c r="C202" s="116"/>
      <c r="D202" s="119"/>
      <c r="E202" s="113"/>
      <c r="F202" s="118"/>
      <c r="G202" s="115"/>
      <c r="H202" s="8"/>
    </row>
    <row r="203" spans="1:8" s="13" customFormat="1" ht="15" customHeight="1" x14ac:dyDescent="0.3">
      <c r="A203" s="9"/>
      <c r="B203" s="7"/>
      <c r="C203" s="116"/>
      <c r="D203" s="119"/>
      <c r="E203" s="113"/>
      <c r="F203" s="118"/>
      <c r="G203" s="115"/>
      <c r="H203" s="8"/>
    </row>
    <row r="204" spans="1:8" s="13" customFormat="1" ht="15" customHeight="1" x14ac:dyDescent="0.3">
      <c r="A204" s="9"/>
      <c r="B204" s="7"/>
      <c r="C204" s="116"/>
      <c r="D204" s="119"/>
      <c r="E204" s="113"/>
      <c r="F204" s="118"/>
      <c r="G204" s="115"/>
      <c r="H204" s="8"/>
    </row>
    <row r="205" spans="1:8" s="13" customFormat="1" ht="15" customHeight="1" x14ac:dyDescent="0.3">
      <c r="A205" s="9"/>
      <c r="B205" s="7"/>
      <c r="C205" s="116"/>
      <c r="D205" s="119"/>
      <c r="E205" s="113"/>
      <c r="F205" s="118"/>
      <c r="G205" s="115"/>
      <c r="H205" s="8"/>
    </row>
    <row r="206" spans="1:8" s="13" customFormat="1" ht="15" customHeight="1" x14ac:dyDescent="0.3">
      <c r="A206" s="9"/>
      <c r="B206" s="7"/>
      <c r="C206" s="116"/>
      <c r="D206" s="119"/>
      <c r="E206" s="113"/>
      <c r="F206" s="118"/>
      <c r="G206" s="115"/>
      <c r="H206" s="8"/>
    </row>
    <row r="207" spans="1:8" s="13" customFormat="1" ht="15" customHeight="1" x14ac:dyDescent="0.3">
      <c r="A207" s="9"/>
      <c r="B207" s="7"/>
      <c r="C207" s="116"/>
      <c r="D207" s="119"/>
      <c r="E207" s="113"/>
      <c r="F207" s="118"/>
      <c r="G207" s="115"/>
      <c r="H207" s="8"/>
    </row>
    <row r="208" spans="1:8" s="13" customFormat="1" ht="15" customHeight="1" x14ac:dyDescent="0.3">
      <c r="A208" s="9"/>
      <c r="B208" s="7"/>
      <c r="C208" s="116"/>
      <c r="D208" s="119"/>
      <c r="E208" s="113"/>
      <c r="F208" s="118"/>
      <c r="G208" s="115"/>
      <c r="H208" s="8"/>
    </row>
    <row r="209" spans="1:8" s="13" customFormat="1" ht="15" customHeight="1" x14ac:dyDescent="0.3">
      <c r="A209" s="9"/>
      <c r="B209" s="7"/>
      <c r="C209" s="116"/>
      <c r="D209" s="119"/>
      <c r="E209" s="113"/>
      <c r="F209" s="118"/>
      <c r="G209" s="115"/>
      <c r="H209" s="8"/>
    </row>
    <row r="210" spans="1:8" s="13" customFormat="1" ht="15" customHeight="1" x14ac:dyDescent="0.3">
      <c r="A210" s="9"/>
      <c r="B210" s="7"/>
      <c r="C210" s="116"/>
      <c r="D210" s="119"/>
      <c r="E210" s="113"/>
      <c r="F210" s="118"/>
      <c r="G210" s="115"/>
      <c r="H210" s="8"/>
    </row>
    <row r="211" spans="1:8" s="13" customFormat="1" ht="15" customHeight="1" x14ac:dyDescent="0.3">
      <c r="A211" s="9"/>
      <c r="B211" s="7"/>
      <c r="C211" s="116"/>
      <c r="D211" s="119"/>
      <c r="E211" s="113"/>
      <c r="F211" s="118"/>
      <c r="G211" s="115"/>
      <c r="H211" s="8"/>
    </row>
    <row r="212" spans="1:8" s="13" customFormat="1" ht="15" customHeight="1" x14ac:dyDescent="0.3">
      <c r="A212" s="9"/>
      <c r="B212" s="7"/>
      <c r="C212" s="116"/>
      <c r="D212" s="119"/>
      <c r="E212" s="113"/>
      <c r="F212" s="118"/>
      <c r="G212" s="115"/>
      <c r="H212" s="8"/>
    </row>
    <row r="213" spans="1:8" s="13" customFormat="1" ht="15" customHeight="1" x14ac:dyDescent="0.3">
      <c r="A213" s="9"/>
      <c r="B213" s="7"/>
      <c r="C213" s="116"/>
      <c r="D213" s="119"/>
      <c r="E213" s="113"/>
      <c r="F213" s="118"/>
      <c r="G213" s="115"/>
      <c r="H213" s="8"/>
    </row>
    <row r="214" spans="1:8" s="13" customFormat="1" ht="15" customHeight="1" x14ac:dyDescent="0.3">
      <c r="A214" s="9"/>
      <c r="B214" s="7"/>
      <c r="C214" s="116"/>
      <c r="D214" s="119"/>
      <c r="E214" s="113"/>
      <c r="F214" s="118"/>
      <c r="G214" s="115"/>
      <c r="H214" s="8"/>
    </row>
    <row r="215" spans="1:8" s="13" customFormat="1" ht="15" customHeight="1" x14ac:dyDescent="0.3">
      <c r="A215" s="9"/>
      <c r="B215" s="7"/>
      <c r="C215" s="116"/>
      <c r="D215" s="119"/>
      <c r="E215" s="113"/>
      <c r="F215" s="118"/>
      <c r="G215" s="115"/>
      <c r="H215" s="8"/>
    </row>
    <row r="216" spans="1:8" s="13" customFormat="1" ht="15" customHeight="1" x14ac:dyDescent="0.3">
      <c r="A216" s="9"/>
      <c r="B216" s="7"/>
      <c r="C216" s="116"/>
      <c r="D216" s="119"/>
      <c r="E216" s="113"/>
      <c r="F216" s="118"/>
      <c r="G216" s="115"/>
      <c r="H216" s="8"/>
    </row>
    <row r="217" spans="1:8" s="13" customFormat="1" ht="15" customHeight="1" x14ac:dyDescent="0.3">
      <c r="A217" s="9"/>
      <c r="B217" s="7"/>
      <c r="C217" s="116"/>
      <c r="D217" s="119"/>
      <c r="E217" s="113"/>
      <c r="F217" s="118"/>
      <c r="G217" s="115"/>
      <c r="H217" s="8"/>
    </row>
    <row r="218" spans="1:8" s="13" customFormat="1" ht="15" customHeight="1" x14ac:dyDescent="0.3">
      <c r="A218" s="9"/>
      <c r="B218" s="7"/>
      <c r="C218" s="116"/>
      <c r="D218" s="119"/>
      <c r="E218" s="113"/>
      <c r="F218" s="118"/>
      <c r="G218" s="115"/>
      <c r="H218" s="8"/>
    </row>
    <row r="219" spans="1:8" s="13" customFormat="1" ht="15" customHeight="1" x14ac:dyDescent="0.3">
      <c r="A219" s="9"/>
      <c r="B219" s="7"/>
      <c r="C219" s="116"/>
      <c r="D219" s="119"/>
      <c r="E219" s="113"/>
      <c r="F219" s="118"/>
      <c r="G219" s="115"/>
      <c r="H219" s="8"/>
    </row>
    <row r="220" spans="1:8" s="13" customFormat="1" ht="15" customHeight="1" x14ac:dyDescent="0.3">
      <c r="A220" s="9"/>
      <c r="B220" s="7"/>
      <c r="C220" s="116"/>
      <c r="D220" s="119"/>
      <c r="E220" s="113"/>
      <c r="F220" s="118"/>
      <c r="G220" s="115"/>
      <c r="H220" s="8"/>
    </row>
    <row r="221" spans="1:8" s="13" customFormat="1" ht="15" customHeight="1" x14ac:dyDescent="0.3">
      <c r="A221" s="9"/>
      <c r="B221" s="7"/>
      <c r="C221" s="116"/>
      <c r="D221" s="119"/>
      <c r="E221" s="113"/>
      <c r="F221" s="118"/>
      <c r="G221" s="115"/>
      <c r="H221" s="8"/>
    </row>
    <row r="222" spans="1:8" s="13" customFormat="1" ht="15" customHeight="1" x14ac:dyDescent="0.3">
      <c r="A222" s="9"/>
      <c r="B222" s="7"/>
      <c r="C222" s="116"/>
      <c r="D222" s="119"/>
      <c r="E222" s="113"/>
      <c r="F222" s="118"/>
      <c r="G222" s="115"/>
      <c r="H222" s="8"/>
    </row>
    <row r="223" spans="1:8" s="13" customFormat="1" ht="15" customHeight="1" x14ac:dyDescent="0.3">
      <c r="A223" s="9"/>
      <c r="B223" s="7"/>
      <c r="C223" s="116"/>
      <c r="D223" s="119"/>
      <c r="E223" s="113"/>
      <c r="F223" s="118"/>
      <c r="G223" s="115"/>
      <c r="H223" s="8"/>
    </row>
    <row r="224" spans="1:8" s="13" customFormat="1" ht="15" customHeight="1" x14ac:dyDescent="0.3">
      <c r="A224" s="9"/>
      <c r="B224" s="7"/>
      <c r="C224" s="116"/>
      <c r="D224" s="119"/>
      <c r="E224" s="113"/>
      <c r="F224" s="118"/>
      <c r="G224" s="115"/>
      <c r="H224" s="8"/>
    </row>
    <row r="225" spans="1:8" s="13" customFormat="1" ht="15" customHeight="1" x14ac:dyDescent="0.3">
      <c r="A225" s="9"/>
      <c r="B225" s="7"/>
      <c r="C225" s="116"/>
      <c r="D225" s="119"/>
      <c r="E225" s="113"/>
      <c r="F225" s="118"/>
      <c r="G225" s="115"/>
      <c r="H225" s="8"/>
    </row>
    <row r="226" spans="1:8" s="13" customFormat="1" ht="15" customHeight="1" x14ac:dyDescent="0.3">
      <c r="A226" s="9"/>
      <c r="B226" s="7"/>
      <c r="C226" s="116"/>
      <c r="D226" s="119"/>
      <c r="E226" s="113"/>
      <c r="F226" s="118"/>
      <c r="G226" s="115"/>
      <c r="H226" s="8"/>
    </row>
    <row r="227" spans="1:8" s="13" customFormat="1" ht="15" customHeight="1" x14ac:dyDescent="0.3">
      <c r="A227" s="9"/>
      <c r="B227" s="7"/>
      <c r="C227" s="116"/>
      <c r="D227" s="119"/>
      <c r="E227" s="113"/>
      <c r="F227" s="118"/>
      <c r="G227" s="115"/>
      <c r="H227" s="8"/>
    </row>
    <row r="228" spans="1:8" s="13" customFormat="1" ht="15" customHeight="1" x14ac:dyDescent="0.3">
      <c r="A228" s="9"/>
      <c r="B228" s="7"/>
      <c r="C228" s="116"/>
      <c r="D228" s="119"/>
      <c r="E228" s="113"/>
      <c r="F228" s="118"/>
      <c r="G228" s="115"/>
      <c r="H228" s="8"/>
    </row>
    <row r="229" spans="1:8" s="13" customFormat="1" ht="15" customHeight="1" x14ac:dyDescent="0.3">
      <c r="A229" s="9"/>
      <c r="B229" s="7"/>
      <c r="C229" s="116"/>
      <c r="D229" s="119"/>
      <c r="E229" s="113"/>
      <c r="F229" s="118"/>
      <c r="G229" s="115"/>
      <c r="H229" s="8"/>
    </row>
    <row r="230" spans="1:8" s="13" customFormat="1" ht="15" customHeight="1" x14ac:dyDescent="0.3">
      <c r="A230" s="9"/>
      <c r="B230" s="7"/>
      <c r="C230" s="116"/>
      <c r="D230" s="119"/>
      <c r="E230" s="113"/>
      <c r="F230" s="118"/>
      <c r="G230" s="115"/>
      <c r="H230" s="8"/>
    </row>
    <row r="231" spans="1:8" s="13" customFormat="1" ht="15" customHeight="1" x14ac:dyDescent="0.3">
      <c r="A231" s="9"/>
      <c r="B231" s="7"/>
      <c r="C231" s="116"/>
      <c r="D231" s="119"/>
      <c r="E231" s="113"/>
      <c r="F231" s="118"/>
      <c r="G231" s="115"/>
      <c r="H231" s="8"/>
    </row>
    <row r="232" spans="1:8" s="13" customFormat="1" ht="15" customHeight="1" x14ac:dyDescent="0.3">
      <c r="A232" s="9"/>
      <c r="B232" s="7"/>
      <c r="C232" s="116"/>
      <c r="D232" s="119"/>
      <c r="E232" s="113"/>
      <c r="F232" s="118"/>
      <c r="G232" s="115"/>
      <c r="H232" s="8"/>
    </row>
    <row r="233" spans="1:8" s="13" customFormat="1" ht="15" customHeight="1" x14ac:dyDescent="0.3">
      <c r="A233" s="9"/>
      <c r="B233" s="7"/>
      <c r="C233" s="116"/>
      <c r="D233" s="119"/>
      <c r="E233" s="113"/>
      <c r="F233" s="118"/>
      <c r="G233" s="115"/>
      <c r="H233" s="8"/>
    </row>
    <row r="234" spans="1:8" s="13" customFormat="1" ht="15" customHeight="1" x14ac:dyDescent="0.3">
      <c r="A234" s="9"/>
      <c r="B234" s="7"/>
      <c r="C234" s="116"/>
      <c r="D234" s="119"/>
      <c r="E234" s="113"/>
      <c r="F234" s="118"/>
      <c r="G234" s="115"/>
      <c r="H234" s="8"/>
    </row>
    <row r="235" spans="1:8" s="13" customFormat="1" ht="15" customHeight="1" x14ac:dyDescent="0.3">
      <c r="A235" s="9"/>
      <c r="B235" s="7"/>
      <c r="C235" s="116"/>
      <c r="D235" s="119"/>
      <c r="E235" s="113"/>
      <c r="F235" s="118"/>
      <c r="G235" s="115"/>
      <c r="H235" s="8"/>
    </row>
    <row r="236" spans="1:8" s="13" customFormat="1" ht="15" customHeight="1" x14ac:dyDescent="0.3">
      <c r="A236" s="9"/>
      <c r="B236" s="7"/>
      <c r="C236" s="116"/>
      <c r="D236" s="119"/>
      <c r="E236" s="113"/>
      <c r="F236" s="118"/>
      <c r="G236" s="115"/>
      <c r="H236" s="8"/>
    </row>
    <row r="237" spans="1:8" s="13" customFormat="1" ht="15" customHeight="1" x14ac:dyDescent="0.3">
      <c r="A237" s="9"/>
      <c r="B237" s="7"/>
      <c r="C237" s="116"/>
      <c r="D237" s="119"/>
      <c r="E237" s="113"/>
      <c r="F237" s="118"/>
      <c r="G237" s="115"/>
      <c r="H237" s="8"/>
    </row>
    <row r="238" spans="1:8" s="13" customFormat="1" ht="15" customHeight="1" x14ac:dyDescent="0.3">
      <c r="A238" s="9"/>
      <c r="B238" s="7"/>
      <c r="C238" s="116"/>
      <c r="D238" s="119"/>
      <c r="E238" s="113"/>
      <c r="F238" s="118"/>
      <c r="G238" s="115"/>
      <c r="H238" s="8"/>
    </row>
    <row r="239" spans="1:8" s="13" customFormat="1" ht="15" customHeight="1" x14ac:dyDescent="0.3">
      <c r="A239" s="9"/>
      <c r="B239" s="7"/>
      <c r="C239" s="116"/>
      <c r="D239" s="119"/>
      <c r="E239" s="113"/>
      <c r="F239" s="118"/>
      <c r="G239" s="115"/>
      <c r="H239" s="8"/>
    </row>
    <row r="240" spans="1:8" s="13" customFormat="1" ht="15" customHeight="1" x14ac:dyDescent="0.3">
      <c r="A240" s="9"/>
      <c r="B240" s="7"/>
      <c r="C240" s="116"/>
      <c r="D240" s="119"/>
      <c r="E240" s="113"/>
      <c r="F240" s="118"/>
      <c r="G240" s="115"/>
      <c r="H240" s="8"/>
    </row>
    <row r="241" spans="1:8" s="13" customFormat="1" ht="15" customHeight="1" x14ac:dyDescent="0.3">
      <c r="A241" s="9"/>
      <c r="B241" s="7"/>
      <c r="C241" s="116"/>
      <c r="D241" s="119"/>
      <c r="E241" s="113"/>
      <c r="F241" s="118"/>
      <c r="G241" s="115"/>
      <c r="H241" s="8"/>
    </row>
    <row r="242" spans="1:8" s="13" customFormat="1" ht="15" customHeight="1" x14ac:dyDescent="0.3">
      <c r="A242" s="9"/>
      <c r="B242" s="7"/>
      <c r="C242" s="116"/>
      <c r="D242" s="119"/>
      <c r="E242" s="113"/>
      <c r="F242" s="118"/>
      <c r="G242" s="115"/>
      <c r="H242" s="8"/>
    </row>
    <row r="243" spans="1:8" s="13" customFormat="1" ht="15" customHeight="1" x14ac:dyDescent="0.3">
      <c r="A243" s="9"/>
      <c r="B243" s="7"/>
      <c r="C243" s="116"/>
      <c r="D243" s="119"/>
      <c r="E243" s="113"/>
      <c r="F243" s="118"/>
      <c r="G243" s="115"/>
      <c r="H243" s="8"/>
    </row>
    <row r="244" spans="1:8" s="13" customFormat="1" ht="15" customHeight="1" x14ac:dyDescent="0.3">
      <c r="A244" s="9"/>
      <c r="B244" s="7"/>
      <c r="C244" s="116"/>
      <c r="D244" s="119"/>
      <c r="E244" s="113"/>
      <c r="F244" s="118"/>
      <c r="G244" s="115"/>
      <c r="H244" s="8"/>
    </row>
    <row r="245" spans="1:8" s="13" customFormat="1" ht="15" customHeight="1" x14ac:dyDescent="0.3">
      <c r="A245" s="9"/>
      <c r="B245" s="7"/>
      <c r="C245" s="116"/>
      <c r="D245" s="119"/>
      <c r="E245" s="113"/>
      <c r="F245" s="118"/>
      <c r="G245" s="115"/>
      <c r="H245" s="8"/>
    </row>
    <row r="246" spans="1:8" s="13" customFormat="1" ht="15" customHeight="1" x14ac:dyDescent="0.3">
      <c r="A246" s="9"/>
      <c r="B246" s="7"/>
      <c r="C246" s="116"/>
      <c r="D246" s="119"/>
      <c r="E246" s="113"/>
      <c r="F246" s="118"/>
      <c r="G246" s="115"/>
      <c r="H246" s="8"/>
    </row>
    <row r="247" spans="1:8" s="13" customFormat="1" ht="15" customHeight="1" x14ac:dyDescent="0.3">
      <c r="A247" s="9"/>
      <c r="B247" s="7"/>
      <c r="C247" s="116"/>
      <c r="D247" s="119"/>
      <c r="E247" s="113"/>
      <c r="F247" s="118"/>
      <c r="G247" s="115"/>
      <c r="H247" s="8"/>
    </row>
    <row r="248" spans="1:8" s="13" customFormat="1" ht="15" customHeight="1" x14ac:dyDescent="0.3">
      <c r="A248" s="9"/>
      <c r="B248" s="7"/>
      <c r="C248" s="116"/>
      <c r="D248" s="119"/>
      <c r="E248" s="113"/>
      <c r="F248" s="118"/>
      <c r="G248" s="115"/>
      <c r="H248" s="8"/>
    </row>
    <row r="249" spans="1:8" s="13" customFormat="1" ht="15" customHeight="1" x14ac:dyDescent="0.3">
      <c r="A249" s="9"/>
      <c r="B249" s="7"/>
      <c r="C249" s="116"/>
      <c r="D249" s="119"/>
      <c r="E249" s="113"/>
      <c r="F249" s="118"/>
      <c r="G249" s="115"/>
      <c r="H249" s="8"/>
    </row>
    <row r="250" spans="1:8" s="13" customFormat="1" ht="15" customHeight="1" x14ac:dyDescent="0.3">
      <c r="A250" s="9"/>
      <c r="B250" s="7"/>
      <c r="C250" s="116"/>
      <c r="D250" s="119"/>
      <c r="E250" s="113"/>
      <c r="F250" s="118"/>
      <c r="G250" s="115"/>
      <c r="H250" s="8"/>
    </row>
    <row r="251" spans="1:8" s="13" customFormat="1" ht="15" customHeight="1" x14ac:dyDescent="0.3">
      <c r="A251" s="9"/>
      <c r="B251" s="7"/>
      <c r="C251" s="116"/>
      <c r="D251" s="119"/>
      <c r="E251" s="113"/>
      <c r="F251" s="118"/>
      <c r="G251" s="115"/>
      <c r="H251" s="8"/>
    </row>
    <row r="252" spans="1:8" s="13" customFormat="1" ht="15" customHeight="1" x14ac:dyDescent="0.3">
      <c r="A252" s="9"/>
      <c r="B252" s="7"/>
      <c r="C252" s="116"/>
      <c r="D252" s="119"/>
      <c r="E252" s="113"/>
      <c r="F252" s="118"/>
      <c r="G252" s="115"/>
      <c r="H252" s="8"/>
    </row>
    <row r="253" spans="1:8" s="13" customFormat="1" ht="15" customHeight="1" x14ac:dyDescent="0.3">
      <c r="A253" s="9"/>
      <c r="B253" s="7"/>
      <c r="C253" s="116"/>
      <c r="D253" s="119"/>
      <c r="E253" s="113"/>
      <c r="F253" s="118"/>
      <c r="G253" s="115"/>
      <c r="H253" s="8"/>
    </row>
    <row r="254" spans="1:8" s="13" customFormat="1" ht="15" customHeight="1" x14ac:dyDescent="0.3">
      <c r="A254" s="9"/>
      <c r="B254" s="7"/>
      <c r="C254" s="116"/>
      <c r="D254" s="119"/>
      <c r="E254" s="113"/>
      <c r="F254" s="118"/>
      <c r="G254" s="115"/>
      <c r="H254" s="8"/>
    </row>
    <row r="255" spans="1:8" s="13" customFormat="1" ht="15" customHeight="1" x14ac:dyDescent="0.3">
      <c r="A255" s="9"/>
      <c r="B255" s="7"/>
      <c r="C255" s="116"/>
      <c r="D255" s="119"/>
      <c r="E255" s="113"/>
      <c r="F255" s="118"/>
      <c r="G255" s="115"/>
      <c r="H255" s="8"/>
    </row>
    <row r="256" spans="1:8" s="13" customFormat="1" ht="15" customHeight="1" x14ac:dyDescent="0.3">
      <c r="A256" s="9"/>
      <c r="B256" s="7"/>
      <c r="C256" s="116"/>
      <c r="D256" s="119"/>
      <c r="E256" s="113"/>
      <c r="F256" s="118"/>
      <c r="G256" s="115"/>
      <c r="H256" s="8"/>
    </row>
    <row r="257" spans="1:8" s="13" customFormat="1" ht="15" customHeight="1" x14ac:dyDescent="0.3">
      <c r="A257" s="9"/>
      <c r="B257" s="7"/>
      <c r="C257" s="116"/>
      <c r="D257" s="119"/>
      <c r="E257" s="113"/>
      <c r="F257" s="118"/>
      <c r="G257" s="115"/>
      <c r="H257" s="8"/>
    </row>
    <row r="258" spans="1:8" s="13" customFormat="1" ht="15" customHeight="1" x14ac:dyDescent="0.3">
      <c r="A258" s="9"/>
      <c r="B258" s="7"/>
      <c r="C258" s="116"/>
      <c r="D258" s="119"/>
      <c r="E258" s="113"/>
      <c r="F258" s="118"/>
      <c r="G258" s="115"/>
      <c r="H258" s="8"/>
    </row>
    <row r="259" spans="1:8" s="13" customFormat="1" ht="15" customHeight="1" x14ac:dyDescent="0.3">
      <c r="A259" s="9"/>
      <c r="B259" s="7"/>
      <c r="C259" s="116"/>
      <c r="D259" s="119"/>
      <c r="E259" s="113"/>
      <c r="F259" s="118"/>
      <c r="G259" s="115"/>
      <c r="H259" s="8"/>
    </row>
    <row r="260" spans="1:8" s="13" customFormat="1" ht="15" customHeight="1" x14ac:dyDescent="0.3">
      <c r="A260" s="9"/>
      <c r="B260" s="7"/>
      <c r="C260" s="116"/>
      <c r="D260" s="119"/>
      <c r="E260" s="113"/>
      <c r="F260" s="118"/>
      <c r="G260" s="115"/>
      <c r="H260" s="8"/>
    </row>
    <row r="261" spans="1:8" s="13" customFormat="1" ht="15" customHeight="1" x14ac:dyDescent="0.3">
      <c r="A261" s="9"/>
      <c r="B261" s="7"/>
      <c r="C261" s="116"/>
      <c r="D261" s="119"/>
      <c r="E261" s="113"/>
      <c r="F261" s="118"/>
      <c r="G261" s="115"/>
      <c r="H261" s="8"/>
    </row>
    <row r="262" spans="1:8" s="13" customFormat="1" ht="15" customHeight="1" x14ac:dyDescent="0.3">
      <c r="A262" s="9"/>
      <c r="B262" s="7"/>
      <c r="C262" s="116"/>
      <c r="D262" s="119"/>
      <c r="E262" s="113"/>
      <c r="F262" s="118"/>
      <c r="G262" s="115"/>
      <c r="H262" s="8"/>
    </row>
    <row r="263" spans="1:8" s="13" customFormat="1" ht="15" customHeight="1" x14ac:dyDescent="0.3">
      <c r="A263" s="9"/>
      <c r="B263" s="7"/>
      <c r="C263" s="116"/>
      <c r="D263" s="119"/>
      <c r="E263" s="113"/>
      <c r="F263" s="118"/>
      <c r="G263" s="115"/>
      <c r="H263" s="8"/>
    </row>
    <row r="264" spans="1:8" s="13" customFormat="1" ht="15" customHeight="1" x14ac:dyDescent="0.3">
      <c r="A264" s="9"/>
      <c r="B264" s="7"/>
      <c r="C264" s="116"/>
      <c r="D264" s="119"/>
      <c r="E264" s="113"/>
      <c r="F264" s="118"/>
      <c r="G264" s="115"/>
      <c r="H264" s="8"/>
    </row>
    <row r="265" spans="1:8" s="13" customFormat="1" ht="15" customHeight="1" x14ac:dyDescent="0.3">
      <c r="A265" s="9"/>
      <c r="B265" s="7"/>
      <c r="C265" s="116"/>
      <c r="D265" s="119"/>
      <c r="E265" s="113"/>
      <c r="F265" s="118"/>
      <c r="G265" s="115"/>
      <c r="H265" s="8"/>
    </row>
    <row r="266" spans="1:8" s="13" customFormat="1" ht="15" customHeight="1" x14ac:dyDescent="0.3">
      <c r="A266" s="9"/>
      <c r="B266" s="7"/>
      <c r="C266" s="116"/>
      <c r="D266" s="119"/>
      <c r="E266" s="113"/>
      <c r="F266" s="118"/>
      <c r="G266" s="115"/>
      <c r="H266" s="8"/>
    </row>
    <row r="267" spans="1:8" s="13" customFormat="1" ht="15" customHeight="1" x14ac:dyDescent="0.3">
      <c r="A267" s="9"/>
      <c r="B267" s="7"/>
      <c r="C267" s="116"/>
      <c r="D267" s="119"/>
      <c r="E267" s="113"/>
      <c r="F267" s="118"/>
      <c r="G267" s="115"/>
      <c r="H267" s="8"/>
    </row>
    <row r="268" spans="1:8" s="13" customFormat="1" ht="15" customHeight="1" x14ac:dyDescent="0.3">
      <c r="A268" s="9"/>
      <c r="B268" s="7"/>
      <c r="C268" s="116"/>
      <c r="D268" s="119"/>
      <c r="E268" s="113"/>
      <c r="F268" s="118"/>
      <c r="G268" s="115"/>
      <c r="H268" s="8"/>
    </row>
    <row r="269" spans="1:8" s="13" customFormat="1" ht="15" customHeight="1" x14ac:dyDescent="0.3">
      <c r="A269" s="9"/>
      <c r="B269" s="7"/>
      <c r="C269" s="116"/>
      <c r="D269" s="119"/>
      <c r="E269" s="113"/>
      <c r="F269" s="118"/>
      <c r="G269" s="115"/>
      <c r="H269" s="8"/>
    </row>
    <row r="270" spans="1:8" s="13" customFormat="1" ht="15" customHeight="1" x14ac:dyDescent="0.3">
      <c r="A270" s="9"/>
      <c r="B270" s="7"/>
      <c r="C270" s="116"/>
      <c r="D270" s="119"/>
      <c r="E270" s="113"/>
      <c r="F270" s="118"/>
      <c r="G270" s="115"/>
      <c r="H270" s="8"/>
    </row>
    <row r="271" spans="1:8" s="13" customFormat="1" ht="15" customHeight="1" x14ac:dyDescent="0.3">
      <c r="A271" s="9"/>
      <c r="B271" s="7"/>
      <c r="C271" s="116"/>
      <c r="D271" s="119"/>
      <c r="E271" s="113"/>
      <c r="F271" s="118"/>
      <c r="G271" s="115"/>
      <c r="H271" s="8"/>
    </row>
    <row r="272" spans="1:8" s="13" customFormat="1" ht="15" customHeight="1" x14ac:dyDescent="0.3">
      <c r="A272" s="9"/>
      <c r="B272" s="7"/>
      <c r="C272" s="116"/>
      <c r="D272" s="119"/>
      <c r="E272" s="113"/>
      <c r="F272" s="118"/>
      <c r="G272" s="115"/>
      <c r="H272" s="8"/>
    </row>
    <row r="273" spans="1:8" s="13" customFormat="1" ht="15" customHeight="1" x14ac:dyDescent="0.3">
      <c r="A273" s="9"/>
      <c r="B273" s="7"/>
      <c r="C273" s="116"/>
      <c r="D273" s="119"/>
      <c r="E273" s="113"/>
      <c r="F273" s="118"/>
      <c r="G273" s="115"/>
      <c r="H273" s="8"/>
    </row>
    <row r="274" spans="1:8" s="13" customFormat="1" ht="15" customHeight="1" x14ac:dyDescent="0.3">
      <c r="A274" s="9"/>
      <c r="B274" s="7"/>
      <c r="C274" s="116"/>
      <c r="D274" s="119"/>
      <c r="E274" s="113"/>
      <c r="F274" s="118"/>
      <c r="G274" s="115"/>
      <c r="H274" s="8"/>
    </row>
    <row r="275" spans="1:8" s="13" customFormat="1" ht="15" customHeight="1" x14ac:dyDescent="0.3">
      <c r="A275" s="9"/>
      <c r="B275" s="7"/>
      <c r="C275" s="116"/>
      <c r="D275" s="119"/>
      <c r="E275" s="113"/>
      <c r="F275" s="118"/>
      <c r="G275" s="115"/>
      <c r="H275" s="8"/>
    </row>
    <row r="276" spans="1:8" s="13" customFormat="1" ht="15" customHeight="1" x14ac:dyDescent="0.3">
      <c r="A276" s="9"/>
      <c r="B276" s="7"/>
      <c r="C276" s="116"/>
      <c r="D276" s="119"/>
      <c r="E276" s="113"/>
      <c r="F276" s="118"/>
      <c r="G276" s="115"/>
      <c r="H276" s="8"/>
    </row>
    <row r="277" spans="1:8" s="13" customFormat="1" ht="15" customHeight="1" x14ac:dyDescent="0.3">
      <c r="A277" s="9"/>
      <c r="B277" s="7"/>
      <c r="C277" s="116"/>
      <c r="D277" s="119"/>
      <c r="E277" s="113"/>
      <c r="F277" s="118"/>
      <c r="G277" s="115"/>
      <c r="H277" s="8"/>
    </row>
    <row r="278" spans="1:8" s="13" customFormat="1" ht="15" customHeight="1" x14ac:dyDescent="0.3">
      <c r="A278" s="9"/>
      <c r="B278" s="7"/>
      <c r="C278" s="116"/>
      <c r="D278" s="119"/>
      <c r="E278" s="113"/>
      <c r="F278" s="118"/>
      <c r="G278" s="115"/>
      <c r="H278" s="8"/>
    </row>
    <row r="279" spans="1:8" s="13" customFormat="1" ht="15" customHeight="1" x14ac:dyDescent="0.3">
      <c r="A279" s="9"/>
      <c r="B279" s="7"/>
      <c r="C279" s="116"/>
      <c r="D279" s="119"/>
      <c r="E279" s="113"/>
      <c r="F279" s="118"/>
      <c r="G279" s="115"/>
      <c r="H279" s="8"/>
    </row>
    <row r="280" spans="1:8" s="13" customFormat="1" ht="15" customHeight="1" x14ac:dyDescent="0.3">
      <c r="A280" s="9"/>
      <c r="B280" s="7"/>
      <c r="C280" s="116"/>
      <c r="D280" s="119"/>
      <c r="E280" s="113"/>
      <c r="F280" s="118"/>
      <c r="G280" s="115"/>
      <c r="H280" s="8"/>
    </row>
    <row r="281" spans="1:8" s="13" customFormat="1" ht="15" customHeight="1" x14ac:dyDescent="0.3">
      <c r="A281" s="9"/>
      <c r="B281" s="7"/>
      <c r="C281" s="116"/>
      <c r="D281" s="119"/>
      <c r="E281" s="113"/>
      <c r="F281" s="118"/>
      <c r="G281" s="115"/>
      <c r="H281" s="8"/>
    </row>
    <row r="282" spans="1:8" s="13" customFormat="1" ht="15" customHeight="1" x14ac:dyDescent="0.3">
      <c r="A282" s="9"/>
      <c r="B282" s="7"/>
      <c r="C282" s="116"/>
      <c r="D282" s="119"/>
      <c r="E282" s="113"/>
      <c r="F282" s="118"/>
      <c r="G282" s="115"/>
      <c r="H282" s="8"/>
    </row>
    <row r="283" spans="1:8" s="13" customFormat="1" ht="15" customHeight="1" x14ac:dyDescent="0.3">
      <c r="A283" s="9"/>
      <c r="B283" s="7"/>
      <c r="C283" s="116"/>
      <c r="D283" s="119"/>
      <c r="E283" s="113"/>
      <c r="F283" s="118"/>
      <c r="G283" s="115"/>
      <c r="H283" s="8"/>
    </row>
    <row r="284" spans="1:8" s="13" customFormat="1" ht="15" customHeight="1" x14ac:dyDescent="0.3">
      <c r="A284" s="9"/>
      <c r="B284" s="7"/>
      <c r="C284" s="116"/>
      <c r="D284" s="119"/>
      <c r="E284" s="113"/>
      <c r="F284" s="118"/>
      <c r="G284" s="115"/>
      <c r="H284" s="8"/>
    </row>
    <row r="285" spans="1:8" s="13" customFormat="1" ht="15" customHeight="1" x14ac:dyDescent="0.3">
      <c r="A285" s="9"/>
      <c r="B285" s="7"/>
      <c r="C285" s="116"/>
      <c r="D285" s="119"/>
      <c r="E285" s="113"/>
      <c r="F285" s="118"/>
      <c r="G285" s="115"/>
      <c r="H285" s="8"/>
    </row>
    <row r="286" spans="1:8" s="13" customFormat="1" ht="15" customHeight="1" x14ac:dyDescent="0.3">
      <c r="A286" s="9"/>
      <c r="B286" s="7"/>
      <c r="C286" s="116"/>
      <c r="D286" s="119"/>
      <c r="E286" s="113"/>
      <c r="F286" s="118"/>
      <c r="G286" s="115"/>
      <c r="H286" s="8"/>
    </row>
    <row r="287" spans="1:8" s="13" customFormat="1" ht="15" customHeight="1" x14ac:dyDescent="0.3">
      <c r="A287" s="9"/>
      <c r="B287" s="7"/>
      <c r="C287" s="116"/>
      <c r="D287" s="119"/>
      <c r="E287" s="113"/>
      <c r="F287" s="118"/>
      <c r="G287" s="115"/>
      <c r="H287" s="8"/>
    </row>
    <row r="288" spans="1:8" s="13" customFormat="1" ht="15" customHeight="1" x14ac:dyDescent="0.3">
      <c r="A288" s="9"/>
      <c r="B288" s="7"/>
      <c r="C288" s="116"/>
      <c r="D288" s="119"/>
      <c r="E288" s="113"/>
      <c r="F288" s="118"/>
      <c r="G288" s="115"/>
      <c r="H288" s="8"/>
    </row>
    <row r="289" spans="1:8" s="13" customFormat="1" ht="15" customHeight="1" x14ac:dyDescent="0.3">
      <c r="A289" s="9"/>
      <c r="B289" s="7"/>
      <c r="C289" s="116"/>
      <c r="D289" s="119"/>
      <c r="E289" s="113"/>
      <c r="F289" s="118"/>
      <c r="G289" s="115"/>
      <c r="H289" s="8"/>
    </row>
    <row r="290" spans="1:8" s="13" customFormat="1" ht="15" customHeight="1" x14ac:dyDescent="0.3">
      <c r="A290" s="9"/>
      <c r="B290" s="7"/>
      <c r="C290" s="116"/>
      <c r="D290" s="119"/>
      <c r="E290" s="113"/>
      <c r="F290" s="118"/>
      <c r="G290" s="115"/>
      <c r="H290" s="8"/>
    </row>
    <row r="291" spans="1:8" s="13" customFormat="1" ht="15" customHeight="1" x14ac:dyDescent="0.3">
      <c r="A291" s="9"/>
      <c r="B291" s="7"/>
      <c r="C291" s="116"/>
      <c r="D291" s="119"/>
      <c r="E291" s="113"/>
      <c r="F291" s="118"/>
      <c r="G291" s="115"/>
      <c r="H291" s="8"/>
    </row>
    <row r="292" spans="1:8" s="13" customFormat="1" ht="15" customHeight="1" x14ac:dyDescent="0.3">
      <c r="A292" s="9"/>
      <c r="B292" s="7"/>
      <c r="C292" s="116"/>
      <c r="D292" s="119"/>
      <c r="E292" s="113"/>
      <c r="F292" s="118"/>
      <c r="G292" s="115"/>
      <c r="H292" s="8"/>
    </row>
    <row r="293" spans="1:8" s="13" customFormat="1" ht="15" customHeight="1" x14ac:dyDescent="0.3">
      <c r="A293" s="9"/>
      <c r="B293" s="7"/>
      <c r="C293" s="116"/>
      <c r="D293" s="119"/>
      <c r="E293" s="113"/>
      <c r="F293" s="118"/>
      <c r="G293" s="115"/>
      <c r="H293" s="8"/>
    </row>
    <row r="294" spans="1:8" s="13" customFormat="1" ht="15" customHeight="1" x14ac:dyDescent="0.3">
      <c r="A294" s="9"/>
      <c r="B294" s="7"/>
      <c r="C294" s="116"/>
      <c r="D294" s="119"/>
      <c r="E294" s="113"/>
      <c r="F294" s="118"/>
      <c r="G294" s="115"/>
      <c r="H294" s="8"/>
    </row>
    <row r="295" spans="1:8" s="13" customFormat="1" ht="15" customHeight="1" x14ac:dyDescent="0.3">
      <c r="A295" s="9"/>
      <c r="B295" s="7"/>
      <c r="C295" s="116"/>
      <c r="D295" s="119"/>
      <c r="E295" s="113"/>
      <c r="F295" s="118"/>
      <c r="G295" s="115"/>
      <c r="H295" s="8"/>
    </row>
    <row r="296" spans="1:8" s="13" customFormat="1" ht="15" customHeight="1" x14ac:dyDescent="0.3">
      <c r="A296" s="9"/>
      <c r="B296" s="7"/>
      <c r="C296" s="116"/>
      <c r="D296" s="119"/>
      <c r="E296" s="113"/>
      <c r="F296" s="118"/>
      <c r="G296" s="115"/>
      <c r="H296" s="8"/>
    </row>
    <row r="297" spans="1:8" s="13" customFormat="1" ht="15" customHeight="1" x14ac:dyDescent="0.3">
      <c r="A297" s="9"/>
      <c r="B297" s="7"/>
      <c r="C297" s="116"/>
      <c r="D297" s="119"/>
      <c r="E297" s="113"/>
      <c r="F297" s="118"/>
      <c r="G297" s="115"/>
      <c r="H297" s="8"/>
    </row>
    <row r="298" spans="1:8" s="13" customFormat="1" ht="15" customHeight="1" x14ac:dyDescent="0.3">
      <c r="A298" s="9"/>
      <c r="B298" s="7"/>
      <c r="C298" s="116"/>
      <c r="D298" s="119"/>
      <c r="E298" s="113"/>
      <c r="F298" s="118"/>
      <c r="G298" s="115"/>
      <c r="H298" s="8"/>
    </row>
    <row r="299" spans="1:8" s="13" customFormat="1" ht="15" customHeight="1" x14ac:dyDescent="0.3">
      <c r="A299" s="9"/>
      <c r="B299" s="7"/>
      <c r="C299" s="116"/>
      <c r="D299" s="119"/>
      <c r="E299" s="113"/>
      <c r="F299" s="118"/>
      <c r="G299" s="115"/>
      <c r="H299" s="8"/>
    </row>
    <row r="300" spans="1:8" s="13" customFormat="1" ht="15" customHeight="1" x14ac:dyDescent="0.3">
      <c r="A300" s="9"/>
      <c r="B300" s="7"/>
      <c r="C300" s="116"/>
      <c r="D300" s="119"/>
      <c r="E300" s="113"/>
      <c r="F300" s="118"/>
      <c r="G300" s="115"/>
      <c r="H300" s="8"/>
    </row>
    <row r="301" spans="1:8" s="13" customFormat="1" ht="15" customHeight="1" x14ac:dyDescent="0.3">
      <c r="A301" s="9"/>
      <c r="B301" s="7"/>
      <c r="C301" s="116"/>
      <c r="D301" s="119"/>
      <c r="E301" s="113"/>
      <c r="F301" s="118"/>
      <c r="G301" s="115"/>
      <c r="H301" s="8"/>
    </row>
    <row r="302" spans="1:8" s="13" customFormat="1" ht="15" customHeight="1" x14ac:dyDescent="0.3">
      <c r="A302" s="9"/>
      <c r="B302" s="7"/>
      <c r="C302" s="116"/>
      <c r="D302" s="119"/>
      <c r="E302" s="113"/>
      <c r="F302" s="118"/>
      <c r="G302" s="115"/>
      <c r="H302" s="8"/>
    </row>
    <row r="303" spans="1:8" s="13" customFormat="1" ht="15" customHeight="1" x14ac:dyDescent="0.3">
      <c r="A303" s="9"/>
      <c r="B303" s="7"/>
      <c r="C303" s="116"/>
      <c r="D303" s="119"/>
      <c r="E303" s="113"/>
      <c r="F303" s="118"/>
      <c r="G303" s="115"/>
      <c r="H303" s="8"/>
    </row>
    <row r="304" spans="1:8" s="13" customFormat="1" ht="15" customHeight="1" x14ac:dyDescent="0.3">
      <c r="A304" s="9"/>
      <c r="B304" s="7"/>
      <c r="C304" s="116"/>
      <c r="D304" s="119"/>
      <c r="E304" s="113"/>
      <c r="F304" s="118"/>
      <c r="G304" s="115"/>
      <c r="H304" s="8"/>
    </row>
    <row r="305" spans="1:8" s="13" customFormat="1" ht="15" customHeight="1" x14ac:dyDescent="0.3">
      <c r="A305" s="9"/>
      <c r="B305" s="7"/>
      <c r="C305" s="116"/>
      <c r="D305" s="119"/>
      <c r="E305" s="113"/>
      <c r="F305" s="118"/>
      <c r="G305" s="115"/>
      <c r="H305" s="8"/>
    </row>
    <row r="306" spans="1:8" s="13" customFormat="1" ht="15" customHeight="1" x14ac:dyDescent="0.3">
      <c r="A306" s="9"/>
      <c r="B306" s="7"/>
      <c r="C306" s="116"/>
      <c r="D306" s="119"/>
      <c r="E306" s="113"/>
      <c r="F306" s="118"/>
      <c r="G306" s="115"/>
      <c r="H306" s="8"/>
    </row>
    <row r="307" spans="1:8" s="13" customFormat="1" ht="15" customHeight="1" x14ac:dyDescent="0.3">
      <c r="A307" s="9"/>
      <c r="B307" s="7"/>
      <c r="C307" s="116"/>
      <c r="D307" s="119"/>
      <c r="E307" s="113"/>
      <c r="F307" s="118"/>
      <c r="G307" s="115"/>
      <c r="H307" s="8"/>
    </row>
    <row r="308" spans="1:8" s="13" customFormat="1" ht="15" customHeight="1" x14ac:dyDescent="0.3">
      <c r="A308" s="9"/>
      <c r="B308" s="7"/>
      <c r="C308" s="116"/>
      <c r="D308" s="119"/>
      <c r="E308" s="113"/>
      <c r="F308" s="118"/>
      <c r="G308" s="115"/>
      <c r="H308" s="8"/>
    </row>
    <row r="309" spans="1:8" s="13" customFormat="1" ht="15" customHeight="1" x14ac:dyDescent="0.3">
      <c r="A309" s="9"/>
      <c r="B309" s="7"/>
      <c r="C309" s="116"/>
      <c r="D309" s="119"/>
      <c r="E309" s="113"/>
      <c r="F309" s="118"/>
      <c r="G309" s="115"/>
      <c r="H309" s="8"/>
    </row>
    <row r="310" spans="1:8" s="13" customFormat="1" ht="15" customHeight="1" x14ac:dyDescent="0.3">
      <c r="A310" s="9"/>
      <c r="B310" s="7"/>
      <c r="C310" s="116"/>
      <c r="D310" s="119"/>
      <c r="E310" s="113"/>
      <c r="F310" s="118"/>
      <c r="G310" s="115"/>
      <c r="H310" s="8"/>
    </row>
    <row r="311" spans="1:8" s="13" customFormat="1" ht="15" customHeight="1" x14ac:dyDescent="0.3">
      <c r="A311" s="9"/>
      <c r="B311" s="7"/>
      <c r="C311" s="116"/>
      <c r="D311" s="119"/>
      <c r="E311" s="113"/>
      <c r="F311" s="118"/>
      <c r="G311" s="115"/>
      <c r="H311" s="8"/>
    </row>
    <row r="312" spans="1:8" s="13" customFormat="1" ht="15" customHeight="1" x14ac:dyDescent="0.3">
      <c r="A312" s="9"/>
      <c r="B312" s="7"/>
      <c r="C312" s="116"/>
      <c r="D312" s="119"/>
      <c r="E312" s="113"/>
      <c r="F312" s="118"/>
      <c r="G312" s="115"/>
      <c r="H312" s="8"/>
    </row>
    <row r="313" spans="1:8" s="13" customFormat="1" ht="15" customHeight="1" x14ac:dyDescent="0.3">
      <c r="A313" s="9"/>
      <c r="B313" s="7"/>
      <c r="C313" s="116"/>
      <c r="D313" s="119"/>
      <c r="E313" s="113"/>
      <c r="F313" s="118"/>
      <c r="G313" s="115"/>
      <c r="H313" s="8"/>
    </row>
    <row r="314" spans="1:8" s="13" customFormat="1" ht="15" customHeight="1" x14ac:dyDescent="0.3">
      <c r="A314" s="9"/>
      <c r="B314" s="7"/>
      <c r="C314" s="116"/>
      <c r="D314" s="119"/>
      <c r="E314" s="113"/>
      <c r="F314" s="118"/>
      <c r="G314" s="115"/>
      <c r="H314" s="8"/>
    </row>
    <row r="315" spans="1:8" s="13" customFormat="1" ht="15" customHeight="1" x14ac:dyDescent="0.3">
      <c r="A315" s="9"/>
      <c r="B315" s="7"/>
      <c r="C315" s="116"/>
      <c r="D315" s="119"/>
      <c r="E315" s="113"/>
      <c r="F315" s="118"/>
      <c r="G315" s="115"/>
      <c r="H315" s="8"/>
    </row>
    <row r="316" spans="1:8" s="13" customFormat="1" ht="15" customHeight="1" x14ac:dyDescent="0.3">
      <c r="A316" s="9"/>
      <c r="B316" s="7"/>
      <c r="C316" s="116"/>
      <c r="D316" s="119"/>
      <c r="E316" s="113"/>
      <c r="F316" s="118"/>
      <c r="G316" s="115"/>
      <c r="H316" s="8"/>
    </row>
    <row r="317" spans="1:8" s="13" customFormat="1" ht="15" customHeight="1" x14ac:dyDescent="0.3">
      <c r="A317" s="9"/>
      <c r="B317" s="7"/>
      <c r="C317" s="116"/>
      <c r="D317" s="119"/>
      <c r="E317" s="113"/>
      <c r="F317" s="118"/>
      <c r="G317" s="115"/>
      <c r="H317" s="8"/>
    </row>
    <row r="318" spans="1:8" s="13" customFormat="1" ht="15" customHeight="1" x14ac:dyDescent="0.3">
      <c r="A318" s="9"/>
      <c r="B318" s="7"/>
      <c r="C318" s="116"/>
      <c r="D318" s="119"/>
      <c r="E318" s="113"/>
      <c r="F318" s="118"/>
      <c r="G318" s="115"/>
      <c r="H318" s="8"/>
    </row>
    <row r="319" spans="1:8" s="13" customFormat="1" ht="15" customHeight="1" x14ac:dyDescent="0.3">
      <c r="A319" s="9"/>
      <c r="B319" s="7"/>
      <c r="C319" s="116"/>
      <c r="D319" s="119"/>
      <c r="E319" s="113"/>
      <c r="F319" s="118"/>
      <c r="G319" s="115"/>
      <c r="H319" s="8"/>
    </row>
    <row r="320" spans="1:8" s="13" customFormat="1" ht="15" customHeight="1" x14ac:dyDescent="0.3">
      <c r="A320" s="9"/>
      <c r="B320" s="7"/>
      <c r="C320" s="116"/>
      <c r="D320" s="119"/>
      <c r="E320" s="113"/>
      <c r="F320" s="118"/>
      <c r="G320" s="115"/>
      <c r="H320" s="8"/>
    </row>
    <row r="321" spans="1:8" s="13" customFormat="1" ht="15" customHeight="1" x14ac:dyDescent="0.3">
      <c r="A321" s="9"/>
      <c r="B321" s="7"/>
      <c r="C321" s="116"/>
      <c r="D321" s="119"/>
      <c r="E321" s="113"/>
      <c r="F321" s="118"/>
      <c r="G321" s="115"/>
      <c r="H321" s="8"/>
    </row>
    <row r="322" spans="1:8" s="13" customFormat="1" ht="15" customHeight="1" x14ac:dyDescent="0.3">
      <c r="A322" s="9"/>
      <c r="B322" s="7"/>
      <c r="C322" s="116"/>
      <c r="D322" s="119"/>
      <c r="E322" s="113"/>
      <c r="F322" s="118"/>
      <c r="G322" s="115"/>
      <c r="H322" s="8"/>
    </row>
    <row r="323" spans="1:8" s="13" customFormat="1" ht="15" customHeight="1" x14ac:dyDescent="0.3">
      <c r="A323" s="9"/>
      <c r="B323" s="7"/>
      <c r="C323" s="116"/>
      <c r="D323" s="119"/>
      <c r="E323" s="113"/>
      <c r="F323" s="118"/>
      <c r="G323" s="115"/>
      <c r="H323" s="8"/>
    </row>
    <row r="324" spans="1:8" s="13" customFormat="1" ht="15" customHeight="1" x14ac:dyDescent="0.3">
      <c r="A324" s="9"/>
      <c r="B324" s="7"/>
      <c r="C324" s="116"/>
      <c r="D324" s="119"/>
      <c r="E324" s="113"/>
      <c r="F324" s="118"/>
      <c r="G324" s="115"/>
      <c r="H324" s="8"/>
    </row>
    <row r="325" spans="1:8" s="13" customFormat="1" ht="15" customHeight="1" x14ac:dyDescent="0.3">
      <c r="A325" s="9"/>
      <c r="B325" s="7"/>
      <c r="C325" s="116"/>
      <c r="D325" s="119"/>
      <c r="E325" s="113"/>
      <c r="F325" s="118"/>
      <c r="G325" s="115"/>
      <c r="H325" s="8"/>
    </row>
    <row r="326" spans="1:8" s="13" customFormat="1" ht="15" customHeight="1" x14ac:dyDescent="0.3">
      <c r="A326" s="9"/>
      <c r="B326" s="7"/>
      <c r="C326" s="116"/>
      <c r="D326" s="119"/>
      <c r="E326" s="113"/>
      <c r="F326" s="118"/>
      <c r="G326" s="115"/>
      <c r="H326" s="8"/>
    </row>
    <row r="327" spans="1:8" s="13" customFormat="1" ht="15" customHeight="1" x14ac:dyDescent="0.3">
      <c r="A327" s="9"/>
      <c r="B327" s="7"/>
      <c r="C327" s="116"/>
      <c r="D327" s="119"/>
      <c r="E327" s="113"/>
      <c r="F327" s="118"/>
      <c r="G327" s="115"/>
      <c r="H327" s="8"/>
    </row>
    <row r="328" spans="1:8" s="13" customFormat="1" ht="15" customHeight="1" x14ac:dyDescent="0.3">
      <c r="A328" s="9"/>
      <c r="B328" s="7"/>
      <c r="C328" s="116"/>
      <c r="D328" s="119"/>
      <c r="E328" s="113"/>
      <c r="F328" s="118"/>
      <c r="G328" s="115"/>
      <c r="H328" s="8"/>
    </row>
    <row r="329" spans="1:8" s="13" customFormat="1" ht="15" customHeight="1" x14ac:dyDescent="0.3">
      <c r="A329" s="9"/>
      <c r="B329" s="7"/>
      <c r="C329" s="116"/>
      <c r="D329" s="119"/>
      <c r="E329" s="113"/>
      <c r="F329" s="118"/>
      <c r="G329" s="115"/>
      <c r="H329" s="8"/>
    </row>
    <row r="330" spans="1:8" s="13" customFormat="1" ht="15" customHeight="1" x14ac:dyDescent="0.3">
      <c r="A330" s="9"/>
      <c r="B330" s="7"/>
      <c r="C330" s="116"/>
      <c r="D330" s="119"/>
      <c r="E330" s="113"/>
      <c r="F330" s="118"/>
      <c r="G330" s="115"/>
      <c r="H330" s="8"/>
    </row>
    <row r="331" spans="1:8" s="13" customFormat="1" ht="15" customHeight="1" x14ac:dyDescent="0.3">
      <c r="A331" s="9"/>
      <c r="B331" s="7"/>
      <c r="C331" s="116"/>
      <c r="D331" s="119"/>
      <c r="E331" s="113"/>
      <c r="F331" s="118"/>
      <c r="G331" s="115"/>
      <c r="H331" s="8"/>
    </row>
    <row r="332" spans="1:8" s="13" customFormat="1" ht="15" customHeight="1" x14ac:dyDescent="0.3">
      <c r="A332" s="9"/>
      <c r="B332" s="7"/>
      <c r="C332" s="116"/>
      <c r="D332" s="119"/>
      <c r="E332" s="113"/>
      <c r="F332" s="118"/>
      <c r="G332" s="115"/>
      <c r="H332" s="8"/>
    </row>
    <row r="333" spans="1:8" s="13" customFormat="1" ht="15" customHeight="1" x14ac:dyDescent="0.3">
      <c r="A333" s="9"/>
      <c r="B333" s="7"/>
      <c r="C333" s="116"/>
      <c r="D333" s="119"/>
      <c r="E333" s="113"/>
      <c r="F333" s="118"/>
      <c r="G333" s="115"/>
      <c r="H333" s="8"/>
    </row>
    <row r="334" spans="1:8" s="13" customFormat="1" ht="15" customHeight="1" x14ac:dyDescent="0.3">
      <c r="A334" s="9"/>
      <c r="B334" s="7"/>
      <c r="C334" s="116"/>
      <c r="D334" s="119"/>
      <c r="E334" s="113"/>
      <c r="F334" s="118"/>
      <c r="G334" s="115"/>
      <c r="H334" s="8"/>
    </row>
    <row r="335" spans="1:8" s="13" customFormat="1" ht="15" customHeight="1" x14ac:dyDescent="0.3">
      <c r="A335" s="9"/>
      <c r="B335" s="7"/>
      <c r="C335" s="116"/>
      <c r="D335" s="119"/>
      <c r="E335" s="113"/>
      <c r="F335" s="118"/>
      <c r="G335" s="115"/>
      <c r="H335" s="8"/>
    </row>
    <row r="336" spans="1:8" s="13" customFormat="1" ht="15" customHeight="1" x14ac:dyDescent="0.3">
      <c r="A336" s="9"/>
      <c r="B336" s="7"/>
      <c r="C336" s="116"/>
      <c r="D336" s="119"/>
      <c r="E336" s="113"/>
      <c r="F336" s="118"/>
      <c r="G336" s="115"/>
      <c r="H336" s="8"/>
    </row>
    <row r="337" spans="1:8" s="13" customFormat="1" ht="15" customHeight="1" x14ac:dyDescent="0.3">
      <c r="A337" s="9"/>
      <c r="B337" s="7"/>
      <c r="C337" s="116"/>
      <c r="D337" s="119"/>
      <c r="E337" s="113"/>
      <c r="F337" s="118"/>
      <c r="G337" s="115"/>
      <c r="H337" s="8"/>
    </row>
    <row r="338" spans="1:8" s="13" customFormat="1" ht="15" customHeight="1" x14ac:dyDescent="0.3">
      <c r="A338" s="9"/>
      <c r="B338" s="7"/>
      <c r="C338" s="116"/>
      <c r="D338" s="119"/>
      <c r="E338" s="113"/>
      <c r="F338" s="118"/>
      <c r="G338" s="115"/>
      <c r="H338" s="8"/>
    </row>
    <row r="339" spans="1:8" s="13" customFormat="1" ht="15" customHeight="1" x14ac:dyDescent="0.3">
      <c r="A339" s="9"/>
      <c r="B339" s="7"/>
      <c r="C339" s="116"/>
      <c r="D339" s="119"/>
      <c r="E339" s="113"/>
      <c r="F339" s="118"/>
      <c r="G339" s="115"/>
      <c r="H339" s="8"/>
    </row>
    <row r="340" spans="1:8" s="13" customFormat="1" ht="15" customHeight="1" x14ac:dyDescent="0.3">
      <c r="A340" s="9"/>
      <c r="B340" s="7"/>
      <c r="C340" s="116"/>
      <c r="D340" s="119"/>
      <c r="E340" s="113"/>
      <c r="F340" s="118"/>
      <c r="G340" s="115"/>
      <c r="H340" s="8"/>
    </row>
    <row r="341" spans="1:8" s="13" customFormat="1" ht="15" customHeight="1" x14ac:dyDescent="0.3">
      <c r="A341" s="9"/>
      <c r="B341" s="7"/>
      <c r="C341" s="116"/>
      <c r="D341" s="119"/>
      <c r="E341" s="113"/>
      <c r="F341" s="118"/>
      <c r="G341" s="115"/>
      <c r="H341" s="8"/>
    </row>
    <row r="342" spans="1:8" s="13" customFormat="1" ht="15" customHeight="1" x14ac:dyDescent="0.3">
      <c r="A342" s="9"/>
      <c r="B342" s="7"/>
      <c r="C342" s="116"/>
      <c r="D342" s="119"/>
      <c r="E342" s="113"/>
      <c r="F342" s="118"/>
      <c r="G342" s="115"/>
      <c r="H342" s="8"/>
    </row>
    <row r="343" spans="1:8" s="13" customFormat="1" ht="15" customHeight="1" x14ac:dyDescent="0.3">
      <c r="A343" s="9"/>
      <c r="B343" s="7"/>
      <c r="C343" s="116"/>
      <c r="D343" s="119"/>
      <c r="E343" s="113"/>
      <c r="F343" s="118"/>
      <c r="G343" s="115"/>
      <c r="H343" s="8"/>
    </row>
    <row r="344" spans="1:8" s="13" customFormat="1" ht="15" customHeight="1" x14ac:dyDescent="0.3">
      <c r="A344" s="9"/>
      <c r="B344" s="7"/>
      <c r="C344" s="116"/>
      <c r="D344" s="119"/>
      <c r="E344" s="113"/>
      <c r="F344" s="118"/>
      <c r="G344" s="115"/>
      <c r="H344" s="8"/>
    </row>
    <row r="345" spans="1:8" s="13" customFormat="1" ht="15" customHeight="1" x14ac:dyDescent="0.3">
      <c r="A345" s="9"/>
      <c r="B345" s="7"/>
      <c r="C345" s="116"/>
      <c r="D345" s="119"/>
      <c r="E345" s="113"/>
      <c r="F345" s="118"/>
      <c r="G345" s="115"/>
      <c r="H345" s="8"/>
    </row>
    <row r="346" spans="1:8" s="13" customFormat="1" ht="15" customHeight="1" x14ac:dyDescent="0.3">
      <c r="A346" s="9"/>
      <c r="B346" s="7"/>
      <c r="C346" s="116"/>
      <c r="D346" s="119"/>
      <c r="E346" s="113"/>
      <c r="F346" s="118"/>
      <c r="G346" s="115"/>
      <c r="H346" s="8"/>
    </row>
    <row r="347" spans="1:8" s="13" customFormat="1" ht="15" customHeight="1" x14ac:dyDescent="0.3">
      <c r="A347" s="9"/>
      <c r="B347" s="7"/>
      <c r="C347" s="116"/>
      <c r="D347" s="119"/>
      <c r="E347" s="113"/>
      <c r="F347" s="118"/>
      <c r="G347" s="115"/>
      <c r="H347" s="8"/>
    </row>
    <row r="348" spans="1:8" s="13" customFormat="1" ht="15" customHeight="1" x14ac:dyDescent="0.3">
      <c r="A348" s="9"/>
      <c r="B348" s="7"/>
      <c r="C348" s="116"/>
      <c r="D348" s="119"/>
      <c r="E348" s="113"/>
      <c r="F348" s="118"/>
      <c r="G348" s="115"/>
      <c r="H348" s="8"/>
    </row>
    <row r="349" spans="1:8" s="13" customFormat="1" ht="15" customHeight="1" x14ac:dyDescent="0.3">
      <c r="A349" s="9"/>
      <c r="B349" s="7"/>
      <c r="C349" s="116"/>
      <c r="D349" s="119"/>
      <c r="E349" s="113"/>
      <c r="F349" s="118"/>
      <c r="G349" s="115"/>
      <c r="H349" s="8"/>
    </row>
    <row r="350" spans="1:8" s="13" customFormat="1" ht="15" customHeight="1" x14ac:dyDescent="0.3">
      <c r="A350" s="9"/>
      <c r="B350" s="7"/>
      <c r="C350" s="116"/>
      <c r="D350" s="119"/>
      <c r="E350" s="113"/>
      <c r="F350" s="118"/>
      <c r="G350" s="115"/>
      <c r="H350" s="8"/>
    </row>
    <row r="351" spans="1:8" s="13" customFormat="1" ht="15" customHeight="1" x14ac:dyDescent="0.3">
      <c r="A351" s="9"/>
      <c r="B351" s="7"/>
      <c r="C351" s="116"/>
      <c r="D351" s="119"/>
      <c r="E351" s="113"/>
      <c r="F351" s="118"/>
      <c r="G351" s="115"/>
      <c r="H351" s="8"/>
    </row>
    <row r="352" spans="1:8" s="13" customFormat="1" ht="15" customHeight="1" x14ac:dyDescent="0.3">
      <c r="A352" s="9"/>
      <c r="B352" s="7"/>
      <c r="C352" s="116"/>
      <c r="D352" s="119"/>
      <c r="E352" s="113"/>
      <c r="F352" s="118"/>
      <c r="G352" s="115"/>
      <c r="H352" s="8"/>
    </row>
    <row r="353" spans="1:8" s="13" customFormat="1" ht="15" customHeight="1" x14ac:dyDescent="0.3">
      <c r="A353" s="9"/>
      <c r="B353" s="7"/>
      <c r="C353" s="116"/>
      <c r="D353" s="119"/>
      <c r="E353" s="113"/>
      <c r="F353" s="118"/>
      <c r="G353" s="115"/>
      <c r="H353" s="8"/>
    </row>
    <row r="354" spans="1:8" s="13" customFormat="1" ht="15" customHeight="1" x14ac:dyDescent="0.3">
      <c r="A354" s="9"/>
      <c r="B354" s="7"/>
      <c r="C354" s="116"/>
      <c r="D354" s="119"/>
      <c r="E354" s="113"/>
      <c r="F354" s="118"/>
      <c r="G354" s="115"/>
      <c r="H354" s="8"/>
    </row>
    <row r="355" spans="1:8" s="13" customFormat="1" ht="15" customHeight="1" x14ac:dyDescent="0.3">
      <c r="A355" s="9"/>
      <c r="B355" s="7"/>
      <c r="C355" s="116"/>
      <c r="D355" s="119"/>
      <c r="E355" s="113"/>
      <c r="F355" s="118"/>
      <c r="G355" s="115"/>
      <c r="H355" s="8"/>
    </row>
    <row r="356" spans="1:8" s="13" customFormat="1" ht="15" customHeight="1" x14ac:dyDescent="0.3">
      <c r="A356" s="9"/>
      <c r="B356" s="7"/>
      <c r="C356" s="116"/>
      <c r="D356" s="119"/>
      <c r="E356" s="113"/>
      <c r="F356" s="118"/>
      <c r="G356" s="115"/>
      <c r="H356" s="8"/>
    </row>
    <row r="357" spans="1:8" s="13" customFormat="1" ht="15" customHeight="1" x14ac:dyDescent="0.3">
      <c r="A357" s="9"/>
      <c r="B357" s="7"/>
      <c r="C357" s="116"/>
      <c r="D357" s="119"/>
      <c r="E357" s="113"/>
      <c r="F357" s="118"/>
      <c r="G357" s="115"/>
      <c r="H357" s="8"/>
    </row>
    <row r="358" spans="1:8" s="13" customFormat="1" ht="15" customHeight="1" x14ac:dyDescent="0.3">
      <c r="A358" s="9"/>
      <c r="B358" s="7"/>
      <c r="C358" s="116"/>
      <c r="D358" s="119"/>
      <c r="E358" s="113"/>
      <c r="F358" s="118"/>
      <c r="G358" s="115"/>
      <c r="H358" s="8"/>
    </row>
    <row r="359" spans="1:8" s="13" customFormat="1" ht="15" customHeight="1" x14ac:dyDescent="0.3">
      <c r="A359" s="9"/>
      <c r="B359" s="7"/>
      <c r="C359" s="116"/>
      <c r="D359" s="119"/>
      <c r="E359" s="113"/>
      <c r="F359" s="118"/>
      <c r="G359" s="115"/>
      <c r="H359" s="8"/>
    </row>
    <row r="360" spans="1:8" s="13" customFormat="1" ht="15" customHeight="1" x14ac:dyDescent="0.3">
      <c r="A360" s="9"/>
      <c r="B360" s="7"/>
      <c r="C360" s="116"/>
      <c r="D360" s="119"/>
      <c r="E360" s="113"/>
      <c r="F360" s="118"/>
      <c r="G360" s="115"/>
      <c r="H360" s="8"/>
    </row>
    <row r="361" spans="1:8" s="13" customFormat="1" ht="15" customHeight="1" x14ac:dyDescent="0.3">
      <c r="A361" s="9"/>
      <c r="B361" s="7"/>
      <c r="C361" s="116"/>
      <c r="D361" s="119"/>
      <c r="E361" s="113"/>
      <c r="F361" s="118"/>
      <c r="G361" s="115"/>
      <c r="H361" s="8"/>
    </row>
    <row r="362" spans="1:8" s="13" customFormat="1" ht="15" customHeight="1" x14ac:dyDescent="0.3">
      <c r="A362" s="9"/>
      <c r="B362" s="7"/>
      <c r="C362" s="116"/>
      <c r="D362" s="119"/>
      <c r="E362" s="113"/>
      <c r="F362" s="118"/>
      <c r="G362" s="115"/>
      <c r="H362" s="8"/>
    </row>
    <row r="363" spans="1:8" s="13" customFormat="1" ht="15" customHeight="1" x14ac:dyDescent="0.3">
      <c r="A363" s="9"/>
      <c r="B363" s="7"/>
      <c r="C363" s="116"/>
      <c r="D363" s="119"/>
      <c r="E363" s="113"/>
      <c r="F363" s="118"/>
      <c r="G363" s="115"/>
      <c r="H363" s="8"/>
    </row>
    <row r="364" spans="1:8" s="13" customFormat="1" ht="15" customHeight="1" x14ac:dyDescent="0.3">
      <c r="A364" s="9"/>
      <c r="B364" s="7"/>
      <c r="C364" s="116"/>
      <c r="D364" s="119"/>
      <c r="E364" s="113"/>
      <c r="F364" s="118"/>
      <c r="G364" s="115"/>
      <c r="H364" s="8"/>
    </row>
    <row r="365" spans="1:8" s="13" customFormat="1" ht="15" customHeight="1" x14ac:dyDescent="0.3">
      <c r="A365" s="9"/>
      <c r="B365" s="7"/>
      <c r="C365" s="116"/>
      <c r="D365" s="119"/>
      <c r="E365" s="113"/>
      <c r="F365" s="118"/>
      <c r="G365" s="115"/>
      <c r="H365" s="8"/>
    </row>
    <row r="366" spans="1:8" s="13" customFormat="1" ht="15" customHeight="1" x14ac:dyDescent="0.3">
      <c r="A366" s="9"/>
      <c r="B366" s="7"/>
      <c r="C366" s="116"/>
      <c r="D366" s="119"/>
      <c r="E366" s="113"/>
      <c r="F366" s="118"/>
      <c r="G366" s="115"/>
      <c r="H366" s="8"/>
    </row>
    <row r="367" spans="1:8" s="13" customFormat="1" ht="15" customHeight="1" x14ac:dyDescent="0.3">
      <c r="A367" s="9"/>
      <c r="B367" s="7"/>
      <c r="C367" s="116"/>
      <c r="D367" s="119"/>
      <c r="E367" s="113"/>
      <c r="F367" s="118"/>
      <c r="G367" s="115"/>
      <c r="H367" s="8"/>
    </row>
    <row r="368" spans="1:8" s="13" customFormat="1" ht="15" customHeight="1" x14ac:dyDescent="0.3">
      <c r="A368" s="9"/>
      <c r="B368" s="7"/>
      <c r="C368" s="116"/>
      <c r="D368" s="119"/>
      <c r="E368" s="113"/>
      <c r="F368" s="118"/>
      <c r="G368" s="115"/>
      <c r="H368" s="8"/>
    </row>
    <row r="369" spans="1:8" s="13" customFormat="1" ht="15" customHeight="1" x14ac:dyDescent="0.3">
      <c r="A369" s="9"/>
      <c r="B369" s="7"/>
      <c r="C369" s="116"/>
      <c r="D369" s="119"/>
      <c r="E369" s="113"/>
      <c r="F369" s="118"/>
      <c r="G369" s="115"/>
      <c r="H369" s="8"/>
    </row>
    <row r="370" spans="1:8" s="13" customFormat="1" ht="15" customHeight="1" x14ac:dyDescent="0.3">
      <c r="A370" s="9"/>
      <c r="B370" s="7"/>
      <c r="C370" s="116"/>
      <c r="D370" s="119"/>
      <c r="E370" s="113"/>
      <c r="F370" s="118"/>
      <c r="G370" s="115"/>
      <c r="H370" s="8"/>
    </row>
    <row r="371" spans="1:8" s="13" customFormat="1" ht="15" customHeight="1" x14ac:dyDescent="0.3">
      <c r="A371" s="9"/>
      <c r="B371" s="7"/>
      <c r="C371" s="116"/>
      <c r="D371" s="119"/>
      <c r="E371" s="113"/>
      <c r="F371" s="118"/>
      <c r="G371" s="115"/>
      <c r="H371" s="8"/>
    </row>
    <row r="372" spans="1:8" s="13" customFormat="1" ht="15" customHeight="1" x14ac:dyDescent="0.3">
      <c r="A372" s="9"/>
      <c r="B372" s="7"/>
      <c r="C372" s="116"/>
      <c r="D372" s="119"/>
      <c r="E372" s="113"/>
      <c r="F372" s="118"/>
      <c r="G372" s="115"/>
      <c r="H372" s="8"/>
    </row>
    <row r="373" spans="1:8" s="13" customFormat="1" ht="15" customHeight="1" x14ac:dyDescent="0.3">
      <c r="A373" s="9"/>
      <c r="B373" s="7"/>
      <c r="C373" s="116"/>
      <c r="D373" s="119"/>
      <c r="E373" s="113"/>
      <c r="F373" s="118"/>
      <c r="G373" s="115"/>
      <c r="H373" s="8"/>
    </row>
    <row r="374" spans="1:8" s="13" customFormat="1" ht="15" customHeight="1" x14ac:dyDescent="0.3">
      <c r="A374" s="9"/>
      <c r="B374" s="7"/>
      <c r="C374" s="116"/>
      <c r="D374" s="119"/>
      <c r="E374" s="113"/>
      <c r="F374" s="118"/>
      <c r="G374" s="115"/>
      <c r="H374" s="8"/>
    </row>
    <row r="375" spans="1:8" s="13" customFormat="1" ht="15" customHeight="1" x14ac:dyDescent="0.3">
      <c r="A375" s="9"/>
      <c r="B375" s="7"/>
      <c r="C375" s="116"/>
      <c r="D375" s="119"/>
      <c r="E375" s="113"/>
      <c r="F375" s="118"/>
      <c r="G375" s="115"/>
      <c r="H375" s="8"/>
    </row>
    <row r="376" spans="1:8" s="13" customFormat="1" ht="15" customHeight="1" x14ac:dyDescent="0.3">
      <c r="A376" s="9"/>
      <c r="B376" s="7"/>
      <c r="C376" s="116"/>
      <c r="D376" s="119"/>
      <c r="E376" s="113"/>
      <c r="F376" s="118"/>
      <c r="G376" s="115"/>
      <c r="H376" s="8"/>
    </row>
    <row r="377" spans="1:8" s="13" customFormat="1" ht="15" customHeight="1" x14ac:dyDescent="0.3">
      <c r="A377" s="9"/>
      <c r="B377" s="7"/>
      <c r="C377" s="116"/>
      <c r="D377" s="119"/>
      <c r="E377" s="113"/>
      <c r="F377" s="118"/>
      <c r="G377" s="115"/>
      <c r="H377" s="8"/>
    </row>
    <row r="378" spans="1:8" s="13" customFormat="1" ht="15" customHeight="1" x14ac:dyDescent="0.3">
      <c r="A378" s="9"/>
      <c r="B378" s="7"/>
      <c r="C378" s="116"/>
      <c r="D378" s="119"/>
      <c r="E378" s="113"/>
      <c r="F378" s="118"/>
      <c r="G378" s="115"/>
      <c r="H378" s="8"/>
    </row>
    <row r="379" spans="1:8" s="13" customFormat="1" ht="15" customHeight="1" x14ac:dyDescent="0.3">
      <c r="A379" s="9"/>
      <c r="B379" s="7"/>
      <c r="C379" s="116"/>
      <c r="D379" s="119"/>
      <c r="E379" s="113"/>
      <c r="F379" s="118"/>
      <c r="G379" s="115"/>
      <c r="H379" s="8"/>
    </row>
    <row r="380" spans="1:8" s="13" customFormat="1" ht="15" customHeight="1" x14ac:dyDescent="0.3">
      <c r="A380" s="9"/>
      <c r="B380" s="7"/>
      <c r="C380" s="116"/>
      <c r="D380" s="119"/>
      <c r="E380" s="113"/>
      <c r="F380" s="118"/>
      <c r="G380" s="115"/>
      <c r="H380" s="8"/>
    </row>
    <row r="381" spans="1:8" s="13" customFormat="1" ht="15" customHeight="1" x14ac:dyDescent="0.3">
      <c r="A381" s="9"/>
      <c r="B381" s="7"/>
      <c r="C381" s="116"/>
      <c r="D381" s="119"/>
      <c r="E381" s="113"/>
      <c r="F381" s="118"/>
      <c r="G381" s="115"/>
      <c r="H381" s="8"/>
    </row>
    <row r="382" spans="1:8" s="13" customFormat="1" ht="15" customHeight="1" x14ac:dyDescent="0.3">
      <c r="A382" s="9"/>
      <c r="B382" s="7"/>
      <c r="C382" s="116"/>
      <c r="D382" s="119"/>
      <c r="E382" s="113"/>
      <c r="F382" s="118"/>
      <c r="G382" s="115"/>
      <c r="H382" s="8"/>
    </row>
    <row r="383" spans="1:8" s="13" customFormat="1" ht="15" customHeight="1" x14ac:dyDescent="0.3">
      <c r="A383" s="9"/>
      <c r="B383" s="7"/>
      <c r="C383" s="116"/>
      <c r="D383" s="119"/>
      <c r="E383" s="113"/>
      <c r="F383" s="118"/>
      <c r="G383" s="115"/>
      <c r="H383" s="8"/>
    </row>
    <row r="384" spans="1:8" s="13" customFormat="1" ht="15" customHeight="1" x14ac:dyDescent="0.3">
      <c r="A384" s="9"/>
      <c r="B384" s="7"/>
      <c r="C384" s="116"/>
      <c r="D384" s="119"/>
      <c r="E384" s="113"/>
      <c r="F384" s="118"/>
      <c r="G384" s="115"/>
      <c r="H384" s="8"/>
    </row>
    <row r="385" spans="1:8" s="13" customFormat="1" ht="15" customHeight="1" x14ac:dyDescent="0.3">
      <c r="A385" s="9"/>
      <c r="B385" s="7"/>
      <c r="C385" s="116"/>
      <c r="D385" s="119"/>
      <c r="E385" s="113"/>
      <c r="F385" s="118"/>
      <c r="G385" s="115"/>
      <c r="H385" s="8"/>
    </row>
    <row r="386" spans="1:8" s="13" customFormat="1" ht="15" customHeight="1" x14ac:dyDescent="0.3">
      <c r="A386" s="9"/>
      <c r="B386" s="7"/>
      <c r="C386" s="116"/>
      <c r="D386" s="119"/>
      <c r="E386" s="113"/>
      <c r="F386" s="118"/>
      <c r="G386" s="115"/>
      <c r="H386" s="8"/>
    </row>
    <row r="387" spans="1:8" s="13" customFormat="1" ht="15" customHeight="1" x14ac:dyDescent="0.3">
      <c r="A387" s="9"/>
      <c r="B387" s="7"/>
      <c r="C387" s="116"/>
      <c r="D387" s="119"/>
      <c r="E387" s="113"/>
      <c r="F387" s="118"/>
      <c r="G387" s="115"/>
      <c r="H387" s="8"/>
    </row>
    <row r="388" spans="1:8" s="13" customFormat="1" ht="15" customHeight="1" x14ac:dyDescent="0.3">
      <c r="A388" s="9"/>
      <c r="B388" s="7"/>
      <c r="C388" s="116"/>
      <c r="D388" s="119"/>
      <c r="E388" s="113"/>
      <c r="F388" s="118"/>
      <c r="G388" s="115"/>
      <c r="H388" s="8"/>
    </row>
    <row r="389" spans="1:8" s="13" customFormat="1" ht="15" customHeight="1" x14ac:dyDescent="0.3">
      <c r="A389" s="9"/>
      <c r="B389" s="7"/>
      <c r="C389" s="116"/>
      <c r="D389" s="119"/>
      <c r="E389" s="113"/>
      <c r="F389" s="118"/>
      <c r="G389" s="115"/>
      <c r="H389" s="8"/>
    </row>
    <row r="390" spans="1:8" s="13" customFormat="1" ht="15" customHeight="1" x14ac:dyDescent="0.3">
      <c r="A390" s="9"/>
      <c r="B390" s="7"/>
      <c r="C390" s="116"/>
      <c r="D390" s="119"/>
      <c r="E390" s="113"/>
      <c r="F390" s="118"/>
      <c r="G390" s="115"/>
      <c r="H390" s="8"/>
    </row>
    <row r="391" spans="1:8" s="13" customFormat="1" ht="15" customHeight="1" x14ac:dyDescent="0.3">
      <c r="A391" s="9"/>
      <c r="B391" s="7"/>
      <c r="C391" s="116"/>
      <c r="D391" s="119"/>
      <c r="E391" s="113"/>
      <c r="F391" s="118"/>
      <c r="G391" s="115"/>
      <c r="H391" s="8"/>
    </row>
    <row r="392" spans="1:8" s="13" customFormat="1" ht="15" customHeight="1" x14ac:dyDescent="0.3">
      <c r="A392" s="9"/>
      <c r="B392" s="7"/>
      <c r="C392" s="116"/>
      <c r="D392" s="119"/>
      <c r="E392" s="113"/>
      <c r="F392" s="118"/>
      <c r="G392" s="115"/>
      <c r="H392" s="8"/>
    </row>
    <row r="393" spans="1:8" s="13" customFormat="1" ht="15" customHeight="1" x14ac:dyDescent="0.3">
      <c r="A393" s="9"/>
      <c r="B393" s="7"/>
      <c r="C393" s="116"/>
      <c r="D393" s="119"/>
      <c r="E393" s="113"/>
      <c r="F393" s="118"/>
      <c r="G393" s="115"/>
      <c r="H393" s="8"/>
    </row>
    <row r="394" spans="1:8" s="13" customFormat="1" ht="15" customHeight="1" x14ac:dyDescent="0.3">
      <c r="A394" s="9"/>
      <c r="B394" s="7"/>
      <c r="C394" s="116"/>
      <c r="D394" s="119"/>
      <c r="E394" s="113"/>
      <c r="F394" s="118"/>
      <c r="G394" s="115"/>
      <c r="H394" s="8"/>
    </row>
    <row r="395" spans="1:8" s="13" customFormat="1" ht="15" customHeight="1" x14ac:dyDescent="0.3">
      <c r="A395" s="9"/>
      <c r="B395" s="7"/>
      <c r="C395" s="116"/>
      <c r="D395" s="119"/>
      <c r="E395" s="113"/>
      <c r="F395" s="118"/>
      <c r="G395" s="115"/>
      <c r="H395" s="8"/>
    </row>
    <row r="396" spans="1:8" s="13" customFormat="1" ht="15" customHeight="1" x14ac:dyDescent="0.3">
      <c r="A396" s="9"/>
      <c r="B396" s="7"/>
      <c r="C396" s="116"/>
      <c r="D396" s="119"/>
      <c r="E396" s="113"/>
      <c r="F396" s="118"/>
      <c r="G396" s="115"/>
      <c r="H396" s="8"/>
    </row>
    <row r="397" spans="1:8" s="13" customFormat="1" ht="15" customHeight="1" x14ac:dyDescent="0.3">
      <c r="A397" s="9"/>
      <c r="B397" s="7"/>
      <c r="C397" s="116"/>
      <c r="D397" s="119"/>
      <c r="E397" s="113"/>
      <c r="F397" s="118"/>
      <c r="G397" s="115"/>
      <c r="H397" s="8"/>
    </row>
    <row r="398" spans="1:8" s="13" customFormat="1" ht="15" customHeight="1" x14ac:dyDescent="0.3">
      <c r="A398" s="9"/>
      <c r="B398" s="7"/>
      <c r="C398" s="116"/>
      <c r="D398" s="119"/>
      <c r="E398" s="113"/>
      <c r="F398" s="118"/>
      <c r="G398" s="115"/>
      <c r="H398" s="8"/>
    </row>
    <row r="399" spans="1:8" s="13" customFormat="1" ht="15" customHeight="1" x14ac:dyDescent="0.3">
      <c r="A399" s="9"/>
      <c r="B399" s="7"/>
      <c r="C399" s="116"/>
      <c r="D399" s="119"/>
      <c r="E399" s="113"/>
      <c r="F399" s="118"/>
      <c r="G399" s="115"/>
      <c r="H399" s="8"/>
    </row>
    <row r="400" spans="1:8" s="13" customFormat="1" ht="15" customHeight="1" x14ac:dyDescent="0.3">
      <c r="A400" s="9"/>
      <c r="B400" s="7"/>
      <c r="C400" s="116"/>
      <c r="D400" s="119"/>
      <c r="E400" s="113"/>
      <c r="F400" s="118"/>
      <c r="G400" s="115"/>
      <c r="H400" s="8"/>
    </row>
    <row r="401" spans="1:8" s="13" customFormat="1" ht="15" customHeight="1" x14ac:dyDescent="0.3">
      <c r="A401" s="9"/>
      <c r="B401" s="7"/>
      <c r="C401" s="116"/>
      <c r="D401" s="119"/>
      <c r="E401" s="113"/>
      <c r="F401" s="118"/>
      <c r="G401" s="115"/>
      <c r="H401" s="8"/>
    </row>
    <row r="402" spans="1:8" s="13" customFormat="1" ht="15" customHeight="1" x14ac:dyDescent="0.3">
      <c r="A402" s="9"/>
      <c r="B402" s="7"/>
      <c r="C402" s="116"/>
      <c r="D402" s="119"/>
      <c r="E402" s="113"/>
      <c r="F402" s="118"/>
      <c r="G402" s="115"/>
      <c r="H402" s="8"/>
    </row>
    <row r="403" spans="1:8" s="13" customFormat="1" ht="15" customHeight="1" x14ac:dyDescent="0.3">
      <c r="A403" s="9"/>
      <c r="B403" s="7"/>
      <c r="C403" s="116"/>
      <c r="D403" s="119"/>
      <c r="E403" s="113"/>
      <c r="F403" s="118"/>
      <c r="G403" s="115"/>
      <c r="H403" s="8"/>
    </row>
    <row r="404" spans="1:8" s="13" customFormat="1" ht="15" customHeight="1" x14ac:dyDescent="0.3">
      <c r="A404" s="9"/>
      <c r="B404" s="7"/>
      <c r="C404" s="116"/>
      <c r="D404" s="119"/>
      <c r="E404" s="113"/>
      <c r="F404" s="118"/>
      <c r="G404" s="115"/>
      <c r="H404" s="8"/>
    </row>
    <row r="405" spans="1:8" s="13" customFormat="1" ht="15" customHeight="1" x14ac:dyDescent="0.3">
      <c r="A405" s="9"/>
      <c r="B405" s="7"/>
      <c r="C405" s="116"/>
      <c r="D405" s="119"/>
      <c r="E405" s="113"/>
      <c r="F405" s="118"/>
      <c r="G405" s="115"/>
      <c r="H405" s="8"/>
    </row>
    <row r="406" spans="1:8" s="13" customFormat="1" ht="15" customHeight="1" x14ac:dyDescent="0.3">
      <c r="A406" s="9"/>
      <c r="B406" s="7"/>
      <c r="C406" s="116"/>
      <c r="D406" s="119"/>
      <c r="E406" s="113"/>
      <c r="F406" s="118"/>
      <c r="G406" s="115"/>
      <c r="H406" s="8"/>
    </row>
    <row r="407" spans="1:8" s="13" customFormat="1" ht="15" customHeight="1" x14ac:dyDescent="0.3">
      <c r="A407" s="9"/>
      <c r="B407" s="7"/>
      <c r="C407" s="116"/>
      <c r="D407" s="119"/>
      <c r="E407" s="113"/>
      <c r="F407" s="118"/>
      <c r="G407" s="115"/>
      <c r="H407" s="8"/>
    </row>
    <row r="408" spans="1:8" s="13" customFormat="1" ht="15" customHeight="1" x14ac:dyDescent="0.3">
      <c r="A408" s="9"/>
      <c r="B408" s="7"/>
      <c r="C408" s="116"/>
      <c r="D408" s="119"/>
      <c r="E408" s="113"/>
      <c r="F408" s="118"/>
      <c r="G408" s="115"/>
      <c r="H408" s="8"/>
    </row>
    <row r="409" spans="1:8" s="13" customFormat="1" ht="15" customHeight="1" x14ac:dyDescent="0.3">
      <c r="A409" s="9"/>
      <c r="B409" s="7"/>
      <c r="C409" s="116"/>
      <c r="D409" s="119"/>
      <c r="E409" s="113"/>
      <c r="F409" s="118"/>
      <c r="G409" s="115"/>
      <c r="H409" s="8"/>
    </row>
    <row r="410" spans="1:8" s="13" customFormat="1" ht="15" customHeight="1" x14ac:dyDescent="0.3">
      <c r="A410" s="9"/>
      <c r="B410" s="7"/>
      <c r="C410" s="116"/>
      <c r="D410" s="119"/>
      <c r="E410" s="113"/>
      <c r="F410" s="118"/>
      <c r="G410" s="115"/>
      <c r="H410" s="8"/>
    </row>
    <row r="411" spans="1:8" s="13" customFormat="1" ht="15" customHeight="1" x14ac:dyDescent="0.3">
      <c r="A411" s="9"/>
      <c r="B411" s="7"/>
      <c r="C411" s="116"/>
      <c r="D411" s="119"/>
      <c r="E411" s="113"/>
      <c r="F411" s="118"/>
      <c r="G411" s="115"/>
      <c r="H411" s="8"/>
    </row>
    <row r="412" spans="1:8" s="13" customFormat="1" ht="15" customHeight="1" x14ac:dyDescent="0.3">
      <c r="A412" s="9"/>
      <c r="B412" s="7"/>
      <c r="C412" s="116"/>
      <c r="D412" s="119"/>
      <c r="E412" s="113"/>
      <c r="F412" s="118"/>
      <c r="G412" s="115"/>
      <c r="H412" s="8"/>
    </row>
    <row r="413" spans="1:8" s="13" customFormat="1" ht="15" customHeight="1" x14ac:dyDescent="0.3">
      <c r="A413" s="9"/>
      <c r="B413" s="7"/>
      <c r="C413" s="116"/>
      <c r="D413" s="119"/>
      <c r="E413" s="113"/>
      <c r="F413" s="118"/>
      <c r="G413" s="115"/>
      <c r="H413" s="8"/>
    </row>
    <row r="414" spans="1:8" s="13" customFormat="1" ht="15" customHeight="1" x14ac:dyDescent="0.3">
      <c r="A414" s="9"/>
      <c r="B414" s="7"/>
      <c r="C414" s="116"/>
      <c r="D414" s="119"/>
      <c r="E414" s="113"/>
      <c r="F414" s="118"/>
      <c r="G414" s="115"/>
      <c r="H414" s="8"/>
    </row>
    <row r="415" spans="1:8" s="13" customFormat="1" ht="15" customHeight="1" x14ac:dyDescent="0.3">
      <c r="A415" s="9"/>
      <c r="B415" s="7"/>
      <c r="C415" s="116"/>
      <c r="D415" s="119"/>
      <c r="E415" s="113"/>
      <c r="F415" s="118"/>
      <c r="G415" s="115"/>
      <c r="H415" s="8"/>
    </row>
    <row r="416" spans="1:8" s="13" customFormat="1" ht="15" customHeight="1" x14ac:dyDescent="0.3">
      <c r="A416" s="9"/>
      <c r="B416" s="7"/>
      <c r="C416" s="116"/>
      <c r="D416" s="119"/>
      <c r="E416" s="113"/>
      <c r="F416" s="118"/>
      <c r="G416" s="115"/>
      <c r="H416" s="8"/>
    </row>
    <row r="417" spans="1:8" s="13" customFormat="1" ht="15" customHeight="1" x14ac:dyDescent="0.3">
      <c r="A417" s="9"/>
      <c r="B417" s="7"/>
      <c r="C417" s="116"/>
      <c r="D417" s="119"/>
      <c r="E417" s="113"/>
      <c r="F417" s="118"/>
      <c r="G417" s="115"/>
      <c r="H417" s="8"/>
    </row>
    <row r="418" spans="1:8" s="13" customFormat="1" ht="15" customHeight="1" x14ac:dyDescent="0.3">
      <c r="A418" s="9"/>
      <c r="B418" s="7"/>
      <c r="C418" s="116"/>
      <c r="D418" s="119"/>
      <c r="E418" s="113"/>
      <c r="F418" s="118"/>
      <c r="G418" s="115"/>
      <c r="H418" s="8"/>
    </row>
    <row r="419" spans="1:8" s="13" customFormat="1" ht="15" customHeight="1" x14ac:dyDescent="0.3">
      <c r="A419" s="9"/>
      <c r="B419" s="7"/>
      <c r="C419" s="116"/>
      <c r="D419" s="119"/>
      <c r="E419" s="113"/>
      <c r="F419" s="118"/>
      <c r="G419" s="115"/>
      <c r="H419" s="8"/>
    </row>
    <row r="420" spans="1:8" s="13" customFormat="1" ht="15" customHeight="1" x14ac:dyDescent="0.3">
      <c r="A420" s="9"/>
      <c r="B420" s="7"/>
      <c r="C420" s="116"/>
      <c r="D420" s="119"/>
      <c r="E420" s="113"/>
      <c r="F420" s="118"/>
      <c r="G420" s="115"/>
      <c r="H420" s="8"/>
    </row>
    <row r="421" spans="1:8" s="13" customFormat="1" ht="15" customHeight="1" x14ac:dyDescent="0.3">
      <c r="A421" s="9"/>
      <c r="B421" s="7"/>
      <c r="C421" s="116"/>
      <c r="D421" s="119"/>
      <c r="E421" s="113"/>
      <c r="F421" s="118"/>
      <c r="G421" s="115"/>
      <c r="H421" s="8"/>
    </row>
    <row r="422" spans="1:8" s="13" customFormat="1" ht="15" customHeight="1" x14ac:dyDescent="0.3">
      <c r="A422" s="9"/>
      <c r="B422" s="7"/>
      <c r="C422" s="116"/>
      <c r="D422" s="119"/>
      <c r="E422" s="113"/>
      <c r="F422" s="118"/>
      <c r="G422" s="115"/>
      <c r="H422" s="8"/>
    </row>
    <row r="423" spans="1:8" s="13" customFormat="1" ht="15" customHeight="1" x14ac:dyDescent="0.3">
      <c r="A423" s="9"/>
      <c r="B423" s="7"/>
      <c r="C423" s="116"/>
      <c r="D423" s="119"/>
      <c r="E423" s="113"/>
      <c r="F423" s="118"/>
      <c r="G423" s="115"/>
      <c r="H423" s="8"/>
    </row>
    <row r="424" spans="1:8" s="13" customFormat="1" ht="15" customHeight="1" x14ac:dyDescent="0.3">
      <c r="A424" s="9"/>
      <c r="B424" s="7"/>
      <c r="C424" s="116"/>
      <c r="D424" s="119"/>
      <c r="E424" s="113"/>
      <c r="F424" s="118"/>
      <c r="G424" s="115"/>
      <c r="H424" s="8"/>
    </row>
    <row r="425" spans="1:8" s="13" customFormat="1" ht="15" customHeight="1" x14ac:dyDescent="0.3">
      <c r="A425" s="9"/>
      <c r="B425" s="7"/>
      <c r="C425" s="116"/>
      <c r="D425" s="119"/>
      <c r="E425" s="113"/>
      <c r="F425" s="118"/>
      <c r="G425" s="115"/>
      <c r="H425" s="8"/>
    </row>
    <row r="426" spans="1:8" s="13" customFormat="1" ht="15" customHeight="1" x14ac:dyDescent="0.3">
      <c r="A426" s="9"/>
      <c r="B426" s="7"/>
      <c r="C426" s="116"/>
      <c r="D426" s="119"/>
      <c r="E426" s="113"/>
      <c r="F426" s="118"/>
      <c r="G426" s="115"/>
      <c r="H426" s="8"/>
    </row>
    <row r="427" spans="1:8" s="13" customFormat="1" ht="15" customHeight="1" x14ac:dyDescent="0.3">
      <c r="A427" s="9"/>
      <c r="B427" s="7"/>
      <c r="C427" s="116"/>
      <c r="D427" s="119"/>
      <c r="E427" s="113"/>
      <c r="F427" s="118"/>
      <c r="G427" s="115"/>
      <c r="H427" s="8"/>
    </row>
    <row r="428" spans="1:8" s="13" customFormat="1" ht="15" customHeight="1" x14ac:dyDescent="0.3">
      <c r="A428" s="9"/>
      <c r="B428" s="7"/>
      <c r="C428" s="116"/>
      <c r="D428" s="119"/>
      <c r="E428" s="113"/>
      <c r="F428" s="118"/>
      <c r="G428" s="115"/>
      <c r="H428" s="8"/>
    </row>
    <row r="429" spans="1:8" s="13" customFormat="1" ht="15" customHeight="1" x14ac:dyDescent="0.3">
      <c r="A429" s="9"/>
      <c r="B429" s="7"/>
      <c r="C429" s="116"/>
      <c r="D429" s="119"/>
      <c r="E429" s="113"/>
      <c r="F429" s="118"/>
      <c r="G429" s="115"/>
      <c r="H429" s="8"/>
    </row>
    <row r="430" spans="1:8" s="13" customFormat="1" ht="15" customHeight="1" x14ac:dyDescent="0.3">
      <c r="A430" s="9"/>
      <c r="B430" s="7"/>
      <c r="C430" s="116"/>
      <c r="D430" s="119"/>
      <c r="E430" s="113"/>
      <c r="F430" s="118"/>
      <c r="G430" s="115"/>
      <c r="H430" s="8"/>
    </row>
    <row r="431" spans="1:8" s="13" customFormat="1" ht="15" customHeight="1" x14ac:dyDescent="0.3">
      <c r="A431" s="9"/>
      <c r="B431" s="7"/>
      <c r="C431" s="116"/>
      <c r="D431" s="119"/>
      <c r="E431" s="113"/>
      <c r="F431" s="118"/>
      <c r="G431" s="115"/>
      <c r="H431" s="8"/>
    </row>
    <row r="432" spans="1:8" s="13" customFormat="1" ht="15" customHeight="1" x14ac:dyDescent="0.3">
      <c r="A432" s="9"/>
      <c r="B432" s="7"/>
      <c r="C432" s="116"/>
      <c r="D432" s="119"/>
      <c r="E432" s="113"/>
      <c r="F432" s="118"/>
      <c r="G432" s="115"/>
      <c r="H432" s="8"/>
    </row>
    <row r="433" spans="1:8" s="13" customFormat="1" ht="15" customHeight="1" x14ac:dyDescent="0.3">
      <c r="A433" s="9"/>
      <c r="B433" s="7"/>
      <c r="C433" s="116"/>
      <c r="D433" s="119"/>
      <c r="E433" s="113"/>
      <c r="F433" s="118"/>
      <c r="G433" s="115"/>
      <c r="H433" s="8"/>
    </row>
    <row r="434" spans="1:8" s="13" customFormat="1" ht="15" customHeight="1" x14ac:dyDescent="0.3">
      <c r="A434" s="9"/>
      <c r="B434" s="7"/>
      <c r="C434" s="116"/>
      <c r="D434" s="119"/>
      <c r="E434" s="113"/>
      <c r="F434" s="118"/>
      <c r="G434" s="115"/>
      <c r="H434" s="8"/>
    </row>
    <row r="435" spans="1:8" s="13" customFormat="1" ht="15" customHeight="1" x14ac:dyDescent="0.3">
      <c r="A435" s="9"/>
      <c r="B435" s="7"/>
      <c r="C435" s="116"/>
      <c r="D435" s="119"/>
      <c r="E435" s="113"/>
      <c r="F435" s="118"/>
      <c r="G435" s="115"/>
      <c r="H435" s="8"/>
    </row>
    <row r="436" spans="1:8" s="13" customFormat="1" ht="15" customHeight="1" x14ac:dyDescent="0.3">
      <c r="A436" s="9"/>
      <c r="B436" s="7"/>
      <c r="C436" s="116"/>
      <c r="D436" s="119"/>
      <c r="E436" s="113"/>
      <c r="F436" s="118"/>
      <c r="G436" s="115"/>
      <c r="H436" s="8"/>
    </row>
    <row r="437" spans="1:8" s="13" customFormat="1" ht="15" customHeight="1" x14ac:dyDescent="0.3">
      <c r="A437" s="9"/>
      <c r="B437" s="7"/>
      <c r="C437" s="116"/>
      <c r="D437" s="119"/>
      <c r="E437" s="113"/>
      <c r="F437" s="118"/>
      <c r="G437" s="115"/>
      <c r="H437" s="8"/>
    </row>
    <row r="438" spans="1:8" s="13" customFormat="1" ht="15" customHeight="1" x14ac:dyDescent="0.3">
      <c r="A438" s="9"/>
      <c r="B438" s="7"/>
      <c r="C438" s="116"/>
      <c r="D438" s="119"/>
      <c r="E438" s="113"/>
      <c r="F438" s="118"/>
      <c r="G438" s="115"/>
      <c r="H438" s="8"/>
    </row>
    <row r="439" spans="1:8" s="13" customFormat="1" ht="15" customHeight="1" x14ac:dyDescent="0.3">
      <c r="A439" s="9"/>
      <c r="B439" s="7"/>
      <c r="C439" s="116"/>
      <c r="D439" s="119"/>
      <c r="E439" s="113"/>
      <c r="F439" s="118"/>
      <c r="G439" s="115"/>
      <c r="H439" s="8"/>
    </row>
    <row r="440" spans="1:8" s="13" customFormat="1" ht="15" customHeight="1" x14ac:dyDescent="0.3">
      <c r="A440" s="9"/>
      <c r="B440" s="7"/>
      <c r="C440" s="116"/>
      <c r="D440" s="119"/>
      <c r="E440" s="113"/>
      <c r="F440" s="118"/>
      <c r="G440" s="115"/>
      <c r="H440" s="8"/>
    </row>
    <row r="441" spans="1:8" s="13" customFormat="1" ht="15" customHeight="1" x14ac:dyDescent="0.3">
      <c r="A441" s="9"/>
      <c r="B441" s="7"/>
      <c r="C441" s="116"/>
      <c r="D441" s="119"/>
      <c r="E441" s="113"/>
      <c r="F441" s="118"/>
      <c r="G441" s="115"/>
      <c r="H441" s="8"/>
    </row>
    <row r="442" spans="1:8" s="13" customFormat="1" ht="15" customHeight="1" x14ac:dyDescent="0.3">
      <c r="A442" s="9"/>
      <c r="B442" s="7"/>
      <c r="C442" s="116"/>
      <c r="D442" s="119"/>
      <c r="E442" s="113"/>
      <c r="F442" s="118"/>
      <c r="G442" s="115"/>
      <c r="H442" s="8"/>
    </row>
    <row r="443" spans="1:8" s="13" customFormat="1" ht="15" customHeight="1" x14ac:dyDescent="0.3">
      <c r="A443" s="9"/>
      <c r="B443" s="7"/>
      <c r="C443" s="116"/>
      <c r="D443" s="119"/>
      <c r="E443" s="113"/>
      <c r="F443" s="118"/>
      <c r="G443" s="115"/>
      <c r="H443" s="8"/>
    </row>
    <row r="444" spans="1:8" s="13" customFormat="1" ht="15" customHeight="1" x14ac:dyDescent="0.3">
      <c r="A444" s="9"/>
      <c r="B444" s="7"/>
      <c r="C444" s="116"/>
      <c r="D444" s="119"/>
      <c r="E444" s="113"/>
      <c r="F444" s="118"/>
      <c r="G444" s="115"/>
      <c r="H444" s="8"/>
    </row>
    <row r="445" spans="1:8" s="13" customFormat="1" ht="15" customHeight="1" x14ac:dyDescent="0.3">
      <c r="A445" s="9"/>
      <c r="B445" s="7"/>
      <c r="C445" s="116"/>
      <c r="D445" s="119"/>
      <c r="E445" s="113"/>
      <c r="F445" s="118"/>
      <c r="G445" s="115"/>
      <c r="H445" s="8"/>
    </row>
    <row r="446" spans="1:8" s="13" customFormat="1" ht="15" customHeight="1" x14ac:dyDescent="0.3">
      <c r="A446" s="9"/>
      <c r="B446" s="7"/>
      <c r="C446" s="116"/>
      <c r="D446" s="119"/>
      <c r="E446" s="113"/>
      <c r="F446" s="118"/>
      <c r="G446" s="115"/>
      <c r="H446" s="8"/>
    </row>
    <row r="447" spans="1:8" s="13" customFormat="1" ht="15" customHeight="1" x14ac:dyDescent="0.3">
      <c r="A447" s="9"/>
      <c r="B447" s="7"/>
      <c r="C447" s="116"/>
      <c r="D447" s="119"/>
      <c r="E447" s="113"/>
      <c r="F447" s="118"/>
      <c r="G447" s="115"/>
      <c r="H447" s="8"/>
    </row>
    <row r="448" spans="1:8" s="13" customFormat="1" ht="15" customHeight="1" x14ac:dyDescent="0.3">
      <c r="A448" s="9"/>
      <c r="B448" s="7"/>
      <c r="C448" s="116"/>
      <c r="D448" s="119"/>
      <c r="E448" s="113"/>
      <c r="F448" s="118"/>
      <c r="G448" s="115"/>
      <c r="H448" s="8"/>
    </row>
    <row r="449" spans="1:8" s="13" customFormat="1" ht="15" customHeight="1" x14ac:dyDescent="0.3">
      <c r="A449" s="9"/>
      <c r="B449" s="7"/>
      <c r="C449" s="116"/>
      <c r="D449" s="119"/>
      <c r="E449" s="113"/>
      <c r="F449" s="118"/>
      <c r="G449" s="115"/>
      <c r="H449" s="8"/>
    </row>
    <row r="450" spans="1:8" s="13" customFormat="1" ht="15" customHeight="1" x14ac:dyDescent="0.3">
      <c r="A450" s="9"/>
      <c r="B450" s="7"/>
      <c r="C450" s="116"/>
      <c r="D450" s="119"/>
      <c r="E450" s="113"/>
      <c r="F450" s="118"/>
      <c r="G450" s="115"/>
      <c r="H450" s="8"/>
    </row>
    <row r="451" spans="1:8" s="13" customFormat="1" ht="15" customHeight="1" x14ac:dyDescent="0.3">
      <c r="A451" s="9"/>
      <c r="B451" s="7"/>
      <c r="C451" s="116"/>
      <c r="D451" s="119"/>
      <c r="E451" s="113"/>
      <c r="F451" s="118"/>
      <c r="G451" s="115"/>
      <c r="H451" s="8"/>
    </row>
    <row r="452" spans="1:8" s="13" customFormat="1" ht="15" customHeight="1" x14ac:dyDescent="0.3">
      <c r="A452" s="9"/>
      <c r="B452" s="7"/>
      <c r="C452" s="116"/>
      <c r="D452" s="119"/>
      <c r="E452" s="113"/>
      <c r="F452" s="118"/>
      <c r="G452" s="115"/>
      <c r="H452" s="8"/>
    </row>
    <row r="453" spans="1:8" s="13" customFormat="1" ht="15" customHeight="1" x14ac:dyDescent="0.3">
      <c r="A453" s="9"/>
      <c r="B453" s="7"/>
      <c r="C453" s="116"/>
      <c r="D453" s="119"/>
      <c r="E453" s="113"/>
      <c r="F453" s="118"/>
      <c r="G453" s="115"/>
      <c r="H453" s="8"/>
    </row>
    <row r="454" spans="1:8" s="13" customFormat="1" ht="15" customHeight="1" x14ac:dyDescent="0.3">
      <c r="A454" s="9"/>
      <c r="B454" s="7"/>
      <c r="C454" s="116"/>
      <c r="D454" s="119"/>
      <c r="E454" s="113"/>
      <c r="F454" s="118"/>
      <c r="G454" s="115"/>
      <c r="H454" s="8"/>
    </row>
    <row r="455" spans="1:8" s="13" customFormat="1" ht="15" customHeight="1" x14ac:dyDescent="0.3">
      <c r="A455" s="9"/>
      <c r="B455" s="7"/>
      <c r="C455" s="116"/>
      <c r="D455" s="119"/>
      <c r="E455" s="113"/>
      <c r="F455" s="118"/>
      <c r="G455" s="115"/>
      <c r="H455" s="8"/>
    </row>
    <row r="456" spans="1:8" s="13" customFormat="1" ht="15" customHeight="1" x14ac:dyDescent="0.3">
      <c r="A456" s="9"/>
      <c r="B456" s="7"/>
      <c r="C456" s="116"/>
      <c r="D456" s="119"/>
      <c r="E456" s="113"/>
      <c r="F456" s="118"/>
      <c r="G456" s="115"/>
      <c r="H456" s="8"/>
    </row>
    <row r="457" spans="1:8" s="13" customFormat="1" ht="15" customHeight="1" x14ac:dyDescent="0.3">
      <c r="A457" s="9"/>
      <c r="B457" s="7"/>
      <c r="C457" s="116"/>
      <c r="D457" s="119"/>
      <c r="E457" s="113"/>
      <c r="F457" s="118"/>
      <c r="G457" s="115"/>
      <c r="H457" s="8"/>
    </row>
    <row r="458" spans="1:8" s="13" customFormat="1" ht="15" customHeight="1" x14ac:dyDescent="0.3">
      <c r="A458" s="9"/>
      <c r="B458" s="7"/>
      <c r="C458" s="116"/>
      <c r="D458" s="119"/>
      <c r="E458" s="113"/>
      <c r="F458" s="118"/>
      <c r="G458" s="115"/>
      <c r="H458" s="8"/>
    </row>
    <row r="459" spans="1:8" s="13" customFormat="1" ht="15" customHeight="1" x14ac:dyDescent="0.3">
      <c r="A459" s="9"/>
      <c r="B459" s="7"/>
      <c r="C459" s="116"/>
      <c r="D459" s="119"/>
      <c r="E459" s="113"/>
      <c r="F459" s="118"/>
      <c r="G459" s="115"/>
      <c r="H459" s="8"/>
    </row>
    <row r="460" spans="1:8" s="13" customFormat="1" ht="15" customHeight="1" x14ac:dyDescent="0.3">
      <c r="A460" s="9"/>
      <c r="B460" s="7"/>
      <c r="C460" s="116"/>
      <c r="D460" s="119"/>
      <c r="E460" s="113"/>
      <c r="F460" s="118"/>
      <c r="G460" s="115"/>
      <c r="H460" s="8"/>
    </row>
    <row r="461" spans="1:8" s="13" customFormat="1" ht="15" customHeight="1" x14ac:dyDescent="0.3">
      <c r="A461" s="9"/>
      <c r="B461" s="7"/>
      <c r="C461" s="116"/>
      <c r="D461" s="119"/>
      <c r="E461" s="113"/>
      <c r="F461" s="118"/>
      <c r="G461" s="115"/>
      <c r="H461" s="8"/>
    </row>
    <row r="462" spans="1:8" s="13" customFormat="1" ht="15" customHeight="1" x14ac:dyDescent="0.3">
      <c r="A462" s="9"/>
      <c r="B462" s="7"/>
      <c r="C462" s="116"/>
      <c r="D462" s="119"/>
      <c r="E462" s="113"/>
      <c r="F462" s="118"/>
      <c r="G462" s="115"/>
      <c r="H462" s="8"/>
    </row>
    <row r="463" spans="1:8" s="13" customFormat="1" ht="15" customHeight="1" x14ac:dyDescent="0.3">
      <c r="A463" s="9"/>
      <c r="B463" s="7"/>
      <c r="C463" s="116"/>
      <c r="D463" s="119"/>
      <c r="E463" s="113"/>
      <c r="F463" s="118"/>
      <c r="G463" s="115"/>
      <c r="H463" s="8"/>
    </row>
    <row r="464" spans="1:8" s="13" customFormat="1" ht="15" customHeight="1" x14ac:dyDescent="0.3">
      <c r="A464" s="9"/>
      <c r="B464" s="7"/>
      <c r="C464" s="116"/>
      <c r="D464" s="119"/>
      <c r="E464" s="113"/>
      <c r="F464" s="118"/>
      <c r="G464" s="115"/>
      <c r="H464" s="8"/>
    </row>
    <row r="465" spans="1:8" s="13" customFormat="1" ht="15" customHeight="1" x14ac:dyDescent="0.3">
      <c r="A465" s="9"/>
      <c r="B465" s="7"/>
      <c r="C465" s="116"/>
      <c r="D465" s="119"/>
      <c r="E465" s="113"/>
      <c r="F465" s="118"/>
      <c r="G465" s="115"/>
      <c r="H465" s="8"/>
    </row>
    <row r="466" spans="1:8" s="13" customFormat="1" ht="15" customHeight="1" x14ac:dyDescent="0.3">
      <c r="A466" s="9"/>
      <c r="B466" s="7"/>
      <c r="C466" s="116"/>
      <c r="D466" s="119"/>
      <c r="E466" s="113"/>
      <c r="F466" s="118"/>
      <c r="G466" s="115"/>
      <c r="H466" s="8"/>
    </row>
    <row r="467" spans="1:8" s="13" customFormat="1" ht="15" customHeight="1" x14ac:dyDescent="0.3">
      <c r="A467" s="9"/>
      <c r="B467" s="7"/>
      <c r="C467" s="116"/>
      <c r="D467" s="119"/>
      <c r="E467" s="113"/>
      <c r="F467" s="118"/>
      <c r="G467" s="115"/>
      <c r="H467" s="8"/>
    </row>
    <row r="468" spans="1:8" s="13" customFormat="1" ht="15" customHeight="1" x14ac:dyDescent="0.3">
      <c r="A468" s="9"/>
      <c r="B468" s="7"/>
      <c r="C468" s="116"/>
      <c r="D468" s="119"/>
      <c r="E468" s="113"/>
      <c r="F468" s="118"/>
      <c r="G468" s="115"/>
      <c r="H468" s="8"/>
    </row>
    <row r="469" spans="1:8" s="13" customFormat="1" ht="15" customHeight="1" x14ac:dyDescent="0.3">
      <c r="A469" s="9"/>
      <c r="B469" s="7"/>
      <c r="C469" s="116"/>
      <c r="D469" s="119"/>
      <c r="E469" s="113"/>
      <c r="F469" s="118"/>
      <c r="G469" s="115"/>
      <c r="H469" s="8"/>
    </row>
    <row r="470" spans="1:8" s="13" customFormat="1" ht="15" customHeight="1" x14ac:dyDescent="0.3">
      <c r="A470" s="9"/>
      <c r="B470" s="7"/>
      <c r="C470" s="116"/>
      <c r="D470" s="119"/>
      <c r="E470" s="113"/>
      <c r="F470" s="118"/>
      <c r="G470" s="115"/>
      <c r="H470" s="8"/>
    </row>
    <row r="471" spans="1:8" s="13" customFormat="1" ht="15" customHeight="1" x14ac:dyDescent="0.3">
      <c r="A471" s="9"/>
      <c r="B471" s="7"/>
      <c r="C471" s="116"/>
      <c r="D471" s="119"/>
      <c r="E471" s="113"/>
      <c r="F471" s="118"/>
      <c r="G471" s="115"/>
      <c r="H471" s="8"/>
    </row>
    <row r="472" spans="1:8" s="13" customFormat="1" ht="15" customHeight="1" x14ac:dyDescent="0.3">
      <c r="A472" s="9"/>
      <c r="B472" s="7"/>
      <c r="C472" s="116"/>
      <c r="D472" s="119"/>
      <c r="E472" s="113"/>
      <c r="F472" s="118"/>
      <c r="G472" s="115"/>
      <c r="H472" s="8"/>
    </row>
    <row r="473" spans="1:8" s="13" customFormat="1" ht="15" customHeight="1" x14ac:dyDescent="0.3">
      <c r="A473" s="9"/>
      <c r="B473" s="7"/>
      <c r="C473" s="116"/>
      <c r="D473" s="119"/>
      <c r="E473" s="113"/>
      <c r="F473" s="118"/>
      <c r="G473" s="115"/>
      <c r="H473" s="8"/>
    </row>
    <row r="474" spans="1:8" s="13" customFormat="1" ht="15" customHeight="1" x14ac:dyDescent="0.3">
      <c r="A474" s="9"/>
      <c r="B474" s="7"/>
      <c r="C474" s="116"/>
      <c r="D474" s="119"/>
      <c r="E474" s="113"/>
      <c r="F474" s="118"/>
      <c r="G474" s="115"/>
      <c r="H474" s="8"/>
    </row>
    <row r="475" spans="1:8" s="13" customFormat="1" ht="15" customHeight="1" x14ac:dyDescent="0.3">
      <c r="A475" s="9"/>
      <c r="B475" s="7"/>
      <c r="C475" s="116"/>
      <c r="D475" s="119"/>
      <c r="E475" s="113"/>
      <c r="F475" s="118"/>
      <c r="G475" s="115"/>
      <c r="H475" s="8"/>
    </row>
    <row r="476" spans="1:8" s="13" customFormat="1" ht="15" customHeight="1" x14ac:dyDescent="0.3">
      <c r="A476" s="9"/>
      <c r="B476" s="7"/>
      <c r="C476" s="116"/>
      <c r="D476" s="119"/>
      <c r="E476" s="113"/>
      <c r="F476" s="118"/>
      <c r="G476" s="115"/>
      <c r="H476" s="8"/>
    </row>
    <row r="477" spans="1:8" s="13" customFormat="1" ht="15" customHeight="1" x14ac:dyDescent="0.3">
      <c r="A477" s="9"/>
      <c r="B477" s="7"/>
      <c r="C477" s="116"/>
      <c r="D477" s="119"/>
      <c r="E477" s="113"/>
      <c r="F477" s="118"/>
      <c r="G477" s="115"/>
      <c r="H477" s="8"/>
    </row>
    <row r="478" spans="1:8" s="13" customFormat="1" ht="15" customHeight="1" x14ac:dyDescent="0.3">
      <c r="A478" s="9"/>
      <c r="B478" s="7"/>
      <c r="C478" s="116"/>
      <c r="D478" s="119"/>
      <c r="E478" s="113"/>
      <c r="F478" s="118"/>
      <c r="G478" s="115"/>
      <c r="H478" s="8"/>
    </row>
    <row r="479" spans="1:8" s="13" customFormat="1" ht="15" customHeight="1" x14ac:dyDescent="0.3">
      <c r="A479" s="9"/>
      <c r="B479" s="7"/>
      <c r="C479" s="116"/>
      <c r="D479" s="119"/>
      <c r="E479" s="113"/>
      <c r="F479" s="118"/>
      <c r="G479" s="115"/>
      <c r="H479" s="8"/>
    </row>
    <row r="480" spans="1:8" s="13" customFormat="1" ht="15" customHeight="1" x14ac:dyDescent="0.3">
      <c r="A480" s="9"/>
      <c r="B480" s="7"/>
      <c r="C480" s="116"/>
      <c r="D480" s="119"/>
      <c r="E480" s="113"/>
      <c r="F480" s="118"/>
      <c r="G480" s="115"/>
      <c r="H480" s="8"/>
    </row>
    <row r="481" spans="1:8" s="13" customFormat="1" ht="15" customHeight="1" x14ac:dyDescent="0.3">
      <c r="A481" s="9"/>
      <c r="B481" s="7"/>
      <c r="C481" s="116"/>
      <c r="D481" s="119"/>
      <c r="E481" s="113"/>
      <c r="F481" s="118"/>
      <c r="G481" s="115"/>
      <c r="H481" s="8"/>
    </row>
    <row r="482" spans="1:8" s="13" customFormat="1" ht="15" customHeight="1" x14ac:dyDescent="0.3">
      <c r="A482" s="9"/>
      <c r="B482" s="7"/>
      <c r="C482" s="116"/>
      <c r="D482" s="119"/>
      <c r="E482" s="113"/>
      <c r="F482" s="118"/>
      <c r="G482" s="115"/>
      <c r="H482" s="8"/>
    </row>
    <row r="483" spans="1:8" s="13" customFormat="1" ht="15" customHeight="1" x14ac:dyDescent="0.3">
      <c r="A483" s="9"/>
      <c r="B483" s="7"/>
      <c r="C483" s="116"/>
      <c r="D483" s="119"/>
      <c r="E483" s="113"/>
      <c r="F483" s="118"/>
      <c r="G483" s="115"/>
      <c r="H483" s="8"/>
    </row>
    <row r="484" spans="1:8" s="13" customFormat="1" ht="15" customHeight="1" x14ac:dyDescent="0.3">
      <c r="A484" s="9"/>
      <c r="B484" s="7"/>
      <c r="C484" s="116"/>
      <c r="D484" s="119"/>
      <c r="E484" s="113"/>
      <c r="F484" s="118"/>
      <c r="G484" s="115"/>
      <c r="H484" s="8"/>
    </row>
    <row r="485" spans="1:8" s="13" customFormat="1" ht="15" customHeight="1" x14ac:dyDescent="0.3">
      <c r="A485" s="9"/>
      <c r="B485" s="7"/>
      <c r="C485" s="116"/>
      <c r="D485" s="119"/>
      <c r="E485" s="113"/>
      <c r="F485" s="118"/>
      <c r="G485" s="115"/>
      <c r="H485" s="8"/>
    </row>
    <row r="486" spans="1:8" s="13" customFormat="1" ht="15" customHeight="1" x14ac:dyDescent="0.3">
      <c r="A486" s="9"/>
      <c r="B486" s="7"/>
      <c r="C486" s="116"/>
      <c r="D486" s="119"/>
      <c r="E486" s="113"/>
      <c r="F486" s="118"/>
      <c r="G486" s="115"/>
      <c r="H486" s="8"/>
    </row>
    <row r="487" spans="1:8" s="13" customFormat="1" ht="15" customHeight="1" x14ac:dyDescent="0.3">
      <c r="A487" s="9"/>
      <c r="B487" s="7"/>
      <c r="C487" s="116"/>
      <c r="D487" s="119"/>
      <c r="E487" s="113"/>
      <c r="F487" s="118"/>
      <c r="G487" s="115"/>
      <c r="H487" s="8"/>
    </row>
    <row r="488" spans="1:8" s="13" customFormat="1" ht="15" customHeight="1" x14ac:dyDescent="0.3">
      <c r="A488" s="9"/>
      <c r="B488" s="7"/>
      <c r="C488" s="116"/>
      <c r="D488" s="119"/>
      <c r="E488" s="113"/>
      <c r="F488" s="118"/>
      <c r="G488" s="115"/>
      <c r="H488" s="8"/>
    </row>
    <row r="489" spans="1:8" s="13" customFormat="1" ht="15" customHeight="1" x14ac:dyDescent="0.3">
      <c r="A489" s="9"/>
      <c r="B489" s="7"/>
      <c r="C489" s="116"/>
      <c r="D489" s="119"/>
      <c r="E489" s="113"/>
      <c r="F489" s="118"/>
      <c r="G489" s="115"/>
      <c r="H489" s="8"/>
    </row>
    <row r="490" spans="1:8" s="13" customFormat="1" ht="15" customHeight="1" x14ac:dyDescent="0.3">
      <c r="A490" s="9"/>
      <c r="B490" s="7"/>
      <c r="C490" s="116"/>
      <c r="D490" s="119"/>
      <c r="E490" s="113"/>
      <c r="F490" s="118"/>
      <c r="G490" s="115"/>
      <c r="H490" s="8"/>
    </row>
    <row r="491" spans="1:8" s="13" customFormat="1" ht="15" customHeight="1" x14ac:dyDescent="0.3">
      <c r="A491" s="9"/>
      <c r="B491" s="7"/>
      <c r="C491" s="116"/>
      <c r="D491" s="119"/>
      <c r="E491" s="113"/>
      <c r="F491" s="118"/>
      <c r="G491" s="115"/>
      <c r="H491" s="8"/>
    </row>
    <row r="492" spans="1:8" s="13" customFormat="1" ht="15" customHeight="1" x14ac:dyDescent="0.3">
      <c r="A492" s="9"/>
      <c r="B492" s="7"/>
      <c r="C492" s="116"/>
      <c r="D492" s="119"/>
      <c r="E492" s="113"/>
      <c r="F492" s="118"/>
      <c r="G492" s="115"/>
      <c r="H492" s="8"/>
    </row>
    <row r="493" spans="1:8" s="13" customFormat="1" ht="15" customHeight="1" x14ac:dyDescent="0.3">
      <c r="A493" s="9"/>
      <c r="B493" s="7"/>
      <c r="C493" s="116"/>
      <c r="D493" s="119"/>
      <c r="E493" s="113"/>
      <c r="F493" s="118"/>
      <c r="G493" s="115"/>
      <c r="H493" s="8"/>
    </row>
    <row r="494" spans="1:8" s="13" customFormat="1" ht="15" customHeight="1" x14ac:dyDescent="0.3">
      <c r="A494" s="9"/>
      <c r="B494" s="7"/>
      <c r="C494" s="116"/>
      <c r="D494" s="119"/>
      <c r="E494" s="113"/>
      <c r="F494" s="118"/>
      <c r="G494" s="115"/>
      <c r="H494" s="8"/>
    </row>
    <row r="495" spans="1:8" s="13" customFormat="1" ht="15" customHeight="1" x14ac:dyDescent="0.3">
      <c r="A495" s="9"/>
      <c r="B495" s="7"/>
      <c r="C495" s="116"/>
      <c r="D495" s="119"/>
      <c r="E495" s="113"/>
      <c r="F495" s="118"/>
      <c r="G495" s="115"/>
      <c r="H495" s="8"/>
    </row>
    <row r="496" spans="1:8" s="13" customFormat="1" ht="15" customHeight="1" x14ac:dyDescent="0.3">
      <c r="A496" s="9"/>
      <c r="B496" s="7"/>
      <c r="C496" s="116"/>
      <c r="D496" s="119"/>
      <c r="E496" s="113"/>
      <c r="F496" s="118"/>
      <c r="G496" s="115"/>
      <c r="H496" s="8"/>
    </row>
    <row r="497" spans="1:8" s="13" customFormat="1" ht="15" customHeight="1" x14ac:dyDescent="0.3">
      <c r="A497" s="9"/>
      <c r="B497" s="7"/>
      <c r="C497" s="116"/>
      <c r="D497" s="119"/>
      <c r="E497" s="113"/>
      <c r="F497" s="118"/>
      <c r="G497" s="115"/>
      <c r="H497" s="8"/>
    </row>
    <row r="498" spans="1:8" s="13" customFormat="1" ht="15" customHeight="1" x14ac:dyDescent="0.3">
      <c r="A498" s="9"/>
      <c r="B498" s="7"/>
      <c r="C498" s="116"/>
      <c r="D498" s="119"/>
      <c r="E498" s="113"/>
      <c r="F498" s="118"/>
      <c r="G498" s="115"/>
      <c r="H498" s="8"/>
    </row>
    <row r="499" spans="1:8" s="13" customFormat="1" ht="15" customHeight="1" x14ac:dyDescent="0.3">
      <c r="A499" s="9"/>
      <c r="B499" s="7"/>
      <c r="C499" s="116"/>
      <c r="D499" s="119"/>
      <c r="E499" s="113"/>
      <c r="F499" s="118"/>
      <c r="G499" s="115"/>
      <c r="H499" s="8"/>
    </row>
    <row r="500" spans="1:8" s="13" customFormat="1" ht="15" customHeight="1" x14ac:dyDescent="0.3">
      <c r="A500" s="9"/>
      <c r="B500" s="7"/>
      <c r="C500" s="116"/>
      <c r="D500" s="119"/>
      <c r="E500" s="113"/>
      <c r="F500" s="118"/>
      <c r="G500" s="115"/>
      <c r="H500" s="8"/>
    </row>
    <row r="501" spans="1:8" s="13" customFormat="1" ht="15" customHeight="1" x14ac:dyDescent="0.3">
      <c r="A501" s="9"/>
      <c r="B501" s="7"/>
      <c r="C501" s="116"/>
      <c r="D501" s="119"/>
      <c r="E501" s="113"/>
      <c r="F501" s="118"/>
      <c r="G501" s="115"/>
      <c r="H501" s="8"/>
    </row>
    <row r="502" spans="1:8" s="13" customFormat="1" ht="15" customHeight="1" x14ac:dyDescent="0.3">
      <c r="A502" s="9"/>
      <c r="B502" s="7"/>
      <c r="C502" s="116"/>
      <c r="D502" s="119"/>
      <c r="E502" s="113"/>
      <c r="F502" s="118"/>
      <c r="G502" s="115"/>
      <c r="H502" s="8"/>
    </row>
    <row r="503" spans="1:8" s="13" customFormat="1" ht="15" customHeight="1" x14ac:dyDescent="0.3">
      <c r="A503" s="9"/>
      <c r="B503" s="7"/>
      <c r="C503" s="116"/>
      <c r="D503" s="119"/>
      <c r="E503" s="113"/>
      <c r="F503" s="118"/>
      <c r="G503" s="115"/>
      <c r="H503" s="8"/>
    </row>
    <row r="504" spans="1:8" s="13" customFormat="1" ht="15" customHeight="1" x14ac:dyDescent="0.3">
      <c r="A504" s="9"/>
      <c r="B504" s="7"/>
      <c r="C504" s="116"/>
      <c r="D504" s="119"/>
      <c r="E504" s="113"/>
      <c r="F504" s="118"/>
      <c r="G504" s="115"/>
      <c r="H504" s="8"/>
    </row>
    <row r="505" spans="1:8" s="13" customFormat="1" ht="15" customHeight="1" x14ac:dyDescent="0.3">
      <c r="A505" s="9"/>
      <c r="B505" s="7"/>
      <c r="C505" s="116"/>
      <c r="D505" s="119"/>
      <c r="E505" s="113"/>
      <c r="F505" s="118"/>
      <c r="G505" s="115"/>
      <c r="H505" s="8"/>
    </row>
    <row r="506" spans="1:8" s="13" customFormat="1" ht="15" customHeight="1" x14ac:dyDescent="0.3">
      <c r="A506" s="9"/>
      <c r="B506" s="7"/>
      <c r="C506" s="116"/>
      <c r="D506" s="119"/>
      <c r="E506" s="113"/>
      <c r="F506" s="118"/>
      <c r="G506" s="115"/>
      <c r="H506" s="8"/>
    </row>
    <row r="507" spans="1:8" s="13" customFormat="1" ht="15" customHeight="1" x14ac:dyDescent="0.3">
      <c r="A507" s="9"/>
      <c r="B507" s="7"/>
      <c r="C507" s="116"/>
      <c r="D507" s="119"/>
      <c r="E507" s="113"/>
      <c r="F507" s="118"/>
      <c r="G507" s="115"/>
      <c r="H507" s="8"/>
    </row>
    <row r="508" spans="1:8" s="13" customFormat="1" ht="15" customHeight="1" x14ac:dyDescent="0.3">
      <c r="A508" s="9"/>
      <c r="B508" s="7"/>
      <c r="C508" s="116"/>
      <c r="D508" s="119"/>
      <c r="E508" s="113"/>
      <c r="F508" s="118"/>
      <c r="G508" s="115"/>
      <c r="H508" s="8"/>
    </row>
    <row r="509" spans="1:8" s="13" customFormat="1" ht="15" customHeight="1" x14ac:dyDescent="0.3">
      <c r="A509" s="9"/>
      <c r="B509" s="7"/>
      <c r="C509" s="116"/>
      <c r="D509" s="119"/>
      <c r="E509" s="113"/>
      <c r="F509" s="118"/>
      <c r="G509" s="115"/>
      <c r="H509" s="8"/>
    </row>
    <row r="510" spans="1:8" s="13" customFormat="1" ht="15" customHeight="1" x14ac:dyDescent="0.3">
      <c r="A510" s="9"/>
      <c r="B510" s="7"/>
      <c r="C510" s="116"/>
      <c r="D510" s="119"/>
      <c r="E510" s="113"/>
      <c r="F510" s="118"/>
      <c r="G510" s="115"/>
      <c r="H510" s="8"/>
    </row>
    <row r="511" spans="1:8" s="13" customFormat="1" ht="15" customHeight="1" x14ac:dyDescent="0.3">
      <c r="A511" s="9"/>
      <c r="B511" s="7"/>
      <c r="C511" s="116"/>
      <c r="D511" s="119"/>
      <c r="E511" s="113"/>
      <c r="F511" s="118"/>
      <c r="G511" s="115"/>
      <c r="H511" s="8"/>
    </row>
    <row r="512" spans="1:8" s="13" customFormat="1" ht="15" customHeight="1" x14ac:dyDescent="0.3">
      <c r="A512" s="9"/>
      <c r="B512" s="7"/>
      <c r="C512" s="116"/>
      <c r="D512" s="119"/>
      <c r="E512" s="113"/>
      <c r="F512" s="118"/>
      <c r="G512" s="115"/>
      <c r="H512" s="8"/>
    </row>
    <row r="513" spans="1:8" s="13" customFormat="1" ht="15" customHeight="1" x14ac:dyDescent="0.3">
      <c r="A513" s="9"/>
      <c r="B513" s="7"/>
      <c r="C513" s="116"/>
      <c r="D513" s="119"/>
      <c r="E513" s="113"/>
      <c r="F513" s="118"/>
      <c r="G513" s="115"/>
      <c r="H513" s="8"/>
    </row>
    <row r="514" spans="1:8" s="13" customFormat="1" ht="15" customHeight="1" x14ac:dyDescent="0.3">
      <c r="A514" s="9"/>
      <c r="B514" s="7"/>
      <c r="C514" s="116"/>
      <c r="D514" s="119"/>
      <c r="E514" s="113"/>
      <c r="F514" s="118"/>
      <c r="G514" s="115"/>
      <c r="H514" s="8"/>
    </row>
    <row r="515" spans="1:8" s="13" customFormat="1" ht="15" customHeight="1" x14ac:dyDescent="0.3">
      <c r="A515" s="9"/>
      <c r="B515" s="7"/>
      <c r="C515" s="116"/>
      <c r="D515" s="119"/>
      <c r="E515" s="113"/>
      <c r="F515" s="118"/>
      <c r="G515" s="115"/>
      <c r="H515" s="8"/>
    </row>
    <row r="516" spans="1:8" s="13" customFormat="1" ht="15" customHeight="1" x14ac:dyDescent="0.3">
      <c r="A516" s="9"/>
      <c r="B516" s="7"/>
      <c r="C516" s="116"/>
      <c r="D516" s="119"/>
      <c r="E516" s="113"/>
      <c r="F516" s="118"/>
      <c r="G516" s="115"/>
      <c r="H516" s="8"/>
    </row>
    <row r="517" spans="1:8" s="13" customFormat="1" ht="15" customHeight="1" x14ac:dyDescent="0.3">
      <c r="A517" s="9"/>
      <c r="B517" s="7"/>
      <c r="C517" s="116"/>
      <c r="D517" s="119"/>
      <c r="E517" s="113"/>
      <c r="F517" s="118"/>
      <c r="G517" s="115"/>
      <c r="H517" s="8"/>
    </row>
    <row r="518" spans="1:8" s="13" customFormat="1" ht="15" customHeight="1" x14ac:dyDescent="0.3">
      <c r="A518" s="9"/>
      <c r="B518" s="7"/>
      <c r="C518" s="116"/>
      <c r="D518" s="119"/>
      <c r="E518" s="113"/>
      <c r="F518" s="118"/>
      <c r="G518" s="115"/>
      <c r="H518" s="8"/>
    </row>
    <row r="519" spans="1:8" s="13" customFormat="1" ht="15" customHeight="1" x14ac:dyDescent="0.3">
      <c r="A519" s="9"/>
      <c r="B519" s="7"/>
      <c r="C519" s="116"/>
      <c r="D519" s="119"/>
      <c r="E519" s="113"/>
      <c r="F519" s="118"/>
      <c r="G519" s="115"/>
      <c r="H519" s="8"/>
    </row>
    <row r="520" spans="1:8" s="13" customFormat="1" ht="15" customHeight="1" x14ac:dyDescent="0.3">
      <c r="A520" s="9"/>
      <c r="B520" s="7"/>
      <c r="C520" s="116"/>
      <c r="D520" s="119"/>
      <c r="E520" s="113"/>
      <c r="F520" s="118"/>
      <c r="G520" s="115"/>
      <c r="H520" s="8"/>
    </row>
    <row r="521" spans="1:8" s="13" customFormat="1" ht="15" customHeight="1" x14ac:dyDescent="0.3">
      <c r="A521" s="9"/>
      <c r="B521" s="7"/>
      <c r="C521" s="116"/>
      <c r="D521" s="119"/>
      <c r="E521" s="113"/>
      <c r="F521" s="118"/>
      <c r="G521" s="115"/>
      <c r="H521" s="8"/>
    </row>
    <row r="522" spans="1:8" s="13" customFormat="1" ht="15" customHeight="1" x14ac:dyDescent="0.3">
      <c r="A522" s="9"/>
      <c r="B522" s="7"/>
      <c r="C522" s="116"/>
      <c r="D522" s="119"/>
      <c r="E522" s="113"/>
      <c r="F522" s="118"/>
      <c r="G522" s="115"/>
      <c r="H522" s="8"/>
    </row>
    <row r="523" spans="1:8" s="13" customFormat="1" ht="15" customHeight="1" x14ac:dyDescent="0.3">
      <c r="A523" s="9"/>
      <c r="B523" s="7"/>
      <c r="C523" s="116"/>
      <c r="D523" s="119"/>
      <c r="E523" s="113"/>
      <c r="F523" s="118"/>
      <c r="G523" s="115"/>
      <c r="H523" s="8"/>
    </row>
    <row r="524" spans="1:8" s="13" customFormat="1" ht="15" customHeight="1" x14ac:dyDescent="0.3">
      <c r="A524" s="9"/>
      <c r="B524" s="7"/>
      <c r="C524" s="116"/>
      <c r="D524" s="119"/>
      <c r="E524" s="113"/>
      <c r="F524" s="118"/>
      <c r="G524" s="115"/>
      <c r="H524" s="8"/>
    </row>
    <row r="525" spans="1:8" s="13" customFormat="1" ht="15" customHeight="1" x14ac:dyDescent="0.3">
      <c r="A525" s="9"/>
      <c r="B525" s="7"/>
      <c r="C525" s="116"/>
      <c r="D525" s="119"/>
      <c r="E525" s="113"/>
      <c r="F525" s="118"/>
      <c r="G525" s="115"/>
      <c r="H525" s="8"/>
    </row>
    <row r="526" spans="1:8" s="13" customFormat="1" ht="15" customHeight="1" x14ac:dyDescent="0.3">
      <c r="A526" s="9"/>
      <c r="B526" s="7"/>
      <c r="C526" s="116"/>
      <c r="D526" s="119"/>
      <c r="E526" s="113"/>
      <c r="F526" s="118"/>
      <c r="G526" s="115"/>
      <c r="H526" s="8"/>
    </row>
    <row r="527" spans="1:8" s="13" customFormat="1" ht="15" customHeight="1" x14ac:dyDescent="0.3">
      <c r="A527" s="9"/>
      <c r="B527" s="7"/>
      <c r="C527" s="116"/>
      <c r="D527" s="119"/>
      <c r="E527" s="113"/>
      <c r="F527" s="118"/>
      <c r="G527" s="115"/>
      <c r="H527" s="8"/>
    </row>
    <row r="528" spans="1:8" s="13" customFormat="1" ht="15" customHeight="1" x14ac:dyDescent="0.3">
      <c r="A528" s="9"/>
      <c r="B528" s="7"/>
      <c r="C528" s="116"/>
      <c r="D528" s="119"/>
      <c r="E528" s="113"/>
      <c r="F528" s="118"/>
      <c r="G528" s="115"/>
      <c r="H528" s="8"/>
    </row>
    <row r="529" spans="1:8" s="13" customFormat="1" ht="15" customHeight="1" x14ac:dyDescent="0.3">
      <c r="A529" s="9"/>
      <c r="B529" s="7"/>
      <c r="C529" s="116"/>
      <c r="D529" s="119"/>
      <c r="E529" s="113"/>
      <c r="F529" s="118"/>
      <c r="G529" s="115"/>
      <c r="H529" s="8"/>
    </row>
    <row r="530" spans="1:8" s="13" customFormat="1" ht="15" customHeight="1" x14ac:dyDescent="0.3">
      <c r="A530" s="9"/>
      <c r="B530" s="7"/>
      <c r="C530" s="116"/>
      <c r="D530" s="119"/>
      <c r="E530" s="113"/>
      <c r="F530" s="118"/>
      <c r="G530" s="115"/>
      <c r="H530" s="8"/>
    </row>
    <row r="531" spans="1:8" s="13" customFormat="1" ht="15" customHeight="1" x14ac:dyDescent="0.3">
      <c r="A531" s="9"/>
      <c r="B531" s="7"/>
      <c r="C531" s="116"/>
      <c r="D531" s="119"/>
      <c r="E531" s="113"/>
      <c r="F531" s="118"/>
      <c r="G531" s="115"/>
      <c r="H531" s="8"/>
    </row>
    <row r="532" spans="1:8" s="13" customFormat="1" ht="15" customHeight="1" x14ac:dyDescent="0.3">
      <c r="A532" s="9"/>
      <c r="B532" s="7"/>
      <c r="C532" s="116"/>
      <c r="D532" s="119"/>
      <c r="E532" s="113"/>
      <c r="F532" s="118"/>
      <c r="G532" s="115"/>
      <c r="H532" s="8"/>
    </row>
    <row r="533" spans="1:8" s="13" customFormat="1" ht="15" customHeight="1" x14ac:dyDescent="0.3">
      <c r="A533" s="9"/>
      <c r="B533" s="7"/>
      <c r="C533" s="116"/>
      <c r="D533" s="119"/>
      <c r="E533" s="113"/>
      <c r="F533" s="118"/>
      <c r="G533" s="115"/>
      <c r="H533" s="8"/>
    </row>
    <row r="534" spans="1:8" s="13" customFormat="1" ht="15" customHeight="1" x14ac:dyDescent="0.3">
      <c r="A534" s="9"/>
      <c r="B534" s="7"/>
      <c r="C534" s="116"/>
      <c r="D534" s="119"/>
      <c r="E534" s="113"/>
      <c r="F534" s="118"/>
      <c r="G534" s="115"/>
      <c r="H534" s="8"/>
    </row>
    <row r="535" spans="1:8" s="13" customFormat="1" ht="15" customHeight="1" x14ac:dyDescent="0.3">
      <c r="A535" s="9"/>
      <c r="B535" s="7"/>
      <c r="C535" s="116"/>
      <c r="D535" s="119"/>
      <c r="E535" s="113"/>
      <c r="F535" s="118"/>
      <c r="G535" s="115"/>
      <c r="H535" s="8"/>
    </row>
    <row r="536" spans="1:8" s="13" customFormat="1" ht="15" customHeight="1" x14ac:dyDescent="0.3">
      <c r="A536" s="9"/>
      <c r="B536" s="7"/>
      <c r="C536" s="116"/>
      <c r="D536" s="119"/>
      <c r="E536" s="113"/>
      <c r="F536" s="118"/>
      <c r="G536" s="115"/>
      <c r="H536" s="8"/>
    </row>
    <row r="537" spans="1:8" s="13" customFormat="1" ht="15" customHeight="1" x14ac:dyDescent="0.3">
      <c r="A537" s="9"/>
      <c r="B537" s="7"/>
      <c r="C537" s="116"/>
      <c r="D537" s="119"/>
      <c r="E537" s="113"/>
      <c r="F537" s="118"/>
      <c r="G537" s="115"/>
      <c r="H537" s="8"/>
    </row>
    <row r="538" spans="1:8" s="13" customFormat="1" ht="15" customHeight="1" x14ac:dyDescent="0.3">
      <c r="A538" s="9"/>
      <c r="B538" s="7"/>
      <c r="C538" s="116"/>
      <c r="D538" s="119"/>
      <c r="E538" s="113"/>
      <c r="F538" s="118"/>
      <c r="G538" s="115"/>
      <c r="H538" s="8"/>
    </row>
    <row r="539" spans="1:8" s="13" customFormat="1" ht="15" customHeight="1" x14ac:dyDescent="0.3">
      <c r="A539" s="9"/>
      <c r="B539" s="7"/>
      <c r="C539" s="116"/>
      <c r="D539" s="119"/>
      <c r="E539" s="113"/>
      <c r="F539" s="118"/>
      <c r="G539" s="115"/>
      <c r="H539" s="8"/>
    </row>
    <row r="540" spans="1:8" s="13" customFormat="1" ht="15" customHeight="1" x14ac:dyDescent="0.3">
      <c r="A540" s="9"/>
      <c r="B540" s="7"/>
      <c r="C540" s="116"/>
      <c r="D540" s="119"/>
      <c r="E540" s="113"/>
      <c r="F540" s="118"/>
      <c r="G540" s="115"/>
      <c r="H540" s="8"/>
    </row>
    <row r="541" spans="1:8" s="13" customFormat="1" ht="15" customHeight="1" x14ac:dyDescent="0.3">
      <c r="A541" s="9"/>
      <c r="B541" s="7"/>
      <c r="C541" s="116"/>
      <c r="D541" s="119"/>
      <c r="E541" s="113"/>
      <c r="F541" s="118"/>
      <c r="G541" s="115"/>
      <c r="H541" s="8"/>
    </row>
    <row r="542" spans="1:8" s="13" customFormat="1" ht="15" customHeight="1" x14ac:dyDescent="0.3">
      <c r="A542" s="9"/>
      <c r="B542" s="7"/>
      <c r="C542" s="116"/>
      <c r="D542" s="119"/>
      <c r="E542" s="113"/>
      <c r="F542" s="118"/>
      <c r="G542" s="115"/>
      <c r="H542" s="8"/>
    </row>
    <row r="543" spans="1:8" s="13" customFormat="1" ht="15" customHeight="1" x14ac:dyDescent="0.3">
      <c r="A543" s="9"/>
      <c r="B543" s="7"/>
      <c r="C543" s="116"/>
      <c r="D543" s="119"/>
      <c r="E543" s="113"/>
      <c r="F543" s="118"/>
      <c r="G543" s="115"/>
      <c r="H543" s="8"/>
    </row>
    <row r="544" spans="1:8" s="13" customFormat="1" ht="15" customHeight="1" x14ac:dyDescent="0.3">
      <c r="A544" s="9"/>
      <c r="B544" s="7"/>
      <c r="C544" s="116"/>
      <c r="D544" s="119"/>
      <c r="E544" s="113"/>
      <c r="F544" s="118"/>
      <c r="G544" s="115"/>
      <c r="H544" s="8"/>
    </row>
    <row r="545" spans="1:8" s="13" customFormat="1" ht="15" customHeight="1" x14ac:dyDescent="0.3">
      <c r="A545" s="9"/>
      <c r="B545" s="7"/>
      <c r="C545" s="116"/>
      <c r="D545" s="119"/>
      <c r="E545" s="113"/>
      <c r="F545" s="118"/>
      <c r="G545" s="115"/>
      <c r="H545" s="8"/>
    </row>
    <row r="546" spans="1:8" s="13" customFormat="1" ht="15" customHeight="1" x14ac:dyDescent="0.3">
      <c r="A546" s="9"/>
      <c r="B546" s="7"/>
      <c r="C546" s="116"/>
      <c r="D546" s="119"/>
      <c r="E546" s="113"/>
      <c r="F546" s="118"/>
      <c r="G546" s="115"/>
      <c r="H546" s="8"/>
    </row>
    <row r="547" spans="1:8" s="13" customFormat="1" ht="15" customHeight="1" x14ac:dyDescent="0.3">
      <c r="A547" s="9"/>
      <c r="B547" s="7"/>
      <c r="C547" s="116"/>
      <c r="D547" s="119"/>
      <c r="E547" s="113"/>
      <c r="F547" s="118"/>
      <c r="G547" s="115"/>
      <c r="H547" s="8"/>
    </row>
    <row r="548" spans="1:8" s="13" customFormat="1" ht="15" customHeight="1" x14ac:dyDescent="0.3">
      <c r="A548" s="9"/>
      <c r="B548" s="7"/>
      <c r="C548" s="116"/>
      <c r="D548" s="119"/>
      <c r="E548" s="113"/>
      <c r="F548" s="118"/>
      <c r="G548" s="115"/>
      <c r="H548" s="8"/>
    </row>
    <row r="549" spans="1:8" s="13" customFormat="1" ht="15" customHeight="1" x14ac:dyDescent="0.3">
      <c r="A549" s="9"/>
      <c r="B549" s="7"/>
      <c r="C549" s="116"/>
      <c r="D549" s="119"/>
      <c r="E549" s="113"/>
      <c r="F549" s="118"/>
      <c r="G549" s="115"/>
      <c r="H549" s="8"/>
    </row>
    <row r="550" spans="1:8" s="13" customFormat="1" ht="15" customHeight="1" x14ac:dyDescent="0.3">
      <c r="A550" s="9"/>
      <c r="B550" s="7"/>
      <c r="C550" s="116"/>
      <c r="D550" s="119"/>
      <c r="E550" s="113"/>
      <c r="F550" s="118"/>
      <c r="G550" s="115"/>
      <c r="H550" s="8"/>
    </row>
    <row r="551" spans="1:8" s="13" customFormat="1" ht="15" customHeight="1" x14ac:dyDescent="0.3">
      <c r="A551" s="9"/>
      <c r="B551" s="7"/>
      <c r="C551" s="116"/>
      <c r="D551" s="119"/>
      <c r="E551" s="113"/>
      <c r="F551" s="118"/>
      <c r="G551" s="115"/>
      <c r="H551" s="8"/>
    </row>
    <row r="552" spans="1:8" s="13" customFormat="1" ht="15" customHeight="1" x14ac:dyDescent="0.3">
      <c r="A552" s="9"/>
      <c r="B552" s="7"/>
      <c r="C552" s="116"/>
      <c r="D552" s="119"/>
      <c r="E552" s="113"/>
      <c r="F552" s="118"/>
      <c r="G552" s="115"/>
      <c r="H552" s="8"/>
    </row>
    <row r="553" spans="1:8" s="13" customFormat="1" ht="15" customHeight="1" x14ac:dyDescent="0.3">
      <c r="A553" s="9"/>
      <c r="B553" s="7"/>
      <c r="C553" s="116"/>
      <c r="D553" s="119"/>
      <c r="E553" s="113"/>
      <c r="F553" s="118"/>
      <c r="G553" s="115"/>
      <c r="H553" s="8"/>
    </row>
    <row r="554" spans="1:8" s="13" customFormat="1" ht="15" customHeight="1" x14ac:dyDescent="0.3">
      <c r="A554" s="9"/>
      <c r="B554" s="7"/>
      <c r="C554" s="116"/>
      <c r="D554" s="119"/>
      <c r="E554" s="113"/>
      <c r="F554" s="118"/>
      <c r="G554" s="115"/>
      <c r="H554" s="8"/>
    </row>
    <row r="555" spans="1:8" s="13" customFormat="1" ht="15" customHeight="1" x14ac:dyDescent="0.3">
      <c r="A555" s="9"/>
      <c r="B555" s="7"/>
      <c r="C555" s="116"/>
      <c r="D555" s="119"/>
      <c r="E555" s="113"/>
      <c r="F555" s="118"/>
      <c r="G555" s="115"/>
      <c r="H555" s="8"/>
    </row>
    <row r="556" spans="1:8" s="13" customFormat="1" ht="15" customHeight="1" x14ac:dyDescent="0.3">
      <c r="A556" s="9"/>
      <c r="B556" s="7"/>
      <c r="C556" s="116"/>
      <c r="D556" s="119"/>
      <c r="E556" s="113"/>
      <c r="F556" s="118"/>
      <c r="G556" s="115"/>
      <c r="H556" s="8"/>
    </row>
    <row r="557" spans="1:8" s="13" customFormat="1" ht="15" customHeight="1" x14ac:dyDescent="0.3">
      <c r="A557" s="9"/>
      <c r="B557" s="7"/>
      <c r="C557" s="116"/>
      <c r="D557" s="119"/>
      <c r="E557" s="113"/>
      <c r="F557" s="118"/>
      <c r="G557" s="115"/>
      <c r="H557" s="8"/>
    </row>
    <row r="558" spans="1:8" s="13" customFormat="1" ht="15" customHeight="1" x14ac:dyDescent="0.3">
      <c r="A558" s="9"/>
      <c r="B558" s="7"/>
      <c r="C558" s="116"/>
      <c r="D558" s="119"/>
      <c r="E558" s="113"/>
      <c r="F558" s="118"/>
      <c r="G558" s="115"/>
      <c r="H558" s="8"/>
    </row>
    <row r="559" spans="1:8" s="13" customFormat="1" ht="15" customHeight="1" x14ac:dyDescent="0.3">
      <c r="A559" s="9"/>
      <c r="B559" s="7"/>
      <c r="C559" s="116"/>
      <c r="D559" s="119"/>
      <c r="E559" s="113"/>
      <c r="F559" s="118"/>
      <c r="G559" s="115"/>
      <c r="H559" s="8"/>
    </row>
    <row r="560" spans="1:8" s="13" customFormat="1" ht="15" customHeight="1" x14ac:dyDescent="0.3">
      <c r="A560" s="9"/>
      <c r="B560" s="7"/>
      <c r="C560" s="116"/>
      <c r="D560" s="119"/>
      <c r="E560" s="113"/>
      <c r="F560" s="118"/>
      <c r="G560" s="115"/>
      <c r="H560" s="8"/>
    </row>
    <row r="561" spans="1:8" s="13" customFormat="1" ht="15" customHeight="1" x14ac:dyDescent="0.3">
      <c r="A561" s="9"/>
      <c r="B561" s="7"/>
      <c r="C561" s="116"/>
      <c r="D561" s="119"/>
      <c r="E561" s="113"/>
      <c r="F561" s="118"/>
      <c r="G561" s="115"/>
      <c r="H561" s="8"/>
    </row>
    <row r="562" spans="1:8" s="13" customFormat="1" ht="15" customHeight="1" x14ac:dyDescent="0.3">
      <c r="A562" s="9"/>
      <c r="B562" s="7"/>
      <c r="C562" s="116"/>
      <c r="D562" s="119"/>
      <c r="E562" s="113"/>
      <c r="F562" s="118"/>
      <c r="G562" s="115"/>
      <c r="H562" s="8"/>
    </row>
    <row r="563" spans="1:8" s="13" customFormat="1" ht="15" customHeight="1" x14ac:dyDescent="0.3">
      <c r="A563" s="9"/>
      <c r="B563" s="7"/>
      <c r="C563" s="116"/>
      <c r="D563" s="119"/>
      <c r="E563" s="113"/>
      <c r="F563" s="118"/>
      <c r="G563" s="115"/>
      <c r="H563" s="8"/>
    </row>
    <row r="564" spans="1:8" s="13" customFormat="1" ht="15" customHeight="1" x14ac:dyDescent="0.3">
      <c r="A564" s="9"/>
      <c r="B564" s="7"/>
      <c r="C564" s="116"/>
      <c r="D564" s="119"/>
      <c r="E564" s="113"/>
      <c r="F564" s="118"/>
      <c r="G564" s="115"/>
      <c r="H564" s="8"/>
    </row>
    <row r="565" spans="1:8" s="13" customFormat="1" ht="15" customHeight="1" x14ac:dyDescent="0.3">
      <c r="A565" s="9"/>
      <c r="B565" s="7"/>
      <c r="C565" s="116"/>
      <c r="D565" s="119"/>
      <c r="E565" s="113"/>
      <c r="F565" s="118"/>
      <c r="G565" s="115"/>
      <c r="H565" s="8"/>
    </row>
    <row r="566" spans="1:8" s="13" customFormat="1" ht="15" customHeight="1" x14ac:dyDescent="0.3">
      <c r="A566" s="9"/>
      <c r="B566" s="7"/>
      <c r="C566" s="116"/>
      <c r="D566" s="119"/>
      <c r="E566" s="113"/>
      <c r="F566" s="118"/>
      <c r="G566" s="115"/>
      <c r="H566" s="8"/>
    </row>
    <row r="567" spans="1:8" s="13" customFormat="1" ht="15" customHeight="1" x14ac:dyDescent="0.3">
      <c r="A567" s="9"/>
      <c r="B567" s="7"/>
      <c r="C567" s="116"/>
      <c r="D567" s="119"/>
      <c r="E567" s="113"/>
      <c r="F567" s="118"/>
      <c r="G567" s="115"/>
      <c r="H567" s="8"/>
    </row>
    <row r="568" spans="1:8" s="13" customFormat="1" ht="15" customHeight="1" x14ac:dyDescent="0.3">
      <c r="A568" s="9"/>
      <c r="B568" s="7"/>
      <c r="C568" s="116"/>
      <c r="D568" s="119"/>
      <c r="E568" s="113"/>
      <c r="F568" s="118"/>
      <c r="G568" s="115"/>
      <c r="H568" s="8"/>
    </row>
    <row r="569" spans="1:8" s="13" customFormat="1" ht="15" customHeight="1" x14ac:dyDescent="0.3">
      <c r="A569" s="9"/>
      <c r="B569" s="7"/>
      <c r="C569" s="116"/>
      <c r="D569" s="119"/>
      <c r="E569" s="113"/>
      <c r="F569" s="118"/>
      <c r="G569" s="115"/>
      <c r="H569" s="8"/>
    </row>
    <row r="570" spans="1:8" s="13" customFormat="1" ht="15" customHeight="1" x14ac:dyDescent="0.3">
      <c r="A570" s="9"/>
      <c r="B570" s="7"/>
      <c r="C570" s="116"/>
      <c r="D570" s="119"/>
      <c r="E570" s="113"/>
      <c r="F570" s="118"/>
      <c r="G570" s="115"/>
      <c r="H570" s="8"/>
    </row>
    <row r="571" spans="1:8" s="13" customFormat="1" ht="15" customHeight="1" x14ac:dyDescent="0.3">
      <c r="A571" s="9"/>
      <c r="B571" s="7"/>
      <c r="C571" s="116"/>
      <c r="D571" s="119"/>
      <c r="E571" s="113"/>
      <c r="F571" s="118"/>
      <c r="G571" s="115"/>
      <c r="H571" s="8"/>
    </row>
    <row r="572" spans="1:8" s="13" customFormat="1" ht="15" customHeight="1" x14ac:dyDescent="0.3">
      <c r="A572" s="9"/>
      <c r="B572" s="7"/>
      <c r="C572" s="116"/>
      <c r="D572" s="119"/>
      <c r="E572" s="113"/>
      <c r="F572" s="118"/>
      <c r="G572" s="115"/>
      <c r="H572" s="8"/>
    </row>
    <row r="573" spans="1:8" s="13" customFormat="1" ht="15" customHeight="1" x14ac:dyDescent="0.3">
      <c r="A573" s="9"/>
      <c r="B573" s="7"/>
      <c r="C573" s="116"/>
      <c r="D573" s="119"/>
      <c r="E573" s="113"/>
      <c r="F573" s="118"/>
      <c r="G573" s="115"/>
      <c r="H573" s="8"/>
    </row>
    <row r="574" spans="1:8" s="13" customFormat="1" ht="15" customHeight="1" x14ac:dyDescent="0.3">
      <c r="A574" s="9"/>
      <c r="B574" s="7"/>
      <c r="C574" s="116"/>
      <c r="D574" s="119"/>
      <c r="E574" s="113"/>
      <c r="F574" s="118"/>
      <c r="G574" s="115"/>
      <c r="H574" s="8"/>
    </row>
    <row r="575" spans="1:8" s="13" customFormat="1" ht="15" customHeight="1" x14ac:dyDescent="0.3">
      <c r="A575" s="9"/>
      <c r="B575" s="7"/>
      <c r="C575" s="116"/>
      <c r="D575" s="119"/>
      <c r="E575" s="113"/>
      <c r="F575" s="118"/>
      <c r="G575" s="115"/>
      <c r="H575" s="8"/>
    </row>
    <row r="576" spans="1:8" s="13" customFormat="1" ht="15" customHeight="1" x14ac:dyDescent="0.3">
      <c r="A576" s="9"/>
      <c r="B576" s="7"/>
      <c r="C576" s="116"/>
      <c r="D576" s="119"/>
      <c r="E576" s="113"/>
      <c r="F576" s="118"/>
      <c r="G576" s="115"/>
      <c r="H576" s="8"/>
    </row>
    <row r="577" spans="1:8" s="13" customFormat="1" ht="15" customHeight="1" x14ac:dyDescent="0.3">
      <c r="A577" s="9"/>
      <c r="B577" s="7"/>
      <c r="C577" s="116"/>
      <c r="D577" s="119"/>
      <c r="E577" s="113"/>
      <c r="F577" s="118"/>
      <c r="G577" s="115"/>
      <c r="H577" s="8"/>
    </row>
    <row r="578" spans="1:8" s="13" customFormat="1" ht="15" customHeight="1" x14ac:dyDescent="0.3">
      <c r="A578" s="9"/>
      <c r="B578" s="7"/>
      <c r="C578" s="116"/>
      <c r="D578" s="119"/>
      <c r="E578" s="113"/>
      <c r="F578" s="118"/>
      <c r="G578" s="115"/>
      <c r="H578" s="8"/>
    </row>
    <row r="579" spans="1:8" s="13" customFormat="1" ht="15" customHeight="1" x14ac:dyDescent="0.3">
      <c r="A579" s="9"/>
      <c r="B579" s="7"/>
      <c r="C579" s="116"/>
      <c r="D579" s="119"/>
      <c r="E579" s="113"/>
      <c r="F579" s="118"/>
      <c r="G579" s="115"/>
      <c r="H579" s="8"/>
    </row>
    <row r="580" spans="1:8" s="13" customFormat="1" ht="15" customHeight="1" x14ac:dyDescent="0.3">
      <c r="A580" s="9"/>
      <c r="B580" s="7"/>
      <c r="C580" s="116"/>
      <c r="D580" s="119"/>
      <c r="E580" s="113"/>
      <c r="F580" s="118"/>
      <c r="G580" s="115"/>
      <c r="H580" s="8"/>
    </row>
    <row r="581" spans="1:8" s="13" customFormat="1" ht="15" customHeight="1" x14ac:dyDescent="0.3">
      <c r="A581" s="9"/>
      <c r="B581" s="7"/>
      <c r="C581" s="116"/>
      <c r="D581" s="119"/>
      <c r="E581" s="113"/>
      <c r="F581" s="118"/>
      <c r="G581" s="115"/>
      <c r="H581" s="8"/>
    </row>
    <row r="582" spans="1:8" s="13" customFormat="1" ht="15" customHeight="1" x14ac:dyDescent="0.3">
      <c r="A582" s="9"/>
      <c r="B582" s="7"/>
      <c r="C582" s="116"/>
      <c r="D582" s="119"/>
      <c r="E582" s="113"/>
      <c r="F582" s="118"/>
      <c r="G582" s="115"/>
      <c r="H582" s="8"/>
    </row>
    <row r="583" spans="1:8" s="13" customFormat="1" ht="15" customHeight="1" x14ac:dyDescent="0.3">
      <c r="A583" s="9"/>
      <c r="B583" s="7"/>
      <c r="C583" s="116"/>
      <c r="D583" s="119"/>
      <c r="E583" s="113"/>
      <c r="F583" s="118"/>
      <c r="G583" s="115"/>
      <c r="H583" s="8"/>
    </row>
    <row r="584" spans="1:8" s="13" customFormat="1" ht="15" customHeight="1" x14ac:dyDescent="0.3">
      <c r="A584" s="9"/>
      <c r="B584" s="7"/>
      <c r="C584" s="116"/>
      <c r="D584" s="119"/>
      <c r="E584" s="113"/>
      <c r="F584" s="118"/>
      <c r="G584" s="115"/>
      <c r="H584" s="8"/>
    </row>
    <row r="585" spans="1:8" s="13" customFormat="1" ht="15" customHeight="1" x14ac:dyDescent="0.3">
      <c r="A585" s="9"/>
      <c r="B585" s="7"/>
      <c r="C585" s="116"/>
      <c r="D585" s="119"/>
      <c r="E585" s="113"/>
      <c r="F585" s="118"/>
      <c r="G585" s="115"/>
      <c r="H585" s="8"/>
    </row>
    <row r="586" spans="1:8" s="13" customFormat="1" ht="15" customHeight="1" x14ac:dyDescent="0.3">
      <c r="A586" s="9"/>
      <c r="B586" s="7"/>
      <c r="C586" s="116"/>
      <c r="D586" s="119"/>
      <c r="E586" s="113"/>
      <c r="F586" s="118"/>
      <c r="G586" s="115"/>
      <c r="H586" s="8"/>
    </row>
    <row r="587" spans="1:8" s="13" customFormat="1" ht="15" customHeight="1" x14ac:dyDescent="0.3">
      <c r="A587" s="9"/>
      <c r="B587" s="7"/>
      <c r="C587" s="116"/>
      <c r="D587" s="119"/>
      <c r="E587" s="113"/>
      <c r="F587" s="118"/>
      <c r="G587" s="115"/>
      <c r="H587" s="8"/>
    </row>
    <row r="588" spans="1:8" s="13" customFormat="1" ht="15" customHeight="1" x14ac:dyDescent="0.3">
      <c r="A588" s="9"/>
      <c r="B588" s="7"/>
      <c r="C588" s="116"/>
      <c r="D588" s="119"/>
      <c r="E588" s="113"/>
      <c r="F588" s="118"/>
      <c r="G588" s="115"/>
      <c r="H588" s="8"/>
    </row>
    <row r="589" spans="1:8" s="13" customFormat="1" ht="15" customHeight="1" x14ac:dyDescent="0.3">
      <c r="A589" s="9"/>
      <c r="B589" s="7"/>
      <c r="C589" s="116"/>
      <c r="D589" s="119"/>
      <c r="E589" s="113"/>
      <c r="F589" s="118"/>
      <c r="G589" s="115"/>
      <c r="H589" s="8"/>
    </row>
    <row r="590" spans="1:8" s="13" customFormat="1" ht="15" customHeight="1" x14ac:dyDescent="0.3">
      <c r="A590" s="9"/>
      <c r="B590" s="7"/>
      <c r="C590" s="116"/>
      <c r="D590" s="119"/>
      <c r="E590" s="113"/>
      <c r="F590" s="118"/>
      <c r="G590" s="115"/>
      <c r="H590" s="8"/>
    </row>
    <row r="591" spans="1:8" s="13" customFormat="1" ht="15" customHeight="1" x14ac:dyDescent="0.3">
      <c r="A591" s="9"/>
      <c r="B591" s="7"/>
      <c r="C591" s="116"/>
      <c r="D591" s="119"/>
      <c r="E591" s="113"/>
      <c r="F591" s="118"/>
      <c r="G591" s="115"/>
      <c r="H591" s="8"/>
    </row>
    <row r="592" spans="1:8" s="13" customFormat="1" ht="15" customHeight="1" x14ac:dyDescent="0.3">
      <c r="A592" s="9"/>
      <c r="B592" s="7"/>
      <c r="C592" s="116"/>
      <c r="D592" s="119"/>
      <c r="E592" s="113"/>
      <c r="F592" s="118"/>
      <c r="G592" s="115"/>
      <c r="H592" s="8"/>
    </row>
    <row r="593" spans="1:8" s="13" customFormat="1" ht="15" customHeight="1" x14ac:dyDescent="0.3">
      <c r="A593" s="9"/>
      <c r="B593" s="7"/>
      <c r="C593" s="116"/>
      <c r="D593" s="119"/>
      <c r="E593" s="113"/>
      <c r="F593" s="118"/>
      <c r="G593" s="115"/>
      <c r="H593" s="8"/>
    </row>
    <row r="594" spans="1:8" s="13" customFormat="1" ht="15" customHeight="1" x14ac:dyDescent="0.3">
      <c r="A594" s="9"/>
      <c r="B594" s="7"/>
      <c r="C594" s="116"/>
      <c r="D594" s="119"/>
      <c r="E594" s="113"/>
      <c r="F594" s="118"/>
      <c r="G594" s="115"/>
      <c r="H594" s="8"/>
    </row>
    <row r="595" spans="1:8" s="13" customFormat="1" ht="15" customHeight="1" x14ac:dyDescent="0.3">
      <c r="A595" s="9"/>
      <c r="B595" s="7"/>
      <c r="C595" s="116"/>
      <c r="D595" s="119"/>
      <c r="E595" s="113"/>
      <c r="F595" s="118"/>
      <c r="G595" s="115"/>
      <c r="H595" s="8"/>
    </row>
    <row r="596" spans="1:8" s="13" customFormat="1" ht="15" customHeight="1" x14ac:dyDescent="0.3">
      <c r="A596" s="9"/>
      <c r="B596" s="7"/>
      <c r="C596" s="116"/>
      <c r="D596" s="119"/>
      <c r="E596" s="113"/>
      <c r="F596" s="118"/>
      <c r="G596" s="115"/>
      <c r="H596" s="8"/>
    </row>
    <row r="597" spans="1:8" s="13" customFormat="1" ht="15" customHeight="1" x14ac:dyDescent="0.3">
      <c r="A597" s="9"/>
      <c r="B597" s="7"/>
      <c r="C597" s="116"/>
      <c r="D597" s="119"/>
      <c r="E597" s="113"/>
      <c r="F597" s="118"/>
      <c r="G597" s="115"/>
      <c r="H597" s="8"/>
    </row>
    <row r="598" spans="1:8" s="13" customFormat="1" ht="15" customHeight="1" x14ac:dyDescent="0.3">
      <c r="A598" s="9"/>
      <c r="B598" s="7"/>
      <c r="C598" s="116"/>
      <c r="D598" s="119"/>
      <c r="E598" s="113"/>
      <c r="F598" s="118"/>
      <c r="G598" s="115"/>
      <c r="H598" s="8"/>
    </row>
    <row r="599" spans="1:8" s="13" customFormat="1" ht="15" customHeight="1" x14ac:dyDescent="0.3">
      <c r="A599" s="9"/>
      <c r="B599" s="7"/>
      <c r="C599" s="116"/>
      <c r="D599" s="119"/>
      <c r="E599" s="113"/>
      <c r="F599" s="118"/>
      <c r="G599" s="115"/>
      <c r="H599" s="8"/>
    </row>
    <row r="600" spans="1:8" s="13" customFormat="1" ht="15" customHeight="1" x14ac:dyDescent="0.3">
      <c r="A600" s="9"/>
      <c r="B600" s="7"/>
      <c r="C600" s="116"/>
      <c r="D600" s="119"/>
      <c r="E600" s="113"/>
      <c r="F600" s="118"/>
      <c r="G600" s="115"/>
      <c r="H600" s="8"/>
    </row>
    <row r="601" spans="1:8" s="13" customFormat="1" ht="15" customHeight="1" x14ac:dyDescent="0.3">
      <c r="A601" s="9"/>
      <c r="B601" s="7"/>
      <c r="C601" s="116"/>
      <c r="D601" s="119"/>
      <c r="E601" s="113"/>
      <c r="F601" s="118"/>
      <c r="G601" s="115"/>
      <c r="H601" s="8"/>
    </row>
    <row r="602" spans="1:8" s="13" customFormat="1" ht="15" customHeight="1" x14ac:dyDescent="0.3">
      <c r="A602" s="9"/>
      <c r="B602" s="7"/>
      <c r="C602" s="116"/>
      <c r="D602" s="119"/>
      <c r="E602" s="113"/>
      <c r="F602" s="118"/>
      <c r="G602" s="115"/>
      <c r="H602" s="8"/>
    </row>
    <row r="603" spans="1:8" s="13" customFormat="1" ht="15" customHeight="1" x14ac:dyDescent="0.3">
      <c r="A603" s="9"/>
      <c r="B603" s="7"/>
      <c r="C603" s="116"/>
      <c r="D603" s="119"/>
      <c r="E603" s="113"/>
      <c r="F603" s="118"/>
      <c r="G603" s="115"/>
      <c r="H603" s="8"/>
    </row>
    <row r="604" spans="1:8" s="13" customFormat="1" ht="15" customHeight="1" x14ac:dyDescent="0.3">
      <c r="A604" s="9"/>
      <c r="B604" s="7"/>
      <c r="C604" s="116"/>
      <c r="D604" s="119"/>
      <c r="E604" s="113"/>
      <c r="F604" s="118"/>
      <c r="G604" s="115"/>
      <c r="H604" s="8"/>
    </row>
    <row r="605" spans="1:8" s="13" customFormat="1" ht="15" customHeight="1" x14ac:dyDescent="0.3">
      <c r="A605" s="9"/>
      <c r="B605" s="7"/>
      <c r="C605" s="116"/>
      <c r="D605" s="119"/>
      <c r="E605" s="113"/>
      <c r="F605" s="118"/>
      <c r="G605" s="115"/>
      <c r="H605" s="8"/>
    </row>
    <row r="606" spans="1:8" s="13" customFormat="1" ht="15" customHeight="1" x14ac:dyDescent="0.3">
      <c r="A606" s="9"/>
      <c r="B606" s="7"/>
      <c r="C606" s="116"/>
      <c r="D606" s="119"/>
      <c r="E606" s="113"/>
      <c r="F606" s="118"/>
      <c r="G606" s="115"/>
      <c r="H606" s="8"/>
    </row>
    <row r="607" spans="1:8" s="13" customFormat="1" ht="15" customHeight="1" x14ac:dyDescent="0.3">
      <c r="A607" s="9"/>
      <c r="B607" s="7"/>
      <c r="C607" s="116"/>
      <c r="D607" s="119"/>
      <c r="E607" s="113"/>
      <c r="F607" s="118"/>
      <c r="G607" s="115"/>
      <c r="H607" s="8"/>
    </row>
    <row r="608" spans="1:8" s="13" customFormat="1" ht="15" customHeight="1" x14ac:dyDescent="0.3">
      <c r="A608" s="9"/>
      <c r="B608" s="7"/>
      <c r="C608" s="116"/>
      <c r="D608" s="119"/>
      <c r="E608" s="113"/>
      <c r="F608" s="118"/>
      <c r="G608" s="115"/>
      <c r="H608" s="8"/>
    </row>
    <row r="609" spans="1:8" s="13" customFormat="1" ht="15" customHeight="1" x14ac:dyDescent="0.3">
      <c r="A609" s="9"/>
      <c r="B609" s="7"/>
      <c r="C609" s="116"/>
      <c r="D609" s="119"/>
      <c r="E609" s="113"/>
      <c r="F609" s="118"/>
      <c r="G609" s="115"/>
      <c r="H609" s="8"/>
    </row>
    <row r="610" spans="1:8" s="13" customFormat="1" ht="15" customHeight="1" x14ac:dyDescent="0.3">
      <c r="A610" s="9"/>
      <c r="B610" s="7"/>
      <c r="C610" s="116"/>
      <c r="D610" s="119"/>
      <c r="E610" s="113"/>
      <c r="F610" s="118"/>
      <c r="G610" s="115"/>
      <c r="H610" s="8"/>
    </row>
    <row r="611" spans="1:8" s="13" customFormat="1" ht="15" customHeight="1" x14ac:dyDescent="0.3">
      <c r="A611" s="9"/>
      <c r="B611" s="7"/>
      <c r="C611" s="116"/>
      <c r="D611" s="119"/>
      <c r="E611" s="113"/>
      <c r="F611" s="118"/>
      <c r="G611" s="115"/>
      <c r="H611" s="8"/>
    </row>
    <row r="612" spans="1:8" s="13" customFormat="1" ht="15" customHeight="1" x14ac:dyDescent="0.3">
      <c r="A612" s="9"/>
      <c r="B612" s="7"/>
      <c r="C612" s="116"/>
      <c r="D612" s="119"/>
      <c r="E612" s="113"/>
      <c r="F612" s="118"/>
      <c r="G612" s="115"/>
      <c r="H612" s="8"/>
    </row>
    <row r="613" spans="1:8" s="13" customFormat="1" ht="15" customHeight="1" x14ac:dyDescent="0.3">
      <c r="A613" s="9"/>
      <c r="B613" s="7"/>
      <c r="C613" s="116"/>
      <c r="D613" s="119"/>
      <c r="E613" s="113"/>
      <c r="F613" s="118"/>
      <c r="G613" s="115"/>
      <c r="H613" s="8"/>
    </row>
    <row r="614" spans="1:8" s="13" customFormat="1" ht="15" customHeight="1" x14ac:dyDescent="0.3">
      <c r="A614" s="9"/>
      <c r="B614" s="7"/>
      <c r="C614" s="116"/>
      <c r="D614" s="119"/>
      <c r="E614" s="113"/>
      <c r="F614" s="118"/>
      <c r="G614" s="115"/>
      <c r="H614" s="8"/>
    </row>
    <row r="615" spans="1:8" s="13" customFormat="1" ht="15" customHeight="1" x14ac:dyDescent="0.3">
      <c r="A615" s="9"/>
      <c r="B615" s="7"/>
      <c r="C615" s="116"/>
      <c r="D615" s="119"/>
      <c r="E615" s="113"/>
      <c r="F615" s="118"/>
      <c r="G615" s="115"/>
      <c r="H615" s="8"/>
    </row>
    <row r="616" spans="1:8" s="13" customFormat="1" ht="15" customHeight="1" x14ac:dyDescent="0.3">
      <c r="A616" s="9"/>
      <c r="B616" s="7"/>
      <c r="C616" s="116"/>
      <c r="D616" s="119"/>
      <c r="E616" s="113"/>
      <c r="F616" s="118"/>
      <c r="G616" s="115"/>
      <c r="H616" s="8"/>
    </row>
    <row r="617" spans="1:8" s="13" customFormat="1" ht="15" customHeight="1" x14ac:dyDescent="0.3">
      <c r="A617" s="9"/>
      <c r="B617" s="7"/>
      <c r="C617" s="116"/>
      <c r="D617" s="119"/>
      <c r="E617" s="113"/>
      <c r="F617" s="118"/>
      <c r="G617" s="115"/>
      <c r="H617" s="8"/>
    </row>
    <row r="618" spans="1:8" s="13" customFormat="1" ht="15" customHeight="1" x14ac:dyDescent="0.3">
      <c r="A618" s="9"/>
      <c r="B618" s="7"/>
      <c r="C618" s="116"/>
      <c r="D618" s="119"/>
      <c r="E618" s="113"/>
      <c r="F618" s="118"/>
      <c r="G618" s="115"/>
      <c r="H618" s="8"/>
    </row>
    <row r="619" spans="1:8" s="13" customFormat="1" ht="15" customHeight="1" x14ac:dyDescent="0.3">
      <c r="A619" s="9"/>
      <c r="B619" s="7"/>
      <c r="C619" s="116"/>
      <c r="D619" s="119"/>
      <c r="E619" s="113"/>
      <c r="F619" s="118"/>
      <c r="G619" s="115"/>
      <c r="H619" s="8"/>
    </row>
    <row r="620" spans="1:8" s="13" customFormat="1" ht="15" customHeight="1" x14ac:dyDescent="0.3">
      <c r="A620" s="9"/>
      <c r="B620" s="7"/>
      <c r="C620" s="116"/>
      <c r="D620" s="119"/>
      <c r="E620" s="113"/>
      <c r="F620" s="118"/>
      <c r="G620" s="115"/>
      <c r="H620" s="8"/>
    </row>
    <row r="621" spans="1:8" s="13" customFormat="1" ht="15" customHeight="1" x14ac:dyDescent="0.3">
      <c r="A621" s="9"/>
      <c r="B621" s="7"/>
      <c r="C621" s="116"/>
      <c r="D621" s="119"/>
      <c r="E621" s="113"/>
      <c r="F621" s="118"/>
      <c r="G621" s="115"/>
      <c r="H621" s="8"/>
    </row>
    <row r="622" spans="1:8" s="13" customFormat="1" ht="15" customHeight="1" x14ac:dyDescent="0.3">
      <c r="A622" s="9"/>
      <c r="B622" s="7"/>
      <c r="C622" s="116"/>
      <c r="D622" s="119"/>
      <c r="E622" s="113"/>
      <c r="F622" s="118"/>
      <c r="G622" s="115"/>
      <c r="H622" s="8"/>
    </row>
    <row r="623" spans="1:8" s="13" customFormat="1" ht="15" customHeight="1" x14ac:dyDescent="0.3">
      <c r="A623" s="9"/>
      <c r="B623" s="7"/>
      <c r="C623" s="116"/>
      <c r="D623" s="119"/>
      <c r="E623" s="113"/>
      <c r="F623" s="118"/>
      <c r="G623" s="115"/>
      <c r="H623" s="8"/>
    </row>
    <row r="624" spans="1:8" s="13" customFormat="1" ht="15" customHeight="1" x14ac:dyDescent="0.3">
      <c r="A624" s="9"/>
      <c r="B624" s="7"/>
      <c r="C624" s="116"/>
      <c r="D624" s="119"/>
      <c r="E624" s="113"/>
      <c r="F624" s="118"/>
      <c r="G624" s="115"/>
      <c r="H624" s="8"/>
    </row>
    <row r="625" spans="1:8" s="13" customFormat="1" ht="15" customHeight="1" x14ac:dyDescent="0.3">
      <c r="A625" s="9"/>
      <c r="B625" s="7"/>
      <c r="C625" s="116"/>
      <c r="D625" s="119"/>
      <c r="E625" s="113"/>
      <c r="F625" s="118"/>
      <c r="G625" s="115"/>
      <c r="H625" s="8"/>
    </row>
    <row r="626" spans="1:8" s="13" customFormat="1" ht="15" customHeight="1" x14ac:dyDescent="0.3">
      <c r="A626" s="9"/>
      <c r="B626" s="7"/>
      <c r="C626" s="116"/>
      <c r="D626" s="119"/>
      <c r="E626" s="113"/>
      <c r="F626" s="118"/>
      <c r="G626" s="115"/>
      <c r="H626" s="8"/>
    </row>
    <row r="627" spans="1:8" s="13" customFormat="1" ht="15" customHeight="1" x14ac:dyDescent="0.3">
      <c r="A627" s="9"/>
      <c r="B627" s="7"/>
      <c r="C627" s="116"/>
      <c r="D627" s="119"/>
      <c r="E627" s="113"/>
      <c r="F627" s="118"/>
      <c r="G627" s="115"/>
      <c r="H627" s="8"/>
    </row>
    <row r="628" spans="1:8" s="13" customFormat="1" ht="15" customHeight="1" x14ac:dyDescent="0.3">
      <c r="A628" s="9"/>
      <c r="B628" s="7"/>
      <c r="C628" s="116"/>
      <c r="D628" s="119"/>
      <c r="E628" s="113"/>
      <c r="F628" s="118"/>
      <c r="G628" s="115"/>
      <c r="H628" s="8"/>
    </row>
    <row r="629" spans="1:8" s="13" customFormat="1" ht="15" customHeight="1" x14ac:dyDescent="0.3">
      <c r="A629" s="9"/>
      <c r="B629" s="7"/>
      <c r="C629" s="116"/>
      <c r="D629" s="119"/>
      <c r="E629" s="113"/>
      <c r="F629" s="118"/>
      <c r="G629" s="115"/>
      <c r="H629" s="8"/>
    </row>
    <row r="630" spans="1:8" s="13" customFormat="1" ht="15" customHeight="1" x14ac:dyDescent="0.3">
      <c r="A630" s="9"/>
      <c r="B630" s="7"/>
      <c r="C630" s="116"/>
      <c r="D630" s="119"/>
      <c r="E630" s="113"/>
      <c r="F630" s="118"/>
      <c r="G630" s="115"/>
      <c r="H630" s="8"/>
    </row>
    <row r="631" spans="1:8" s="13" customFormat="1" ht="15" customHeight="1" x14ac:dyDescent="0.3">
      <c r="A631" s="9"/>
      <c r="B631" s="7"/>
      <c r="C631" s="116"/>
      <c r="D631" s="119"/>
      <c r="E631" s="113"/>
      <c r="F631" s="118"/>
      <c r="G631" s="115"/>
      <c r="H631" s="8"/>
    </row>
    <row r="632" spans="1:8" s="13" customFormat="1" ht="15" customHeight="1" x14ac:dyDescent="0.3">
      <c r="A632" s="9"/>
      <c r="B632" s="7"/>
      <c r="C632" s="116"/>
      <c r="D632" s="119"/>
      <c r="E632" s="113"/>
      <c r="F632" s="118"/>
      <c r="G632" s="115"/>
      <c r="H632" s="8"/>
    </row>
    <row r="633" spans="1:8" s="13" customFormat="1" ht="15" customHeight="1" x14ac:dyDescent="0.3">
      <c r="A633" s="9"/>
      <c r="B633" s="7"/>
      <c r="C633" s="116"/>
      <c r="D633" s="119"/>
      <c r="E633" s="113"/>
      <c r="F633" s="118"/>
      <c r="G633" s="115"/>
      <c r="H633" s="8"/>
    </row>
    <row r="634" spans="1:8" s="13" customFormat="1" ht="15" customHeight="1" x14ac:dyDescent="0.3">
      <c r="A634" s="9"/>
      <c r="B634" s="7"/>
      <c r="C634" s="116"/>
      <c r="D634" s="119"/>
      <c r="E634" s="113"/>
      <c r="F634" s="118"/>
      <c r="G634" s="115"/>
      <c r="H634" s="8"/>
    </row>
    <row r="635" spans="1:8" s="13" customFormat="1" ht="15" customHeight="1" x14ac:dyDescent="0.3">
      <c r="A635" s="9"/>
      <c r="B635" s="7"/>
      <c r="C635" s="116"/>
      <c r="D635" s="119"/>
      <c r="E635" s="113"/>
      <c r="F635" s="118"/>
      <c r="G635" s="115"/>
      <c r="H635" s="8"/>
    </row>
    <row r="636" spans="1:8" s="13" customFormat="1" ht="15" customHeight="1" x14ac:dyDescent="0.3">
      <c r="A636" s="9"/>
      <c r="B636" s="7"/>
      <c r="C636" s="116"/>
      <c r="D636" s="119"/>
      <c r="E636" s="113"/>
      <c r="F636" s="118"/>
      <c r="G636" s="115"/>
      <c r="H636" s="8"/>
    </row>
    <row r="637" spans="1:8" s="13" customFormat="1" ht="15" customHeight="1" x14ac:dyDescent="0.3">
      <c r="A637" s="9"/>
      <c r="B637" s="7"/>
      <c r="C637" s="116"/>
      <c r="D637" s="117"/>
      <c r="E637" s="113"/>
      <c r="F637" s="118"/>
      <c r="G637" s="115"/>
      <c r="H637" s="8"/>
    </row>
    <row r="638" spans="1:8" s="13" customFormat="1" ht="15" customHeight="1" x14ac:dyDescent="0.3">
      <c r="A638" s="9"/>
      <c r="B638" s="7"/>
      <c r="C638" s="116"/>
      <c r="D638" s="117"/>
      <c r="E638" s="113"/>
      <c r="F638" s="118"/>
      <c r="G638" s="115"/>
      <c r="H638" s="8"/>
    </row>
    <row r="639" spans="1:8" s="13" customFormat="1" ht="15" customHeight="1" x14ac:dyDescent="0.3">
      <c r="A639" s="9"/>
      <c r="B639" s="7"/>
      <c r="C639" s="116"/>
      <c r="D639" s="117"/>
      <c r="E639" s="113"/>
      <c r="F639" s="118"/>
      <c r="G639" s="115"/>
      <c r="H639" s="8"/>
    </row>
    <row r="640" spans="1:8" s="13" customFormat="1" ht="15" customHeight="1" x14ac:dyDescent="0.3">
      <c r="A640" s="9"/>
      <c r="B640" s="7"/>
      <c r="C640" s="116"/>
      <c r="D640" s="117"/>
      <c r="E640" s="113"/>
      <c r="F640" s="118"/>
      <c r="G640" s="115"/>
      <c r="H640" s="8"/>
    </row>
    <row r="641" spans="1:8" s="13" customFormat="1" ht="15" customHeight="1" x14ac:dyDescent="0.3">
      <c r="A641" s="9"/>
      <c r="B641" s="7"/>
      <c r="C641" s="116"/>
      <c r="D641" s="117"/>
      <c r="E641" s="113"/>
      <c r="F641" s="118"/>
      <c r="G641" s="115"/>
      <c r="H641" s="8"/>
    </row>
    <row r="642" spans="1:8" s="13" customFormat="1" ht="15" customHeight="1" x14ac:dyDescent="0.3">
      <c r="A642" s="9"/>
      <c r="B642" s="7"/>
      <c r="C642" s="116"/>
      <c r="D642" s="117"/>
      <c r="E642" s="113"/>
      <c r="F642" s="118"/>
      <c r="G642" s="115"/>
      <c r="H642" s="8"/>
    </row>
    <row r="643" spans="1:8" s="13" customFormat="1" ht="15" customHeight="1" x14ac:dyDescent="0.3">
      <c r="A643" s="9"/>
      <c r="B643" s="7"/>
      <c r="C643" s="116"/>
      <c r="D643" s="117"/>
      <c r="E643" s="113"/>
      <c r="F643" s="118"/>
      <c r="G643" s="115"/>
      <c r="H643" s="8"/>
    </row>
    <row r="644" spans="1:8" s="13" customFormat="1" ht="15" customHeight="1" x14ac:dyDescent="0.3">
      <c r="A644" s="9"/>
      <c r="B644" s="7"/>
      <c r="C644" s="116"/>
      <c r="D644" s="117"/>
      <c r="E644" s="113"/>
      <c r="F644" s="118"/>
      <c r="G644" s="115"/>
      <c r="H644" s="8"/>
    </row>
    <row r="645" spans="1:8" s="13" customFormat="1" ht="15" customHeight="1" x14ac:dyDescent="0.3">
      <c r="A645" s="9"/>
      <c r="B645" s="7"/>
      <c r="C645" s="116"/>
      <c r="D645" s="117"/>
      <c r="E645" s="113"/>
      <c r="F645" s="118"/>
      <c r="G645" s="115"/>
      <c r="H645" s="8"/>
    </row>
    <row r="646" spans="1:8" s="13" customFormat="1" ht="15" customHeight="1" x14ac:dyDescent="0.3">
      <c r="A646" s="9"/>
      <c r="B646" s="7"/>
      <c r="C646" s="116"/>
      <c r="D646" s="117"/>
      <c r="E646" s="113"/>
      <c r="F646" s="118"/>
      <c r="G646" s="115"/>
      <c r="H646" s="8"/>
    </row>
    <row r="647" spans="1:8" s="13" customFormat="1" ht="15" customHeight="1" x14ac:dyDescent="0.3">
      <c r="A647" s="9"/>
      <c r="B647" s="7"/>
      <c r="C647" s="116"/>
      <c r="D647" s="117"/>
      <c r="E647" s="113"/>
      <c r="F647" s="118"/>
      <c r="G647" s="115"/>
      <c r="H647" s="8"/>
    </row>
    <row r="648" spans="1:8" s="13" customFormat="1" ht="15" customHeight="1" x14ac:dyDescent="0.3">
      <c r="A648" s="9"/>
      <c r="B648" s="7"/>
      <c r="C648" s="116"/>
      <c r="D648" s="117"/>
      <c r="E648" s="113"/>
      <c r="F648" s="118"/>
      <c r="G648" s="115"/>
      <c r="H648" s="8"/>
    </row>
    <row r="649" spans="1:8" s="13" customFormat="1" ht="15" customHeight="1" x14ac:dyDescent="0.3">
      <c r="A649" s="9"/>
      <c r="B649" s="7"/>
      <c r="C649" s="116"/>
      <c r="D649" s="117"/>
      <c r="E649" s="113"/>
      <c r="F649" s="118"/>
      <c r="G649" s="115"/>
      <c r="H649" s="8"/>
    </row>
    <row r="650" spans="1:8" s="13" customFormat="1" ht="15" customHeight="1" x14ac:dyDescent="0.3">
      <c r="A650" s="9"/>
      <c r="B650" s="7"/>
      <c r="C650" s="116"/>
      <c r="D650" s="117"/>
      <c r="E650" s="113"/>
      <c r="F650" s="118"/>
      <c r="G650" s="115"/>
      <c r="H650" s="8"/>
    </row>
    <row r="651" spans="1:8" s="13" customFormat="1" ht="15" customHeight="1" x14ac:dyDescent="0.3">
      <c r="A651" s="9"/>
      <c r="B651" s="7"/>
      <c r="C651" s="116"/>
      <c r="D651" s="117"/>
      <c r="E651" s="113"/>
      <c r="F651" s="118"/>
      <c r="G651" s="115"/>
      <c r="H651" s="8"/>
    </row>
    <row r="652" spans="1:8" s="13" customFormat="1" ht="15" customHeight="1" x14ac:dyDescent="0.3">
      <c r="A652" s="9"/>
      <c r="B652" s="7"/>
      <c r="C652" s="116"/>
      <c r="D652" s="117"/>
      <c r="E652" s="113"/>
      <c r="F652" s="118"/>
      <c r="G652" s="115"/>
      <c r="H652" s="8"/>
    </row>
    <row r="653" spans="1:8" s="13" customFormat="1" ht="15" customHeight="1" x14ac:dyDescent="0.3">
      <c r="A653" s="9"/>
      <c r="B653" s="7"/>
      <c r="C653" s="116"/>
      <c r="D653" s="117"/>
      <c r="E653" s="113"/>
      <c r="F653" s="118"/>
      <c r="G653" s="115"/>
      <c r="H653" s="8"/>
    </row>
    <row r="654" spans="1:8" s="13" customFormat="1" ht="15" customHeight="1" x14ac:dyDescent="0.3">
      <c r="A654" s="9"/>
      <c r="B654" s="7"/>
      <c r="C654" s="116"/>
      <c r="D654" s="117"/>
      <c r="E654" s="113"/>
      <c r="F654" s="118"/>
      <c r="G654" s="115"/>
      <c r="H654" s="8"/>
    </row>
    <row r="655" spans="1:8" s="13" customFormat="1" ht="15" customHeight="1" x14ac:dyDescent="0.3">
      <c r="A655" s="9"/>
      <c r="B655" s="7"/>
      <c r="C655" s="116"/>
      <c r="D655" s="117"/>
      <c r="E655" s="113"/>
      <c r="F655" s="118"/>
      <c r="G655" s="115"/>
      <c r="H655" s="8"/>
    </row>
    <row r="656" spans="1:8" s="13" customFormat="1" ht="15" customHeight="1" x14ac:dyDescent="0.3">
      <c r="A656" s="9"/>
      <c r="B656" s="7"/>
      <c r="C656" s="116"/>
      <c r="D656" s="117"/>
      <c r="E656" s="113"/>
      <c r="F656" s="118"/>
      <c r="G656" s="115"/>
      <c r="H656" s="8"/>
    </row>
    <row r="657" spans="1:8" s="13" customFormat="1" ht="15" customHeight="1" x14ac:dyDescent="0.3">
      <c r="A657" s="9"/>
      <c r="B657" s="7"/>
      <c r="C657" s="116"/>
      <c r="D657" s="117"/>
      <c r="E657" s="113"/>
      <c r="F657" s="118"/>
      <c r="G657" s="115"/>
      <c r="H657" s="8"/>
    </row>
    <row r="658" spans="1:8" s="13" customFormat="1" ht="15" customHeight="1" x14ac:dyDescent="0.3">
      <c r="A658" s="9"/>
      <c r="B658" s="7"/>
      <c r="C658" s="116"/>
      <c r="D658" s="117"/>
      <c r="E658" s="113"/>
      <c r="F658" s="118"/>
      <c r="G658" s="115"/>
      <c r="H658" s="8"/>
    </row>
    <row r="659" spans="1:8" s="13" customFormat="1" ht="15" customHeight="1" x14ac:dyDescent="0.3">
      <c r="A659" s="9"/>
      <c r="B659" s="7"/>
      <c r="C659" s="116"/>
      <c r="D659" s="117"/>
      <c r="E659" s="113"/>
      <c r="F659" s="118"/>
      <c r="G659" s="115"/>
      <c r="H659" s="8"/>
    </row>
    <row r="660" spans="1:8" s="13" customFormat="1" ht="15" customHeight="1" x14ac:dyDescent="0.3">
      <c r="A660" s="9"/>
      <c r="B660" s="7"/>
      <c r="C660" s="116"/>
      <c r="D660" s="117"/>
      <c r="E660" s="113"/>
      <c r="F660" s="118"/>
      <c r="G660" s="115"/>
      <c r="H660" s="8"/>
    </row>
    <row r="661" spans="1:8" s="13" customFormat="1" ht="15" customHeight="1" x14ac:dyDescent="0.3">
      <c r="A661" s="9"/>
      <c r="B661" s="7"/>
      <c r="C661" s="116"/>
      <c r="D661" s="117"/>
      <c r="E661" s="113"/>
      <c r="F661" s="118"/>
      <c r="G661" s="115"/>
      <c r="H661" s="8"/>
    </row>
    <row r="662" spans="1:8" s="13" customFormat="1" ht="15" customHeight="1" x14ac:dyDescent="0.3">
      <c r="A662" s="9"/>
      <c r="B662" s="7"/>
      <c r="C662" s="116"/>
      <c r="D662" s="117"/>
      <c r="E662" s="113"/>
      <c r="F662" s="118"/>
      <c r="G662" s="115"/>
      <c r="H662" s="8"/>
    </row>
    <row r="663" spans="1:8" s="13" customFormat="1" ht="15" customHeight="1" x14ac:dyDescent="0.3">
      <c r="A663" s="9"/>
      <c r="B663" s="7"/>
      <c r="C663" s="116"/>
      <c r="D663" s="117"/>
      <c r="E663" s="113"/>
      <c r="F663" s="118"/>
      <c r="G663" s="115"/>
      <c r="H663" s="8"/>
    </row>
    <row r="664" spans="1:8" s="13" customFormat="1" ht="15" customHeight="1" x14ac:dyDescent="0.3">
      <c r="A664" s="9"/>
      <c r="B664" s="7"/>
      <c r="C664" s="116"/>
      <c r="D664" s="117"/>
      <c r="E664" s="113"/>
      <c r="F664" s="118"/>
      <c r="G664" s="115"/>
      <c r="H664" s="8"/>
    </row>
    <row r="665" spans="1:8" s="13" customFormat="1" ht="15" customHeight="1" x14ac:dyDescent="0.3">
      <c r="A665" s="9"/>
      <c r="B665" s="7"/>
      <c r="C665" s="116"/>
      <c r="D665" s="117"/>
      <c r="E665" s="113"/>
      <c r="F665" s="118"/>
      <c r="G665" s="115"/>
      <c r="H665" s="8"/>
    </row>
    <row r="666" spans="1:8" s="13" customFormat="1" ht="15" customHeight="1" x14ac:dyDescent="0.3">
      <c r="A666" s="9"/>
      <c r="B666" s="7"/>
      <c r="C666" s="116"/>
      <c r="D666" s="117"/>
      <c r="E666" s="113"/>
      <c r="F666" s="118"/>
      <c r="G666" s="115"/>
      <c r="H666" s="8"/>
    </row>
    <row r="667" spans="1:8" s="13" customFormat="1" ht="15" customHeight="1" x14ac:dyDescent="0.3">
      <c r="A667" s="9"/>
      <c r="B667" s="7"/>
      <c r="C667" s="116"/>
      <c r="D667" s="117"/>
      <c r="E667" s="113"/>
      <c r="F667" s="118"/>
      <c r="G667" s="115"/>
      <c r="H667" s="8"/>
    </row>
    <row r="668" spans="1:8" s="13" customFormat="1" ht="15" customHeight="1" x14ac:dyDescent="0.3">
      <c r="A668" s="9"/>
      <c r="B668" s="7"/>
      <c r="C668" s="116"/>
      <c r="D668" s="117"/>
      <c r="E668" s="113"/>
      <c r="F668" s="118"/>
      <c r="G668" s="115"/>
      <c r="H668" s="8"/>
    </row>
    <row r="669" spans="1:8" s="13" customFormat="1" ht="15" customHeight="1" x14ac:dyDescent="0.3">
      <c r="A669" s="9"/>
      <c r="B669" s="7"/>
      <c r="C669" s="116"/>
      <c r="D669" s="117"/>
      <c r="E669" s="113"/>
      <c r="F669" s="118"/>
      <c r="G669" s="115"/>
      <c r="H669" s="8"/>
    </row>
    <row r="670" spans="1:8" s="13" customFormat="1" ht="15" customHeight="1" x14ac:dyDescent="0.3">
      <c r="A670" s="9"/>
      <c r="B670" s="7"/>
      <c r="C670" s="116"/>
      <c r="D670" s="117"/>
      <c r="E670" s="113"/>
      <c r="F670" s="118"/>
      <c r="G670" s="115"/>
      <c r="H670" s="8"/>
    </row>
    <row r="671" spans="1:8" s="13" customFormat="1" ht="15" customHeight="1" x14ac:dyDescent="0.3">
      <c r="A671" s="9"/>
      <c r="B671" s="7"/>
      <c r="C671" s="116"/>
      <c r="D671" s="117"/>
      <c r="E671" s="113"/>
      <c r="F671" s="118"/>
      <c r="G671" s="115"/>
      <c r="H671" s="8"/>
    </row>
    <row r="672" spans="1:8" s="13" customFormat="1" ht="15" customHeight="1" x14ac:dyDescent="0.3">
      <c r="A672" s="9"/>
      <c r="B672" s="7"/>
      <c r="C672" s="116"/>
      <c r="D672" s="117"/>
      <c r="E672" s="113"/>
      <c r="F672" s="118"/>
      <c r="G672" s="115"/>
      <c r="H672" s="8"/>
    </row>
    <row r="673" spans="1:8" s="13" customFormat="1" ht="15" customHeight="1" x14ac:dyDescent="0.3">
      <c r="A673" s="9"/>
      <c r="B673" s="7"/>
      <c r="C673" s="116"/>
      <c r="D673" s="117"/>
      <c r="E673" s="113"/>
      <c r="F673" s="118"/>
      <c r="G673" s="115"/>
      <c r="H673" s="8"/>
    </row>
    <row r="674" spans="1:8" s="13" customFormat="1" ht="15" customHeight="1" x14ac:dyDescent="0.3">
      <c r="A674" s="9"/>
      <c r="B674" s="7"/>
      <c r="C674" s="116"/>
      <c r="D674" s="117"/>
      <c r="E674" s="113"/>
      <c r="F674" s="118"/>
      <c r="G674" s="115"/>
      <c r="H674" s="8"/>
    </row>
    <row r="675" spans="1:8" s="13" customFormat="1" ht="15" customHeight="1" x14ac:dyDescent="0.3">
      <c r="A675" s="9"/>
      <c r="B675" s="7"/>
      <c r="C675" s="116"/>
      <c r="D675" s="117"/>
      <c r="E675" s="113"/>
      <c r="F675" s="118"/>
      <c r="G675" s="115"/>
      <c r="H675" s="8"/>
    </row>
    <row r="676" spans="1:8" s="13" customFormat="1" ht="15" customHeight="1" x14ac:dyDescent="0.3">
      <c r="A676" s="9"/>
      <c r="B676" s="7"/>
      <c r="C676" s="116"/>
      <c r="D676" s="117"/>
      <c r="E676" s="113"/>
      <c r="F676" s="118"/>
      <c r="G676" s="115"/>
      <c r="H676" s="8"/>
    </row>
    <row r="677" spans="1:8" s="13" customFormat="1" ht="15" customHeight="1" x14ac:dyDescent="0.3">
      <c r="A677" s="9"/>
      <c r="B677" s="7"/>
      <c r="C677" s="116"/>
      <c r="D677" s="117"/>
      <c r="E677" s="113"/>
      <c r="F677" s="118"/>
      <c r="G677" s="115"/>
      <c r="H677" s="8"/>
    </row>
    <row r="678" spans="1:8" s="13" customFormat="1" ht="15" customHeight="1" x14ac:dyDescent="0.3">
      <c r="A678" s="9"/>
      <c r="B678" s="7"/>
      <c r="C678" s="116"/>
      <c r="D678" s="117"/>
      <c r="E678" s="113"/>
      <c r="F678" s="118"/>
      <c r="G678" s="115"/>
      <c r="H678" s="8"/>
    </row>
    <row r="679" spans="1:8" s="13" customFormat="1" ht="15" customHeight="1" x14ac:dyDescent="0.3">
      <c r="A679" s="9"/>
      <c r="B679" s="7"/>
      <c r="C679" s="116"/>
      <c r="D679" s="117"/>
      <c r="E679" s="113"/>
      <c r="F679" s="118"/>
      <c r="G679" s="115"/>
      <c r="H679" s="8"/>
    </row>
    <row r="680" spans="1:8" s="13" customFormat="1" ht="15" customHeight="1" x14ac:dyDescent="0.3">
      <c r="A680" s="9"/>
      <c r="B680" s="7"/>
      <c r="C680" s="116"/>
      <c r="D680" s="117"/>
      <c r="E680" s="113"/>
      <c r="F680" s="118"/>
      <c r="G680" s="115"/>
      <c r="H680" s="8"/>
    </row>
    <row r="681" spans="1:8" s="13" customFormat="1" ht="15" customHeight="1" x14ac:dyDescent="0.3">
      <c r="A681" s="9"/>
      <c r="B681" s="7"/>
      <c r="C681" s="116"/>
      <c r="D681" s="117"/>
      <c r="E681" s="113"/>
      <c r="F681" s="118"/>
      <c r="G681" s="115"/>
      <c r="H681" s="8"/>
    </row>
    <row r="682" spans="1:8" s="13" customFormat="1" ht="15" customHeight="1" x14ac:dyDescent="0.3">
      <c r="A682" s="9"/>
      <c r="B682" s="7"/>
      <c r="C682" s="116"/>
      <c r="D682" s="117"/>
      <c r="E682" s="113"/>
      <c r="F682" s="118"/>
      <c r="G682" s="115"/>
      <c r="H682" s="8"/>
    </row>
    <row r="683" spans="1:8" s="13" customFormat="1" ht="15" customHeight="1" x14ac:dyDescent="0.3">
      <c r="A683" s="9"/>
      <c r="B683" s="7"/>
      <c r="C683" s="116"/>
      <c r="D683" s="117"/>
      <c r="E683" s="113"/>
      <c r="F683" s="118"/>
      <c r="G683" s="115"/>
      <c r="H683" s="8"/>
    </row>
    <row r="684" spans="1:8" s="13" customFormat="1" ht="15" customHeight="1" x14ac:dyDescent="0.3">
      <c r="A684" s="9"/>
      <c r="B684" s="7"/>
      <c r="C684" s="116"/>
      <c r="D684" s="117"/>
      <c r="E684" s="113"/>
      <c r="F684" s="118"/>
      <c r="G684" s="115"/>
      <c r="H684" s="8"/>
    </row>
    <row r="685" spans="1:8" s="13" customFormat="1" ht="15" customHeight="1" x14ac:dyDescent="0.3">
      <c r="A685" s="9"/>
      <c r="B685" s="7"/>
      <c r="C685" s="116"/>
      <c r="D685" s="117"/>
      <c r="E685" s="113"/>
      <c r="F685" s="118"/>
      <c r="G685" s="115"/>
      <c r="H685" s="8"/>
    </row>
    <row r="686" spans="1:8" s="13" customFormat="1" ht="15" customHeight="1" x14ac:dyDescent="0.3">
      <c r="A686" s="9"/>
      <c r="B686" s="7"/>
      <c r="C686" s="116"/>
      <c r="D686" s="117"/>
      <c r="E686" s="113"/>
      <c r="F686" s="118"/>
      <c r="G686" s="115"/>
      <c r="H686" s="8"/>
    </row>
    <row r="687" spans="1:8" s="13" customFormat="1" ht="15" customHeight="1" x14ac:dyDescent="0.3">
      <c r="A687" s="9"/>
      <c r="B687" s="7"/>
      <c r="C687" s="116"/>
      <c r="D687" s="117"/>
      <c r="E687" s="113"/>
      <c r="F687" s="118"/>
      <c r="G687" s="115"/>
      <c r="H687" s="8"/>
    </row>
    <row r="688" spans="1:8" s="13" customFormat="1" ht="15" customHeight="1" x14ac:dyDescent="0.3">
      <c r="A688" s="9"/>
      <c r="B688" s="7"/>
      <c r="C688" s="116"/>
      <c r="D688" s="117"/>
      <c r="E688" s="113"/>
      <c r="F688" s="118"/>
      <c r="G688" s="115"/>
      <c r="H688" s="8"/>
    </row>
    <row r="689" spans="1:8" s="13" customFormat="1" ht="15" customHeight="1" x14ac:dyDescent="0.3">
      <c r="A689" s="9"/>
      <c r="B689" s="7"/>
      <c r="C689" s="116"/>
      <c r="D689" s="117"/>
      <c r="E689" s="113"/>
      <c r="F689" s="118"/>
      <c r="G689" s="115"/>
      <c r="H689" s="8"/>
    </row>
    <row r="690" spans="1:8" s="13" customFormat="1" ht="15" customHeight="1" x14ac:dyDescent="0.3">
      <c r="A690" s="9"/>
      <c r="B690" s="7"/>
      <c r="C690" s="116"/>
      <c r="D690" s="117"/>
      <c r="E690" s="113"/>
      <c r="F690" s="118"/>
      <c r="G690" s="115"/>
      <c r="H690" s="8"/>
    </row>
  </sheetData>
  <pageMargins left="0.25" right="0.25" top="0.75" bottom="0.75" header="0.3" footer="0.3"/>
  <pageSetup paperSize="9" orientation="landscape" r:id="rId1"/>
  <ignoredErrors>
    <ignoredError sqref="C6" numberStoredAsText="1"/>
    <ignoredError sqref="A13:C13 A16:C17 H15:H17 A14:C15 A18:C20 H14 H21:H22 A11:C12 H11:H12 A54:B60 A27:C27 C28 C58:C60 A23:C26 C54:C57 A61:C63 C29:C50 C77:C82 H27:H28 C68:C76 A94:C104 A64:C67 C84 C83 H83 C51:C52 H52 A28:B52 H51 A105:C116 B117:C117 H117 A118:C127 A128:C136 A175:C243 A174:C174 H174 A68:B92 C85:C91 A159:C173 C92 H92 B152:C152 A153:C157 B137:C137 A138:C139 H149 B149:C149 A150:C151 H158 A158:C158 H146 B146:C146 A147:C148 A137 A149 A146 A152 A141:C142 A140:C140 H140 A144:C145 A143:C143 H143 H13 H18:H20 H58:H60 H23:H26 H54:H57 H61:H63 H29:H50 H77:H82 H68:H76 H94:H104 H64:H67 H84 H105:H116 H118:H127 H128:H136 H175:H243 H85:H91 H159:H173 H152 H153:H157 H137 H138:H139 H150:H151 H147:H148 H141:H142 H144:H145" unlockedFormula="1"/>
    <ignoredError sqref="H10" evalError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18"/>
  <sheetViews>
    <sheetView topLeftCell="A85" workbookViewId="0">
      <selection activeCell="H9" sqref="H9"/>
    </sheetView>
  </sheetViews>
  <sheetFormatPr defaultRowHeight="15" customHeight="1" x14ac:dyDescent="0.3"/>
  <cols>
    <col min="1" max="1" width="5.6640625" style="9" customWidth="1"/>
    <col min="2" max="2" width="5.6640625" style="7" customWidth="1"/>
    <col min="3" max="3" width="7.6640625" style="116" customWidth="1"/>
    <col min="4" max="4" width="75.6640625" style="117" customWidth="1"/>
    <col min="5" max="5" width="5.5546875" style="113" customWidth="1"/>
    <col min="6" max="6" width="11.6640625" style="118" customWidth="1"/>
    <col min="7" max="7" width="11.6640625" style="115" customWidth="1"/>
    <col min="8" max="8" width="17.6640625" style="8" customWidth="1"/>
    <col min="9" max="230" width="9.109375" style="134"/>
    <col min="231" max="233" width="5.6640625" style="134" customWidth="1"/>
    <col min="234" max="234" width="75.6640625" style="134" customWidth="1"/>
    <col min="235" max="235" width="4.6640625" style="134" customWidth="1"/>
    <col min="236" max="237" width="11.6640625" style="134" customWidth="1"/>
    <col min="238" max="238" width="17.6640625" style="134" customWidth="1"/>
    <col min="239" max="240" width="10.6640625" style="134" customWidth="1"/>
    <col min="241" max="241" width="10.109375" style="134" bestFit="1" customWidth="1"/>
    <col min="242" max="242" width="10.44140625" style="134" bestFit="1" customWidth="1"/>
    <col min="243" max="245" width="9" style="134" customWidth="1"/>
    <col min="246" max="246" width="12.109375" style="134" bestFit="1" customWidth="1"/>
    <col min="247" max="247" width="10" style="134" customWidth="1"/>
    <col min="248" max="248" width="9.44140625" style="134" bestFit="1" customWidth="1"/>
    <col min="249" max="486" width="9.109375" style="134"/>
    <col min="487" max="489" width="5.6640625" style="134" customWidth="1"/>
    <col min="490" max="490" width="75.6640625" style="134" customWidth="1"/>
    <col min="491" max="491" width="4.6640625" style="134" customWidth="1"/>
    <col min="492" max="493" width="11.6640625" style="134" customWidth="1"/>
    <col min="494" max="494" width="17.6640625" style="134" customWidth="1"/>
    <col min="495" max="496" width="10.6640625" style="134" customWidth="1"/>
    <col min="497" max="497" width="10.109375" style="134" bestFit="1" customWidth="1"/>
    <col min="498" max="498" width="10.44140625" style="134" bestFit="1" customWidth="1"/>
    <col min="499" max="501" width="9" style="134" customWidth="1"/>
    <col min="502" max="502" width="12.109375" style="134" bestFit="1" customWidth="1"/>
    <col min="503" max="503" width="10" style="134" customWidth="1"/>
    <col min="504" max="504" width="9.44140625" style="134" bestFit="1" customWidth="1"/>
    <col min="505" max="742" width="9.109375" style="134"/>
    <col min="743" max="745" width="5.6640625" style="134" customWidth="1"/>
    <col min="746" max="746" width="75.6640625" style="134" customWidth="1"/>
    <col min="747" max="747" width="4.6640625" style="134" customWidth="1"/>
    <col min="748" max="749" width="11.6640625" style="134" customWidth="1"/>
    <col min="750" max="750" width="17.6640625" style="134" customWidth="1"/>
    <col min="751" max="752" width="10.6640625" style="134" customWidth="1"/>
    <col min="753" max="753" width="10.109375" style="134" bestFit="1" customWidth="1"/>
    <col min="754" max="754" width="10.44140625" style="134" bestFit="1" customWidth="1"/>
    <col min="755" max="757" width="9" style="134" customWidth="1"/>
    <col min="758" max="758" width="12.109375" style="134" bestFit="1" customWidth="1"/>
    <col min="759" max="759" width="10" style="134" customWidth="1"/>
    <col min="760" max="760" width="9.44140625" style="134" bestFit="1" customWidth="1"/>
    <col min="761" max="998" width="9.109375" style="134"/>
    <col min="999" max="1001" width="5.6640625" style="134" customWidth="1"/>
    <col min="1002" max="1002" width="75.6640625" style="134" customWidth="1"/>
    <col min="1003" max="1003" width="4.6640625" style="134" customWidth="1"/>
    <col min="1004" max="1005" width="11.6640625" style="134" customWidth="1"/>
    <col min="1006" max="1006" width="17.6640625" style="134" customWidth="1"/>
    <col min="1007" max="1008" width="10.6640625" style="134" customWidth="1"/>
    <col min="1009" max="1009" width="10.109375" style="134" bestFit="1" customWidth="1"/>
    <col min="1010" max="1010" width="10.44140625" style="134" bestFit="1" customWidth="1"/>
    <col min="1011" max="1013" width="9" style="134" customWidth="1"/>
    <col min="1014" max="1014" width="12.109375" style="134" bestFit="1" customWidth="1"/>
    <col min="1015" max="1015" width="10" style="134" customWidth="1"/>
    <col min="1016" max="1016" width="9.44140625" style="134" bestFit="1" customWidth="1"/>
    <col min="1017" max="1254" width="9.109375" style="134"/>
    <col min="1255" max="1257" width="5.6640625" style="134" customWidth="1"/>
    <col min="1258" max="1258" width="75.6640625" style="134" customWidth="1"/>
    <col min="1259" max="1259" width="4.6640625" style="134" customWidth="1"/>
    <col min="1260" max="1261" width="11.6640625" style="134" customWidth="1"/>
    <col min="1262" max="1262" width="17.6640625" style="134" customWidth="1"/>
    <col min="1263" max="1264" width="10.6640625" style="134" customWidth="1"/>
    <col min="1265" max="1265" width="10.109375" style="134" bestFit="1" customWidth="1"/>
    <col min="1266" max="1266" width="10.44140625" style="134" bestFit="1" customWidth="1"/>
    <col min="1267" max="1269" width="9" style="134" customWidth="1"/>
    <col min="1270" max="1270" width="12.109375" style="134" bestFit="1" customWidth="1"/>
    <col min="1271" max="1271" width="10" style="134" customWidth="1"/>
    <col min="1272" max="1272" width="9.44140625" style="134" bestFit="1" customWidth="1"/>
    <col min="1273" max="1510" width="9.109375" style="134"/>
    <col min="1511" max="1513" width="5.6640625" style="134" customWidth="1"/>
    <col min="1514" max="1514" width="75.6640625" style="134" customWidth="1"/>
    <col min="1515" max="1515" width="4.6640625" style="134" customWidth="1"/>
    <col min="1516" max="1517" width="11.6640625" style="134" customWidth="1"/>
    <col min="1518" max="1518" width="17.6640625" style="134" customWidth="1"/>
    <col min="1519" max="1520" width="10.6640625" style="134" customWidth="1"/>
    <col min="1521" max="1521" width="10.109375" style="134" bestFit="1" customWidth="1"/>
    <col min="1522" max="1522" width="10.44140625" style="134" bestFit="1" customWidth="1"/>
    <col min="1523" max="1525" width="9" style="134" customWidth="1"/>
    <col min="1526" max="1526" width="12.109375" style="134" bestFit="1" customWidth="1"/>
    <col min="1527" max="1527" width="10" style="134" customWidth="1"/>
    <col min="1528" max="1528" width="9.44140625" style="134" bestFit="1" customWidth="1"/>
    <col min="1529" max="1766" width="9.109375" style="134"/>
    <col min="1767" max="1769" width="5.6640625" style="134" customWidth="1"/>
    <col min="1770" max="1770" width="75.6640625" style="134" customWidth="1"/>
    <col min="1771" max="1771" width="4.6640625" style="134" customWidth="1"/>
    <col min="1772" max="1773" width="11.6640625" style="134" customWidth="1"/>
    <col min="1774" max="1774" width="17.6640625" style="134" customWidth="1"/>
    <col min="1775" max="1776" width="10.6640625" style="134" customWidth="1"/>
    <col min="1777" max="1777" width="10.109375" style="134" bestFit="1" customWidth="1"/>
    <col min="1778" max="1778" width="10.44140625" style="134" bestFit="1" customWidth="1"/>
    <col min="1779" max="1781" width="9" style="134" customWidth="1"/>
    <col min="1782" max="1782" width="12.109375" style="134" bestFit="1" customWidth="1"/>
    <col min="1783" max="1783" width="10" style="134" customWidth="1"/>
    <col min="1784" max="1784" width="9.44140625" style="134" bestFit="1" customWidth="1"/>
    <col min="1785" max="2022" width="9.109375" style="134"/>
    <col min="2023" max="2025" width="5.6640625" style="134" customWidth="1"/>
    <col min="2026" max="2026" width="75.6640625" style="134" customWidth="1"/>
    <col min="2027" max="2027" width="4.6640625" style="134" customWidth="1"/>
    <col min="2028" max="2029" width="11.6640625" style="134" customWidth="1"/>
    <col min="2030" max="2030" width="17.6640625" style="134" customWidth="1"/>
    <col min="2031" max="2032" width="10.6640625" style="134" customWidth="1"/>
    <col min="2033" max="2033" width="10.109375" style="134" bestFit="1" customWidth="1"/>
    <col min="2034" max="2034" width="10.44140625" style="134" bestFit="1" customWidth="1"/>
    <col min="2035" max="2037" width="9" style="134" customWidth="1"/>
    <col min="2038" max="2038" width="12.109375" style="134" bestFit="1" customWidth="1"/>
    <col min="2039" max="2039" width="10" style="134" customWidth="1"/>
    <col min="2040" max="2040" width="9.44140625" style="134" bestFit="1" customWidth="1"/>
    <col min="2041" max="2278" width="9.109375" style="134"/>
    <col min="2279" max="2281" width="5.6640625" style="134" customWidth="1"/>
    <col min="2282" max="2282" width="75.6640625" style="134" customWidth="1"/>
    <col min="2283" max="2283" width="4.6640625" style="134" customWidth="1"/>
    <col min="2284" max="2285" width="11.6640625" style="134" customWidth="1"/>
    <col min="2286" max="2286" width="17.6640625" style="134" customWidth="1"/>
    <col min="2287" max="2288" width="10.6640625" style="134" customWidth="1"/>
    <col min="2289" max="2289" width="10.109375" style="134" bestFit="1" customWidth="1"/>
    <col min="2290" max="2290" width="10.44140625" style="134" bestFit="1" customWidth="1"/>
    <col min="2291" max="2293" width="9" style="134" customWidth="1"/>
    <col min="2294" max="2294" width="12.109375" style="134" bestFit="1" customWidth="1"/>
    <col min="2295" max="2295" width="10" style="134" customWidth="1"/>
    <col min="2296" max="2296" width="9.44140625" style="134" bestFit="1" customWidth="1"/>
    <col min="2297" max="2534" width="9.109375" style="134"/>
    <col min="2535" max="2537" width="5.6640625" style="134" customWidth="1"/>
    <col min="2538" max="2538" width="75.6640625" style="134" customWidth="1"/>
    <col min="2539" max="2539" width="4.6640625" style="134" customWidth="1"/>
    <col min="2540" max="2541" width="11.6640625" style="134" customWidth="1"/>
    <col min="2542" max="2542" width="17.6640625" style="134" customWidth="1"/>
    <col min="2543" max="2544" width="10.6640625" style="134" customWidth="1"/>
    <col min="2545" max="2545" width="10.109375" style="134" bestFit="1" customWidth="1"/>
    <col min="2546" max="2546" width="10.44140625" style="134" bestFit="1" customWidth="1"/>
    <col min="2547" max="2549" width="9" style="134" customWidth="1"/>
    <col min="2550" max="2550" width="12.109375" style="134" bestFit="1" customWidth="1"/>
    <col min="2551" max="2551" width="10" style="134" customWidth="1"/>
    <col min="2552" max="2552" width="9.44140625" style="134" bestFit="1" customWidth="1"/>
    <col min="2553" max="2790" width="9.109375" style="134"/>
    <col min="2791" max="2793" width="5.6640625" style="134" customWidth="1"/>
    <col min="2794" max="2794" width="75.6640625" style="134" customWidth="1"/>
    <col min="2795" max="2795" width="4.6640625" style="134" customWidth="1"/>
    <col min="2796" max="2797" width="11.6640625" style="134" customWidth="1"/>
    <col min="2798" max="2798" width="17.6640625" style="134" customWidth="1"/>
    <col min="2799" max="2800" width="10.6640625" style="134" customWidth="1"/>
    <col min="2801" max="2801" width="10.109375" style="134" bestFit="1" customWidth="1"/>
    <col min="2802" max="2802" width="10.44140625" style="134" bestFit="1" customWidth="1"/>
    <col min="2803" max="2805" width="9" style="134" customWidth="1"/>
    <col min="2806" max="2806" width="12.109375" style="134" bestFit="1" customWidth="1"/>
    <col min="2807" max="2807" width="10" style="134" customWidth="1"/>
    <col min="2808" max="2808" width="9.44140625" style="134" bestFit="1" customWidth="1"/>
    <col min="2809" max="3046" width="9.109375" style="134"/>
    <col min="3047" max="3049" width="5.6640625" style="134" customWidth="1"/>
    <col min="3050" max="3050" width="75.6640625" style="134" customWidth="1"/>
    <col min="3051" max="3051" width="4.6640625" style="134" customWidth="1"/>
    <col min="3052" max="3053" width="11.6640625" style="134" customWidth="1"/>
    <col min="3054" max="3054" width="17.6640625" style="134" customWidth="1"/>
    <col min="3055" max="3056" width="10.6640625" style="134" customWidth="1"/>
    <col min="3057" max="3057" width="10.109375" style="134" bestFit="1" customWidth="1"/>
    <col min="3058" max="3058" width="10.44140625" style="134" bestFit="1" customWidth="1"/>
    <col min="3059" max="3061" width="9" style="134" customWidth="1"/>
    <col min="3062" max="3062" width="12.109375" style="134" bestFit="1" customWidth="1"/>
    <col min="3063" max="3063" width="10" style="134" customWidth="1"/>
    <col min="3064" max="3064" width="9.44140625" style="134" bestFit="1" customWidth="1"/>
    <col min="3065" max="3302" width="9.109375" style="134"/>
    <col min="3303" max="3305" width="5.6640625" style="134" customWidth="1"/>
    <col min="3306" max="3306" width="75.6640625" style="134" customWidth="1"/>
    <col min="3307" max="3307" width="4.6640625" style="134" customWidth="1"/>
    <col min="3308" max="3309" width="11.6640625" style="134" customWidth="1"/>
    <col min="3310" max="3310" width="17.6640625" style="134" customWidth="1"/>
    <col min="3311" max="3312" width="10.6640625" style="134" customWidth="1"/>
    <col min="3313" max="3313" width="10.109375" style="134" bestFit="1" customWidth="1"/>
    <col min="3314" max="3314" width="10.44140625" style="134" bestFit="1" customWidth="1"/>
    <col min="3315" max="3317" width="9" style="134" customWidth="1"/>
    <col min="3318" max="3318" width="12.109375" style="134" bestFit="1" customWidth="1"/>
    <col min="3319" max="3319" width="10" style="134" customWidth="1"/>
    <col min="3320" max="3320" width="9.44140625" style="134" bestFit="1" customWidth="1"/>
    <col min="3321" max="3558" width="9.109375" style="134"/>
    <col min="3559" max="3561" width="5.6640625" style="134" customWidth="1"/>
    <col min="3562" max="3562" width="75.6640625" style="134" customWidth="1"/>
    <col min="3563" max="3563" width="4.6640625" style="134" customWidth="1"/>
    <col min="3564" max="3565" width="11.6640625" style="134" customWidth="1"/>
    <col min="3566" max="3566" width="17.6640625" style="134" customWidth="1"/>
    <col min="3567" max="3568" width="10.6640625" style="134" customWidth="1"/>
    <col min="3569" max="3569" width="10.109375" style="134" bestFit="1" customWidth="1"/>
    <col min="3570" max="3570" width="10.44140625" style="134" bestFit="1" customWidth="1"/>
    <col min="3571" max="3573" width="9" style="134" customWidth="1"/>
    <col min="3574" max="3574" width="12.109375" style="134" bestFit="1" customWidth="1"/>
    <col min="3575" max="3575" width="10" style="134" customWidth="1"/>
    <col min="3576" max="3576" width="9.44140625" style="134" bestFit="1" customWidth="1"/>
    <col min="3577" max="3814" width="9.109375" style="134"/>
    <col min="3815" max="3817" width="5.6640625" style="134" customWidth="1"/>
    <col min="3818" max="3818" width="75.6640625" style="134" customWidth="1"/>
    <col min="3819" max="3819" width="4.6640625" style="134" customWidth="1"/>
    <col min="3820" max="3821" width="11.6640625" style="134" customWidth="1"/>
    <col min="3822" max="3822" width="17.6640625" style="134" customWidth="1"/>
    <col min="3823" max="3824" width="10.6640625" style="134" customWidth="1"/>
    <col min="3825" max="3825" width="10.109375" style="134" bestFit="1" customWidth="1"/>
    <col min="3826" max="3826" width="10.44140625" style="134" bestFit="1" customWidth="1"/>
    <col min="3827" max="3829" width="9" style="134" customWidth="1"/>
    <col min="3830" max="3830" width="12.109375" style="134" bestFit="1" customWidth="1"/>
    <col min="3831" max="3831" width="10" style="134" customWidth="1"/>
    <col min="3832" max="3832" width="9.44140625" style="134" bestFit="1" customWidth="1"/>
    <col min="3833" max="4070" width="9.109375" style="134"/>
    <col min="4071" max="4073" width="5.6640625" style="134" customWidth="1"/>
    <col min="4074" max="4074" width="75.6640625" style="134" customWidth="1"/>
    <col min="4075" max="4075" width="4.6640625" style="134" customWidth="1"/>
    <col min="4076" max="4077" width="11.6640625" style="134" customWidth="1"/>
    <col min="4078" max="4078" width="17.6640625" style="134" customWidth="1"/>
    <col min="4079" max="4080" width="10.6640625" style="134" customWidth="1"/>
    <col min="4081" max="4081" width="10.109375" style="134" bestFit="1" customWidth="1"/>
    <col min="4082" max="4082" width="10.44140625" style="134" bestFit="1" customWidth="1"/>
    <col min="4083" max="4085" width="9" style="134" customWidth="1"/>
    <col min="4086" max="4086" width="12.109375" style="134" bestFit="1" customWidth="1"/>
    <col min="4087" max="4087" width="10" style="134" customWidth="1"/>
    <col min="4088" max="4088" width="9.44140625" style="134" bestFit="1" customWidth="1"/>
    <col min="4089" max="4326" width="9.109375" style="134"/>
    <col min="4327" max="4329" width="5.6640625" style="134" customWidth="1"/>
    <col min="4330" max="4330" width="75.6640625" style="134" customWidth="1"/>
    <col min="4331" max="4331" width="4.6640625" style="134" customWidth="1"/>
    <col min="4332" max="4333" width="11.6640625" style="134" customWidth="1"/>
    <col min="4334" max="4334" width="17.6640625" style="134" customWidth="1"/>
    <col min="4335" max="4336" width="10.6640625" style="134" customWidth="1"/>
    <col min="4337" max="4337" width="10.109375" style="134" bestFit="1" customWidth="1"/>
    <col min="4338" max="4338" width="10.44140625" style="134" bestFit="1" customWidth="1"/>
    <col min="4339" max="4341" width="9" style="134" customWidth="1"/>
    <col min="4342" max="4342" width="12.109375" style="134" bestFit="1" customWidth="1"/>
    <col min="4343" max="4343" width="10" style="134" customWidth="1"/>
    <col min="4344" max="4344" width="9.44140625" style="134" bestFit="1" customWidth="1"/>
    <col min="4345" max="4582" width="9.109375" style="134"/>
    <col min="4583" max="4585" width="5.6640625" style="134" customWidth="1"/>
    <col min="4586" max="4586" width="75.6640625" style="134" customWidth="1"/>
    <col min="4587" max="4587" width="4.6640625" style="134" customWidth="1"/>
    <col min="4588" max="4589" width="11.6640625" style="134" customWidth="1"/>
    <col min="4590" max="4590" width="17.6640625" style="134" customWidth="1"/>
    <col min="4591" max="4592" width="10.6640625" style="134" customWidth="1"/>
    <col min="4593" max="4593" width="10.109375" style="134" bestFit="1" customWidth="1"/>
    <col min="4594" max="4594" width="10.44140625" style="134" bestFit="1" customWidth="1"/>
    <col min="4595" max="4597" width="9" style="134" customWidth="1"/>
    <col min="4598" max="4598" width="12.109375" style="134" bestFit="1" customWidth="1"/>
    <col min="4599" max="4599" width="10" style="134" customWidth="1"/>
    <col min="4600" max="4600" width="9.44140625" style="134" bestFit="1" customWidth="1"/>
    <col min="4601" max="4838" width="9.109375" style="134"/>
    <col min="4839" max="4841" width="5.6640625" style="134" customWidth="1"/>
    <col min="4842" max="4842" width="75.6640625" style="134" customWidth="1"/>
    <col min="4843" max="4843" width="4.6640625" style="134" customWidth="1"/>
    <col min="4844" max="4845" width="11.6640625" style="134" customWidth="1"/>
    <col min="4846" max="4846" width="17.6640625" style="134" customWidth="1"/>
    <col min="4847" max="4848" width="10.6640625" style="134" customWidth="1"/>
    <col min="4849" max="4849" width="10.109375" style="134" bestFit="1" customWidth="1"/>
    <col min="4850" max="4850" width="10.44140625" style="134" bestFit="1" customWidth="1"/>
    <col min="4851" max="4853" width="9" style="134" customWidth="1"/>
    <col min="4854" max="4854" width="12.109375" style="134" bestFit="1" customWidth="1"/>
    <col min="4855" max="4855" width="10" style="134" customWidth="1"/>
    <col min="4856" max="4856" width="9.44140625" style="134" bestFit="1" customWidth="1"/>
    <col min="4857" max="5094" width="9.109375" style="134"/>
    <col min="5095" max="5097" width="5.6640625" style="134" customWidth="1"/>
    <col min="5098" max="5098" width="75.6640625" style="134" customWidth="1"/>
    <col min="5099" max="5099" width="4.6640625" style="134" customWidth="1"/>
    <col min="5100" max="5101" width="11.6640625" style="134" customWidth="1"/>
    <col min="5102" max="5102" width="17.6640625" style="134" customWidth="1"/>
    <col min="5103" max="5104" width="10.6640625" style="134" customWidth="1"/>
    <col min="5105" max="5105" width="10.109375" style="134" bestFit="1" customWidth="1"/>
    <col min="5106" max="5106" width="10.44140625" style="134" bestFit="1" customWidth="1"/>
    <col min="5107" max="5109" width="9" style="134" customWidth="1"/>
    <col min="5110" max="5110" width="12.109375" style="134" bestFit="1" customWidth="1"/>
    <col min="5111" max="5111" width="10" style="134" customWidth="1"/>
    <col min="5112" max="5112" width="9.44140625" style="134" bestFit="1" customWidth="1"/>
    <col min="5113" max="5350" width="9.109375" style="134"/>
    <col min="5351" max="5353" width="5.6640625" style="134" customWidth="1"/>
    <col min="5354" max="5354" width="75.6640625" style="134" customWidth="1"/>
    <col min="5355" max="5355" width="4.6640625" style="134" customWidth="1"/>
    <col min="5356" max="5357" width="11.6640625" style="134" customWidth="1"/>
    <col min="5358" max="5358" width="17.6640625" style="134" customWidth="1"/>
    <col min="5359" max="5360" width="10.6640625" style="134" customWidth="1"/>
    <col min="5361" max="5361" width="10.109375" style="134" bestFit="1" customWidth="1"/>
    <col min="5362" max="5362" width="10.44140625" style="134" bestFit="1" customWidth="1"/>
    <col min="5363" max="5365" width="9" style="134" customWidth="1"/>
    <col min="5366" max="5366" width="12.109375" style="134" bestFit="1" customWidth="1"/>
    <col min="5367" max="5367" width="10" style="134" customWidth="1"/>
    <col min="5368" max="5368" width="9.44140625" style="134" bestFit="1" customWidth="1"/>
    <col min="5369" max="5606" width="9.109375" style="134"/>
    <col min="5607" max="5609" width="5.6640625" style="134" customWidth="1"/>
    <col min="5610" max="5610" width="75.6640625" style="134" customWidth="1"/>
    <col min="5611" max="5611" width="4.6640625" style="134" customWidth="1"/>
    <col min="5612" max="5613" width="11.6640625" style="134" customWidth="1"/>
    <col min="5614" max="5614" width="17.6640625" style="134" customWidth="1"/>
    <col min="5615" max="5616" width="10.6640625" style="134" customWidth="1"/>
    <col min="5617" max="5617" width="10.109375" style="134" bestFit="1" customWidth="1"/>
    <col min="5618" max="5618" width="10.44140625" style="134" bestFit="1" customWidth="1"/>
    <col min="5619" max="5621" width="9" style="134" customWidth="1"/>
    <col min="5622" max="5622" width="12.109375" style="134" bestFit="1" customWidth="1"/>
    <col min="5623" max="5623" width="10" style="134" customWidth="1"/>
    <col min="5624" max="5624" width="9.44140625" style="134" bestFit="1" customWidth="1"/>
    <col min="5625" max="5862" width="9.109375" style="134"/>
    <col min="5863" max="5865" width="5.6640625" style="134" customWidth="1"/>
    <col min="5866" max="5866" width="75.6640625" style="134" customWidth="1"/>
    <col min="5867" max="5867" width="4.6640625" style="134" customWidth="1"/>
    <col min="5868" max="5869" width="11.6640625" style="134" customWidth="1"/>
    <col min="5870" max="5870" width="17.6640625" style="134" customWidth="1"/>
    <col min="5871" max="5872" width="10.6640625" style="134" customWidth="1"/>
    <col min="5873" max="5873" width="10.109375" style="134" bestFit="1" customWidth="1"/>
    <col min="5874" max="5874" width="10.44140625" style="134" bestFit="1" customWidth="1"/>
    <col min="5875" max="5877" width="9" style="134" customWidth="1"/>
    <col min="5878" max="5878" width="12.109375" style="134" bestFit="1" customWidth="1"/>
    <col min="5879" max="5879" width="10" style="134" customWidth="1"/>
    <col min="5880" max="5880" width="9.44140625" style="134" bestFit="1" customWidth="1"/>
    <col min="5881" max="6118" width="9.109375" style="134"/>
    <col min="6119" max="6121" width="5.6640625" style="134" customWidth="1"/>
    <col min="6122" max="6122" width="75.6640625" style="134" customWidth="1"/>
    <col min="6123" max="6123" width="4.6640625" style="134" customWidth="1"/>
    <col min="6124" max="6125" width="11.6640625" style="134" customWidth="1"/>
    <col min="6126" max="6126" width="17.6640625" style="134" customWidth="1"/>
    <col min="6127" max="6128" width="10.6640625" style="134" customWidth="1"/>
    <col min="6129" max="6129" width="10.109375" style="134" bestFit="1" customWidth="1"/>
    <col min="6130" max="6130" width="10.44140625" style="134" bestFit="1" customWidth="1"/>
    <col min="6131" max="6133" width="9" style="134" customWidth="1"/>
    <col min="6134" max="6134" width="12.109375" style="134" bestFit="1" customWidth="1"/>
    <col min="6135" max="6135" width="10" style="134" customWidth="1"/>
    <col min="6136" max="6136" width="9.44140625" style="134" bestFit="1" customWidth="1"/>
    <col min="6137" max="6374" width="9.109375" style="134"/>
    <col min="6375" max="6377" width="5.6640625" style="134" customWidth="1"/>
    <col min="6378" max="6378" width="75.6640625" style="134" customWidth="1"/>
    <col min="6379" max="6379" width="4.6640625" style="134" customWidth="1"/>
    <col min="6380" max="6381" width="11.6640625" style="134" customWidth="1"/>
    <col min="6382" max="6382" width="17.6640625" style="134" customWidth="1"/>
    <col min="6383" max="6384" width="10.6640625" style="134" customWidth="1"/>
    <col min="6385" max="6385" width="10.109375" style="134" bestFit="1" customWidth="1"/>
    <col min="6386" max="6386" width="10.44140625" style="134" bestFit="1" customWidth="1"/>
    <col min="6387" max="6389" width="9" style="134" customWidth="1"/>
    <col min="6390" max="6390" width="12.109375" style="134" bestFit="1" customWidth="1"/>
    <col min="6391" max="6391" width="10" style="134" customWidth="1"/>
    <col min="6392" max="6392" width="9.44140625" style="134" bestFit="1" customWidth="1"/>
    <col min="6393" max="6630" width="9.109375" style="134"/>
    <col min="6631" max="6633" width="5.6640625" style="134" customWidth="1"/>
    <col min="6634" max="6634" width="75.6640625" style="134" customWidth="1"/>
    <col min="6635" max="6635" width="4.6640625" style="134" customWidth="1"/>
    <col min="6636" max="6637" width="11.6640625" style="134" customWidth="1"/>
    <col min="6638" max="6638" width="17.6640625" style="134" customWidth="1"/>
    <col min="6639" max="6640" width="10.6640625" style="134" customWidth="1"/>
    <col min="6641" max="6641" width="10.109375" style="134" bestFit="1" customWidth="1"/>
    <col min="6642" max="6642" width="10.44140625" style="134" bestFit="1" customWidth="1"/>
    <col min="6643" max="6645" width="9" style="134" customWidth="1"/>
    <col min="6646" max="6646" width="12.109375" style="134" bestFit="1" customWidth="1"/>
    <col min="6647" max="6647" width="10" style="134" customWidth="1"/>
    <col min="6648" max="6648" width="9.44140625" style="134" bestFit="1" customWidth="1"/>
    <col min="6649" max="6886" width="9.109375" style="134"/>
    <col min="6887" max="6889" width="5.6640625" style="134" customWidth="1"/>
    <col min="6890" max="6890" width="75.6640625" style="134" customWidth="1"/>
    <col min="6891" max="6891" width="4.6640625" style="134" customWidth="1"/>
    <col min="6892" max="6893" width="11.6640625" style="134" customWidth="1"/>
    <col min="6894" max="6894" width="17.6640625" style="134" customWidth="1"/>
    <col min="6895" max="6896" width="10.6640625" style="134" customWidth="1"/>
    <col min="6897" max="6897" width="10.109375" style="134" bestFit="1" customWidth="1"/>
    <col min="6898" max="6898" width="10.44140625" style="134" bestFit="1" customWidth="1"/>
    <col min="6899" max="6901" width="9" style="134" customWidth="1"/>
    <col min="6902" max="6902" width="12.109375" style="134" bestFit="1" customWidth="1"/>
    <col min="6903" max="6903" width="10" style="134" customWidth="1"/>
    <col min="6904" max="6904" width="9.44140625" style="134" bestFit="1" customWidth="1"/>
    <col min="6905" max="7142" width="9.109375" style="134"/>
    <col min="7143" max="7145" width="5.6640625" style="134" customWidth="1"/>
    <col min="7146" max="7146" width="75.6640625" style="134" customWidth="1"/>
    <col min="7147" max="7147" width="4.6640625" style="134" customWidth="1"/>
    <col min="7148" max="7149" width="11.6640625" style="134" customWidth="1"/>
    <col min="7150" max="7150" width="17.6640625" style="134" customWidth="1"/>
    <col min="7151" max="7152" width="10.6640625" style="134" customWidth="1"/>
    <col min="7153" max="7153" width="10.109375" style="134" bestFit="1" customWidth="1"/>
    <col min="7154" max="7154" width="10.44140625" style="134" bestFit="1" customWidth="1"/>
    <col min="7155" max="7157" width="9" style="134" customWidth="1"/>
    <col min="7158" max="7158" width="12.109375" style="134" bestFit="1" customWidth="1"/>
    <col min="7159" max="7159" width="10" style="134" customWidth="1"/>
    <col min="7160" max="7160" width="9.44140625" style="134" bestFit="1" customWidth="1"/>
    <col min="7161" max="7398" width="9.109375" style="134"/>
    <col min="7399" max="7401" width="5.6640625" style="134" customWidth="1"/>
    <col min="7402" max="7402" width="75.6640625" style="134" customWidth="1"/>
    <col min="7403" max="7403" width="4.6640625" style="134" customWidth="1"/>
    <col min="7404" max="7405" width="11.6640625" style="134" customWidth="1"/>
    <col min="7406" max="7406" width="17.6640625" style="134" customWidth="1"/>
    <col min="7407" max="7408" width="10.6640625" style="134" customWidth="1"/>
    <col min="7409" max="7409" width="10.109375" style="134" bestFit="1" customWidth="1"/>
    <col min="7410" max="7410" width="10.44140625" style="134" bestFit="1" customWidth="1"/>
    <col min="7411" max="7413" width="9" style="134" customWidth="1"/>
    <col min="7414" max="7414" width="12.109375" style="134" bestFit="1" customWidth="1"/>
    <col min="7415" max="7415" width="10" style="134" customWidth="1"/>
    <col min="7416" max="7416" width="9.44140625" style="134" bestFit="1" customWidth="1"/>
    <col min="7417" max="7654" width="9.109375" style="134"/>
    <col min="7655" max="7657" width="5.6640625" style="134" customWidth="1"/>
    <col min="7658" max="7658" width="75.6640625" style="134" customWidth="1"/>
    <col min="7659" max="7659" width="4.6640625" style="134" customWidth="1"/>
    <col min="7660" max="7661" width="11.6640625" style="134" customWidth="1"/>
    <col min="7662" max="7662" width="17.6640625" style="134" customWidth="1"/>
    <col min="7663" max="7664" width="10.6640625" style="134" customWidth="1"/>
    <col min="7665" max="7665" width="10.109375" style="134" bestFit="1" customWidth="1"/>
    <col min="7666" max="7666" width="10.44140625" style="134" bestFit="1" customWidth="1"/>
    <col min="7667" max="7669" width="9" style="134" customWidth="1"/>
    <col min="7670" max="7670" width="12.109375" style="134" bestFit="1" customWidth="1"/>
    <col min="7671" max="7671" width="10" style="134" customWidth="1"/>
    <col min="7672" max="7672" width="9.44140625" style="134" bestFit="1" customWidth="1"/>
    <col min="7673" max="7910" width="9.109375" style="134"/>
    <col min="7911" max="7913" width="5.6640625" style="134" customWidth="1"/>
    <col min="7914" max="7914" width="75.6640625" style="134" customWidth="1"/>
    <col min="7915" max="7915" width="4.6640625" style="134" customWidth="1"/>
    <col min="7916" max="7917" width="11.6640625" style="134" customWidth="1"/>
    <col min="7918" max="7918" width="17.6640625" style="134" customWidth="1"/>
    <col min="7919" max="7920" width="10.6640625" style="134" customWidth="1"/>
    <col min="7921" max="7921" width="10.109375" style="134" bestFit="1" customWidth="1"/>
    <col min="7922" max="7922" width="10.44140625" style="134" bestFit="1" customWidth="1"/>
    <col min="7923" max="7925" width="9" style="134" customWidth="1"/>
    <col min="7926" max="7926" width="12.109375" style="134" bestFit="1" customWidth="1"/>
    <col min="7927" max="7927" width="10" style="134" customWidth="1"/>
    <col min="7928" max="7928" width="9.44140625" style="134" bestFit="1" customWidth="1"/>
    <col min="7929" max="8166" width="9.109375" style="134"/>
    <col min="8167" max="8169" width="5.6640625" style="134" customWidth="1"/>
    <col min="8170" max="8170" width="75.6640625" style="134" customWidth="1"/>
    <col min="8171" max="8171" width="4.6640625" style="134" customWidth="1"/>
    <col min="8172" max="8173" width="11.6640625" style="134" customWidth="1"/>
    <col min="8174" max="8174" width="17.6640625" style="134" customWidth="1"/>
    <col min="8175" max="8176" width="10.6640625" style="134" customWidth="1"/>
    <col min="8177" max="8177" width="10.109375" style="134" bestFit="1" customWidth="1"/>
    <col min="8178" max="8178" width="10.44140625" style="134" bestFit="1" customWidth="1"/>
    <col min="8179" max="8181" width="9" style="134" customWidth="1"/>
    <col min="8182" max="8182" width="12.109375" style="134" bestFit="1" customWidth="1"/>
    <col min="8183" max="8183" width="10" style="134" customWidth="1"/>
    <col min="8184" max="8184" width="9.44140625" style="134" bestFit="1" customWidth="1"/>
    <col min="8185" max="8422" width="9.109375" style="134"/>
    <col min="8423" max="8425" width="5.6640625" style="134" customWidth="1"/>
    <col min="8426" max="8426" width="75.6640625" style="134" customWidth="1"/>
    <col min="8427" max="8427" width="4.6640625" style="134" customWidth="1"/>
    <col min="8428" max="8429" width="11.6640625" style="134" customWidth="1"/>
    <col min="8430" max="8430" width="17.6640625" style="134" customWidth="1"/>
    <col min="8431" max="8432" width="10.6640625" style="134" customWidth="1"/>
    <col min="8433" max="8433" width="10.109375" style="134" bestFit="1" customWidth="1"/>
    <col min="8434" max="8434" width="10.44140625" style="134" bestFit="1" customWidth="1"/>
    <col min="8435" max="8437" width="9" style="134" customWidth="1"/>
    <col min="8438" max="8438" width="12.109375" style="134" bestFit="1" customWidth="1"/>
    <col min="8439" max="8439" width="10" style="134" customWidth="1"/>
    <col min="8440" max="8440" width="9.44140625" style="134" bestFit="1" customWidth="1"/>
    <col min="8441" max="8678" width="9.109375" style="134"/>
    <col min="8679" max="8681" width="5.6640625" style="134" customWidth="1"/>
    <col min="8682" max="8682" width="75.6640625" style="134" customWidth="1"/>
    <col min="8683" max="8683" width="4.6640625" style="134" customWidth="1"/>
    <col min="8684" max="8685" width="11.6640625" style="134" customWidth="1"/>
    <col min="8686" max="8686" width="17.6640625" style="134" customWidth="1"/>
    <col min="8687" max="8688" width="10.6640625" style="134" customWidth="1"/>
    <col min="8689" max="8689" width="10.109375" style="134" bestFit="1" customWidth="1"/>
    <col min="8690" max="8690" width="10.44140625" style="134" bestFit="1" customWidth="1"/>
    <col min="8691" max="8693" width="9" style="134" customWidth="1"/>
    <col min="8694" max="8694" width="12.109375" style="134" bestFit="1" customWidth="1"/>
    <col min="8695" max="8695" width="10" style="134" customWidth="1"/>
    <col min="8696" max="8696" width="9.44140625" style="134" bestFit="1" customWidth="1"/>
    <col min="8697" max="8934" width="9.109375" style="134"/>
    <col min="8935" max="8937" width="5.6640625" style="134" customWidth="1"/>
    <col min="8938" max="8938" width="75.6640625" style="134" customWidth="1"/>
    <col min="8939" max="8939" width="4.6640625" style="134" customWidth="1"/>
    <col min="8940" max="8941" width="11.6640625" style="134" customWidth="1"/>
    <col min="8942" max="8942" width="17.6640625" style="134" customWidth="1"/>
    <col min="8943" max="8944" width="10.6640625" style="134" customWidth="1"/>
    <col min="8945" max="8945" width="10.109375" style="134" bestFit="1" customWidth="1"/>
    <col min="8946" max="8946" width="10.44140625" style="134" bestFit="1" customWidth="1"/>
    <col min="8947" max="8949" width="9" style="134" customWidth="1"/>
    <col min="8950" max="8950" width="12.109375" style="134" bestFit="1" customWidth="1"/>
    <col min="8951" max="8951" width="10" style="134" customWidth="1"/>
    <col min="8952" max="8952" width="9.44140625" style="134" bestFit="1" customWidth="1"/>
    <col min="8953" max="9190" width="9.109375" style="134"/>
    <col min="9191" max="9193" width="5.6640625" style="134" customWidth="1"/>
    <col min="9194" max="9194" width="75.6640625" style="134" customWidth="1"/>
    <col min="9195" max="9195" width="4.6640625" style="134" customWidth="1"/>
    <col min="9196" max="9197" width="11.6640625" style="134" customWidth="1"/>
    <col min="9198" max="9198" width="17.6640625" style="134" customWidth="1"/>
    <col min="9199" max="9200" width="10.6640625" style="134" customWidth="1"/>
    <col min="9201" max="9201" width="10.109375" style="134" bestFit="1" customWidth="1"/>
    <col min="9202" max="9202" width="10.44140625" style="134" bestFit="1" customWidth="1"/>
    <col min="9203" max="9205" width="9" style="134" customWidth="1"/>
    <col min="9206" max="9206" width="12.109375" style="134" bestFit="1" customWidth="1"/>
    <col min="9207" max="9207" width="10" style="134" customWidth="1"/>
    <col min="9208" max="9208" width="9.44140625" style="134" bestFit="1" customWidth="1"/>
    <col min="9209" max="9446" width="9.109375" style="134"/>
    <col min="9447" max="9449" width="5.6640625" style="134" customWidth="1"/>
    <col min="9450" max="9450" width="75.6640625" style="134" customWidth="1"/>
    <col min="9451" max="9451" width="4.6640625" style="134" customWidth="1"/>
    <col min="9452" max="9453" width="11.6640625" style="134" customWidth="1"/>
    <col min="9454" max="9454" width="17.6640625" style="134" customWidth="1"/>
    <col min="9455" max="9456" width="10.6640625" style="134" customWidth="1"/>
    <col min="9457" max="9457" width="10.109375" style="134" bestFit="1" customWidth="1"/>
    <col min="9458" max="9458" width="10.44140625" style="134" bestFit="1" customWidth="1"/>
    <col min="9459" max="9461" width="9" style="134" customWidth="1"/>
    <col min="9462" max="9462" width="12.109375" style="134" bestFit="1" customWidth="1"/>
    <col min="9463" max="9463" width="10" style="134" customWidth="1"/>
    <col min="9464" max="9464" width="9.44140625" style="134" bestFit="1" customWidth="1"/>
    <col min="9465" max="9702" width="9.109375" style="134"/>
    <col min="9703" max="9705" width="5.6640625" style="134" customWidth="1"/>
    <col min="9706" max="9706" width="75.6640625" style="134" customWidth="1"/>
    <col min="9707" max="9707" width="4.6640625" style="134" customWidth="1"/>
    <col min="9708" max="9709" width="11.6640625" style="134" customWidth="1"/>
    <col min="9710" max="9710" width="17.6640625" style="134" customWidth="1"/>
    <col min="9711" max="9712" width="10.6640625" style="134" customWidth="1"/>
    <col min="9713" max="9713" width="10.109375" style="134" bestFit="1" customWidth="1"/>
    <col min="9714" max="9714" width="10.44140625" style="134" bestFit="1" customWidth="1"/>
    <col min="9715" max="9717" width="9" style="134" customWidth="1"/>
    <col min="9718" max="9718" width="12.109375" style="134" bestFit="1" customWidth="1"/>
    <col min="9719" max="9719" width="10" style="134" customWidth="1"/>
    <col min="9720" max="9720" width="9.44140625" style="134" bestFit="1" customWidth="1"/>
    <col min="9721" max="9958" width="9.109375" style="134"/>
    <col min="9959" max="9961" width="5.6640625" style="134" customWidth="1"/>
    <col min="9962" max="9962" width="75.6640625" style="134" customWidth="1"/>
    <col min="9963" max="9963" width="4.6640625" style="134" customWidth="1"/>
    <col min="9964" max="9965" width="11.6640625" style="134" customWidth="1"/>
    <col min="9966" max="9966" width="17.6640625" style="134" customWidth="1"/>
    <col min="9967" max="9968" width="10.6640625" style="134" customWidth="1"/>
    <col min="9969" max="9969" width="10.109375" style="134" bestFit="1" customWidth="1"/>
    <col min="9970" max="9970" width="10.44140625" style="134" bestFit="1" customWidth="1"/>
    <col min="9971" max="9973" width="9" style="134" customWidth="1"/>
    <col min="9974" max="9974" width="12.109375" style="134" bestFit="1" customWidth="1"/>
    <col min="9975" max="9975" width="10" style="134" customWidth="1"/>
    <col min="9976" max="9976" width="9.44140625" style="134" bestFit="1" customWidth="1"/>
    <col min="9977" max="10214" width="9.109375" style="134"/>
    <col min="10215" max="10217" width="5.6640625" style="134" customWidth="1"/>
    <col min="10218" max="10218" width="75.6640625" style="134" customWidth="1"/>
    <col min="10219" max="10219" width="4.6640625" style="134" customWidth="1"/>
    <col min="10220" max="10221" width="11.6640625" style="134" customWidth="1"/>
    <col min="10222" max="10222" width="17.6640625" style="134" customWidth="1"/>
    <col min="10223" max="10224" width="10.6640625" style="134" customWidth="1"/>
    <col min="10225" max="10225" width="10.109375" style="134" bestFit="1" customWidth="1"/>
    <col min="10226" max="10226" width="10.44140625" style="134" bestFit="1" customWidth="1"/>
    <col min="10227" max="10229" width="9" style="134" customWidth="1"/>
    <col min="10230" max="10230" width="12.109375" style="134" bestFit="1" customWidth="1"/>
    <col min="10231" max="10231" width="10" style="134" customWidth="1"/>
    <col min="10232" max="10232" width="9.44140625" style="134" bestFit="1" customWidth="1"/>
    <col min="10233" max="10470" width="9.109375" style="134"/>
    <col min="10471" max="10473" width="5.6640625" style="134" customWidth="1"/>
    <col min="10474" max="10474" width="75.6640625" style="134" customWidth="1"/>
    <col min="10475" max="10475" width="4.6640625" style="134" customWidth="1"/>
    <col min="10476" max="10477" width="11.6640625" style="134" customWidth="1"/>
    <col min="10478" max="10478" width="17.6640625" style="134" customWidth="1"/>
    <col min="10479" max="10480" width="10.6640625" style="134" customWidth="1"/>
    <col min="10481" max="10481" width="10.109375" style="134" bestFit="1" customWidth="1"/>
    <col min="10482" max="10482" width="10.44140625" style="134" bestFit="1" customWidth="1"/>
    <col min="10483" max="10485" width="9" style="134" customWidth="1"/>
    <col min="10486" max="10486" width="12.109375" style="134" bestFit="1" customWidth="1"/>
    <col min="10487" max="10487" width="10" style="134" customWidth="1"/>
    <col min="10488" max="10488" width="9.44140625" style="134" bestFit="1" customWidth="1"/>
    <col min="10489" max="10726" width="9.109375" style="134"/>
    <col min="10727" max="10729" width="5.6640625" style="134" customWidth="1"/>
    <col min="10730" max="10730" width="75.6640625" style="134" customWidth="1"/>
    <col min="10731" max="10731" width="4.6640625" style="134" customWidth="1"/>
    <col min="10732" max="10733" width="11.6640625" style="134" customWidth="1"/>
    <col min="10734" max="10734" width="17.6640625" style="134" customWidth="1"/>
    <col min="10735" max="10736" width="10.6640625" style="134" customWidth="1"/>
    <col min="10737" max="10737" width="10.109375" style="134" bestFit="1" customWidth="1"/>
    <col min="10738" max="10738" width="10.44140625" style="134" bestFit="1" customWidth="1"/>
    <col min="10739" max="10741" width="9" style="134" customWidth="1"/>
    <col min="10742" max="10742" width="12.109375" style="134" bestFit="1" customWidth="1"/>
    <col min="10743" max="10743" width="10" style="134" customWidth="1"/>
    <col min="10744" max="10744" width="9.44140625" style="134" bestFit="1" customWidth="1"/>
    <col min="10745" max="10982" width="9.109375" style="134"/>
    <col min="10983" max="10985" width="5.6640625" style="134" customWidth="1"/>
    <col min="10986" max="10986" width="75.6640625" style="134" customWidth="1"/>
    <col min="10987" max="10987" width="4.6640625" style="134" customWidth="1"/>
    <col min="10988" max="10989" width="11.6640625" style="134" customWidth="1"/>
    <col min="10990" max="10990" width="17.6640625" style="134" customWidth="1"/>
    <col min="10991" max="10992" width="10.6640625" style="134" customWidth="1"/>
    <col min="10993" max="10993" width="10.109375" style="134" bestFit="1" customWidth="1"/>
    <col min="10994" max="10994" width="10.44140625" style="134" bestFit="1" customWidth="1"/>
    <col min="10995" max="10997" width="9" style="134" customWidth="1"/>
    <col min="10998" max="10998" width="12.109375" style="134" bestFit="1" customWidth="1"/>
    <col min="10999" max="10999" width="10" style="134" customWidth="1"/>
    <col min="11000" max="11000" width="9.44140625" style="134" bestFit="1" customWidth="1"/>
    <col min="11001" max="11238" width="9.109375" style="134"/>
    <col min="11239" max="11241" width="5.6640625" style="134" customWidth="1"/>
    <col min="11242" max="11242" width="75.6640625" style="134" customWidth="1"/>
    <col min="11243" max="11243" width="4.6640625" style="134" customWidth="1"/>
    <col min="11244" max="11245" width="11.6640625" style="134" customWidth="1"/>
    <col min="11246" max="11246" width="17.6640625" style="134" customWidth="1"/>
    <col min="11247" max="11248" width="10.6640625" style="134" customWidth="1"/>
    <col min="11249" max="11249" width="10.109375" style="134" bestFit="1" customWidth="1"/>
    <col min="11250" max="11250" width="10.44140625" style="134" bestFit="1" customWidth="1"/>
    <col min="11251" max="11253" width="9" style="134" customWidth="1"/>
    <col min="11254" max="11254" width="12.109375" style="134" bestFit="1" customWidth="1"/>
    <col min="11255" max="11255" width="10" style="134" customWidth="1"/>
    <col min="11256" max="11256" width="9.44140625" style="134" bestFit="1" customWidth="1"/>
    <col min="11257" max="11494" width="9.109375" style="134"/>
    <col min="11495" max="11497" width="5.6640625" style="134" customWidth="1"/>
    <col min="11498" max="11498" width="75.6640625" style="134" customWidth="1"/>
    <col min="11499" max="11499" width="4.6640625" style="134" customWidth="1"/>
    <col min="11500" max="11501" width="11.6640625" style="134" customWidth="1"/>
    <col min="11502" max="11502" width="17.6640625" style="134" customWidth="1"/>
    <col min="11503" max="11504" width="10.6640625" style="134" customWidth="1"/>
    <col min="11505" max="11505" width="10.109375" style="134" bestFit="1" customWidth="1"/>
    <col min="11506" max="11506" width="10.44140625" style="134" bestFit="1" customWidth="1"/>
    <col min="11507" max="11509" width="9" style="134" customWidth="1"/>
    <col min="11510" max="11510" width="12.109375" style="134" bestFit="1" customWidth="1"/>
    <col min="11511" max="11511" width="10" style="134" customWidth="1"/>
    <col min="11512" max="11512" width="9.44140625" style="134" bestFit="1" customWidth="1"/>
    <col min="11513" max="11750" width="9.109375" style="134"/>
    <col min="11751" max="11753" width="5.6640625" style="134" customWidth="1"/>
    <col min="11754" max="11754" width="75.6640625" style="134" customWidth="1"/>
    <col min="11755" max="11755" width="4.6640625" style="134" customWidth="1"/>
    <col min="11756" max="11757" width="11.6640625" style="134" customWidth="1"/>
    <col min="11758" max="11758" width="17.6640625" style="134" customWidth="1"/>
    <col min="11759" max="11760" width="10.6640625" style="134" customWidth="1"/>
    <col min="11761" max="11761" width="10.109375" style="134" bestFit="1" customWidth="1"/>
    <col min="11762" max="11762" width="10.44140625" style="134" bestFit="1" customWidth="1"/>
    <col min="11763" max="11765" width="9" style="134" customWidth="1"/>
    <col min="11766" max="11766" width="12.109375" style="134" bestFit="1" customWidth="1"/>
    <col min="11767" max="11767" width="10" style="134" customWidth="1"/>
    <col min="11768" max="11768" width="9.44140625" style="134" bestFit="1" customWidth="1"/>
    <col min="11769" max="12006" width="9.109375" style="134"/>
    <col min="12007" max="12009" width="5.6640625" style="134" customWidth="1"/>
    <col min="12010" max="12010" width="75.6640625" style="134" customWidth="1"/>
    <col min="12011" max="12011" width="4.6640625" style="134" customWidth="1"/>
    <col min="12012" max="12013" width="11.6640625" style="134" customWidth="1"/>
    <col min="12014" max="12014" width="17.6640625" style="134" customWidth="1"/>
    <col min="12015" max="12016" width="10.6640625" style="134" customWidth="1"/>
    <col min="12017" max="12017" width="10.109375" style="134" bestFit="1" customWidth="1"/>
    <col min="12018" max="12018" width="10.44140625" style="134" bestFit="1" customWidth="1"/>
    <col min="12019" max="12021" width="9" style="134" customWidth="1"/>
    <col min="12022" max="12022" width="12.109375" style="134" bestFit="1" customWidth="1"/>
    <col min="12023" max="12023" width="10" style="134" customWidth="1"/>
    <col min="12024" max="12024" width="9.44140625" style="134" bestFit="1" customWidth="1"/>
    <col min="12025" max="12262" width="9.109375" style="134"/>
    <col min="12263" max="12265" width="5.6640625" style="134" customWidth="1"/>
    <col min="12266" max="12266" width="75.6640625" style="134" customWidth="1"/>
    <col min="12267" max="12267" width="4.6640625" style="134" customWidth="1"/>
    <col min="12268" max="12269" width="11.6640625" style="134" customWidth="1"/>
    <col min="12270" max="12270" width="17.6640625" style="134" customWidth="1"/>
    <col min="12271" max="12272" width="10.6640625" style="134" customWidth="1"/>
    <col min="12273" max="12273" width="10.109375" style="134" bestFit="1" customWidth="1"/>
    <col min="12274" max="12274" width="10.44140625" style="134" bestFit="1" customWidth="1"/>
    <col min="12275" max="12277" width="9" style="134" customWidth="1"/>
    <col min="12278" max="12278" width="12.109375" style="134" bestFit="1" customWidth="1"/>
    <col min="12279" max="12279" width="10" style="134" customWidth="1"/>
    <col min="12280" max="12280" width="9.44140625" style="134" bestFit="1" customWidth="1"/>
    <col min="12281" max="12518" width="9.109375" style="134"/>
    <col min="12519" max="12521" width="5.6640625" style="134" customWidth="1"/>
    <col min="12522" max="12522" width="75.6640625" style="134" customWidth="1"/>
    <col min="12523" max="12523" width="4.6640625" style="134" customWidth="1"/>
    <col min="12524" max="12525" width="11.6640625" style="134" customWidth="1"/>
    <col min="12526" max="12526" width="17.6640625" style="134" customWidth="1"/>
    <col min="12527" max="12528" width="10.6640625" style="134" customWidth="1"/>
    <col min="12529" max="12529" width="10.109375" style="134" bestFit="1" customWidth="1"/>
    <col min="12530" max="12530" width="10.44140625" style="134" bestFit="1" customWidth="1"/>
    <col min="12531" max="12533" width="9" style="134" customWidth="1"/>
    <col min="12534" max="12534" width="12.109375" style="134" bestFit="1" customWidth="1"/>
    <col min="12535" max="12535" width="10" style="134" customWidth="1"/>
    <col min="12536" max="12536" width="9.44140625" style="134" bestFit="1" customWidth="1"/>
    <col min="12537" max="12774" width="9.109375" style="134"/>
    <col min="12775" max="12777" width="5.6640625" style="134" customWidth="1"/>
    <col min="12778" max="12778" width="75.6640625" style="134" customWidth="1"/>
    <col min="12779" max="12779" width="4.6640625" style="134" customWidth="1"/>
    <col min="12780" max="12781" width="11.6640625" style="134" customWidth="1"/>
    <col min="12782" max="12782" width="17.6640625" style="134" customWidth="1"/>
    <col min="12783" max="12784" width="10.6640625" style="134" customWidth="1"/>
    <col min="12785" max="12785" width="10.109375" style="134" bestFit="1" customWidth="1"/>
    <col min="12786" max="12786" width="10.44140625" style="134" bestFit="1" customWidth="1"/>
    <col min="12787" max="12789" width="9" style="134" customWidth="1"/>
    <col min="12790" max="12790" width="12.109375" style="134" bestFit="1" customWidth="1"/>
    <col min="12791" max="12791" width="10" style="134" customWidth="1"/>
    <col min="12792" max="12792" width="9.44140625" style="134" bestFit="1" customWidth="1"/>
    <col min="12793" max="13030" width="9.109375" style="134"/>
    <col min="13031" max="13033" width="5.6640625" style="134" customWidth="1"/>
    <col min="13034" max="13034" width="75.6640625" style="134" customWidth="1"/>
    <col min="13035" max="13035" width="4.6640625" style="134" customWidth="1"/>
    <col min="13036" max="13037" width="11.6640625" style="134" customWidth="1"/>
    <col min="13038" max="13038" width="17.6640625" style="134" customWidth="1"/>
    <col min="13039" max="13040" width="10.6640625" style="134" customWidth="1"/>
    <col min="13041" max="13041" width="10.109375" style="134" bestFit="1" customWidth="1"/>
    <col min="13042" max="13042" width="10.44140625" style="134" bestFit="1" customWidth="1"/>
    <col min="13043" max="13045" width="9" style="134" customWidth="1"/>
    <col min="13046" max="13046" width="12.109375" style="134" bestFit="1" customWidth="1"/>
    <col min="13047" max="13047" width="10" style="134" customWidth="1"/>
    <col min="13048" max="13048" width="9.44140625" style="134" bestFit="1" customWidth="1"/>
    <col min="13049" max="13286" width="9.109375" style="134"/>
    <col min="13287" max="13289" width="5.6640625" style="134" customWidth="1"/>
    <col min="13290" max="13290" width="75.6640625" style="134" customWidth="1"/>
    <col min="13291" max="13291" width="4.6640625" style="134" customWidth="1"/>
    <col min="13292" max="13293" width="11.6640625" style="134" customWidth="1"/>
    <col min="13294" max="13294" width="17.6640625" style="134" customWidth="1"/>
    <col min="13295" max="13296" width="10.6640625" style="134" customWidth="1"/>
    <col min="13297" max="13297" width="10.109375" style="134" bestFit="1" customWidth="1"/>
    <col min="13298" max="13298" width="10.44140625" style="134" bestFit="1" customWidth="1"/>
    <col min="13299" max="13301" width="9" style="134" customWidth="1"/>
    <col min="13302" max="13302" width="12.109375" style="134" bestFit="1" customWidth="1"/>
    <col min="13303" max="13303" width="10" style="134" customWidth="1"/>
    <col min="13304" max="13304" width="9.44140625" style="134" bestFit="1" customWidth="1"/>
    <col min="13305" max="13542" width="9.109375" style="134"/>
    <col min="13543" max="13545" width="5.6640625" style="134" customWidth="1"/>
    <col min="13546" max="13546" width="75.6640625" style="134" customWidth="1"/>
    <col min="13547" max="13547" width="4.6640625" style="134" customWidth="1"/>
    <col min="13548" max="13549" width="11.6640625" style="134" customWidth="1"/>
    <col min="13550" max="13550" width="17.6640625" style="134" customWidth="1"/>
    <col min="13551" max="13552" width="10.6640625" style="134" customWidth="1"/>
    <col min="13553" max="13553" width="10.109375" style="134" bestFit="1" customWidth="1"/>
    <col min="13554" max="13554" width="10.44140625" style="134" bestFit="1" customWidth="1"/>
    <col min="13555" max="13557" width="9" style="134" customWidth="1"/>
    <col min="13558" max="13558" width="12.109375" style="134" bestFit="1" customWidth="1"/>
    <col min="13559" max="13559" width="10" style="134" customWidth="1"/>
    <col min="13560" max="13560" width="9.44140625" style="134" bestFit="1" customWidth="1"/>
    <col min="13561" max="13798" width="9.109375" style="134"/>
    <col min="13799" max="13801" width="5.6640625" style="134" customWidth="1"/>
    <col min="13802" max="13802" width="75.6640625" style="134" customWidth="1"/>
    <col min="13803" max="13803" width="4.6640625" style="134" customWidth="1"/>
    <col min="13804" max="13805" width="11.6640625" style="134" customWidth="1"/>
    <col min="13806" max="13806" width="17.6640625" style="134" customWidth="1"/>
    <col min="13807" max="13808" width="10.6640625" style="134" customWidth="1"/>
    <col min="13809" max="13809" width="10.109375" style="134" bestFit="1" customWidth="1"/>
    <col min="13810" max="13810" width="10.44140625" style="134" bestFit="1" customWidth="1"/>
    <col min="13811" max="13813" width="9" style="134" customWidth="1"/>
    <col min="13814" max="13814" width="12.109375" style="134" bestFit="1" customWidth="1"/>
    <col min="13815" max="13815" width="10" style="134" customWidth="1"/>
    <col min="13816" max="13816" width="9.44140625" style="134" bestFit="1" customWidth="1"/>
    <col min="13817" max="14054" width="9.109375" style="134"/>
    <col min="14055" max="14057" width="5.6640625" style="134" customWidth="1"/>
    <col min="14058" max="14058" width="75.6640625" style="134" customWidth="1"/>
    <col min="14059" max="14059" width="4.6640625" style="134" customWidth="1"/>
    <col min="14060" max="14061" width="11.6640625" style="134" customWidth="1"/>
    <col min="14062" max="14062" width="17.6640625" style="134" customWidth="1"/>
    <col min="14063" max="14064" width="10.6640625" style="134" customWidth="1"/>
    <col min="14065" max="14065" width="10.109375" style="134" bestFit="1" customWidth="1"/>
    <col min="14066" max="14066" width="10.44140625" style="134" bestFit="1" customWidth="1"/>
    <col min="14067" max="14069" width="9" style="134" customWidth="1"/>
    <col min="14070" max="14070" width="12.109375" style="134" bestFit="1" customWidth="1"/>
    <col min="14071" max="14071" width="10" style="134" customWidth="1"/>
    <col min="14072" max="14072" width="9.44140625" style="134" bestFit="1" customWidth="1"/>
    <col min="14073" max="14310" width="9.109375" style="134"/>
    <col min="14311" max="14313" width="5.6640625" style="134" customWidth="1"/>
    <col min="14314" max="14314" width="75.6640625" style="134" customWidth="1"/>
    <col min="14315" max="14315" width="4.6640625" style="134" customWidth="1"/>
    <col min="14316" max="14317" width="11.6640625" style="134" customWidth="1"/>
    <col min="14318" max="14318" width="17.6640625" style="134" customWidth="1"/>
    <col min="14319" max="14320" width="10.6640625" style="134" customWidth="1"/>
    <col min="14321" max="14321" width="10.109375" style="134" bestFit="1" customWidth="1"/>
    <col min="14322" max="14322" width="10.44140625" style="134" bestFit="1" customWidth="1"/>
    <col min="14323" max="14325" width="9" style="134" customWidth="1"/>
    <col min="14326" max="14326" width="12.109375" style="134" bestFit="1" customWidth="1"/>
    <col min="14327" max="14327" width="10" style="134" customWidth="1"/>
    <col min="14328" max="14328" width="9.44140625" style="134" bestFit="1" customWidth="1"/>
    <col min="14329" max="14566" width="9.109375" style="134"/>
    <col min="14567" max="14569" width="5.6640625" style="134" customWidth="1"/>
    <col min="14570" max="14570" width="75.6640625" style="134" customWidth="1"/>
    <col min="14571" max="14571" width="4.6640625" style="134" customWidth="1"/>
    <col min="14572" max="14573" width="11.6640625" style="134" customWidth="1"/>
    <col min="14574" max="14574" width="17.6640625" style="134" customWidth="1"/>
    <col min="14575" max="14576" width="10.6640625" style="134" customWidth="1"/>
    <col min="14577" max="14577" width="10.109375" style="134" bestFit="1" customWidth="1"/>
    <col min="14578" max="14578" width="10.44140625" style="134" bestFit="1" customWidth="1"/>
    <col min="14579" max="14581" width="9" style="134" customWidth="1"/>
    <col min="14582" max="14582" width="12.109375" style="134" bestFit="1" customWidth="1"/>
    <col min="14583" max="14583" width="10" style="134" customWidth="1"/>
    <col min="14584" max="14584" width="9.44140625" style="134" bestFit="1" customWidth="1"/>
    <col min="14585" max="14822" width="9.109375" style="134"/>
    <col min="14823" max="14825" width="5.6640625" style="134" customWidth="1"/>
    <col min="14826" max="14826" width="75.6640625" style="134" customWidth="1"/>
    <col min="14827" max="14827" width="4.6640625" style="134" customWidth="1"/>
    <col min="14828" max="14829" width="11.6640625" style="134" customWidth="1"/>
    <col min="14830" max="14830" width="17.6640625" style="134" customWidth="1"/>
    <col min="14831" max="14832" width="10.6640625" style="134" customWidth="1"/>
    <col min="14833" max="14833" width="10.109375" style="134" bestFit="1" customWidth="1"/>
    <col min="14834" max="14834" width="10.44140625" style="134" bestFit="1" customWidth="1"/>
    <col min="14835" max="14837" width="9" style="134" customWidth="1"/>
    <col min="14838" max="14838" width="12.109375" style="134" bestFit="1" customWidth="1"/>
    <col min="14839" max="14839" width="10" style="134" customWidth="1"/>
    <col min="14840" max="14840" width="9.44140625" style="134" bestFit="1" customWidth="1"/>
    <col min="14841" max="15078" width="9.109375" style="134"/>
    <col min="15079" max="15081" width="5.6640625" style="134" customWidth="1"/>
    <col min="15082" max="15082" width="75.6640625" style="134" customWidth="1"/>
    <col min="15083" max="15083" width="4.6640625" style="134" customWidth="1"/>
    <col min="15084" max="15085" width="11.6640625" style="134" customWidth="1"/>
    <col min="15086" max="15086" width="17.6640625" style="134" customWidth="1"/>
    <col min="15087" max="15088" width="10.6640625" style="134" customWidth="1"/>
    <col min="15089" max="15089" width="10.109375" style="134" bestFit="1" customWidth="1"/>
    <col min="15090" max="15090" width="10.44140625" style="134" bestFit="1" customWidth="1"/>
    <col min="15091" max="15093" width="9" style="134" customWidth="1"/>
    <col min="15094" max="15094" width="12.109375" style="134" bestFit="1" customWidth="1"/>
    <col min="15095" max="15095" width="10" style="134" customWidth="1"/>
    <col min="15096" max="15096" width="9.44140625" style="134" bestFit="1" customWidth="1"/>
    <col min="15097" max="15334" width="9.109375" style="134"/>
    <col min="15335" max="15337" width="5.6640625" style="134" customWidth="1"/>
    <col min="15338" max="15338" width="75.6640625" style="134" customWidth="1"/>
    <col min="15339" max="15339" width="4.6640625" style="134" customWidth="1"/>
    <col min="15340" max="15341" width="11.6640625" style="134" customWidth="1"/>
    <col min="15342" max="15342" width="17.6640625" style="134" customWidth="1"/>
    <col min="15343" max="15344" width="10.6640625" style="134" customWidth="1"/>
    <col min="15345" max="15345" width="10.109375" style="134" bestFit="1" customWidth="1"/>
    <col min="15346" max="15346" width="10.44140625" style="134" bestFit="1" customWidth="1"/>
    <col min="15347" max="15349" width="9" style="134" customWidth="1"/>
    <col min="15350" max="15350" width="12.109375" style="134" bestFit="1" customWidth="1"/>
    <col min="15351" max="15351" width="10" style="134" customWidth="1"/>
    <col min="15352" max="15352" width="9.44140625" style="134" bestFit="1" customWidth="1"/>
    <col min="15353" max="15590" width="9.109375" style="134"/>
    <col min="15591" max="15593" width="5.6640625" style="134" customWidth="1"/>
    <col min="15594" max="15594" width="75.6640625" style="134" customWidth="1"/>
    <col min="15595" max="15595" width="4.6640625" style="134" customWidth="1"/>
    <col min="15596" max="15597" width="11.6640625" style="134" customWidth="1"/>
    <col min="15598" max="15598" width="17.6640625" style="134" customWidth="1"/>
    <col min="15599" max="15600" width="10.6640625" style="134" customWidth="1"/>
    <col min="15601" max="15601" width="10.109375" style="134" bestFit="1" customWidth="1"/>
    <col min="15602" max="15602" width="10.44140625" style="134" bestFit="1" customWidth="1"/>
    <col min="15603" max="15605" width="9" style="134" customWidth="1"/>
    <col min="15606" max="15606" width="12.109375" style="134" bestFit="1" customWidth="1"/>
    <col min="15607" max="15607" width="10" style="134" customWidth="1"/>
    <col min="15608" max="15608" width="9.44140625" style="134" bestFit="1" customWidth="1"/>
    <col min="15609" max="15846" width="9.109375" style="134"/>
    <col min="15847" max="15849" width="5.6640625" style="134" customWidth="1"/>
    <col min="15850" max="15850" width="75.6640625" style="134" customWidth="1"/>
    <col min="15851" max="15851" width="4.6640625" style="134" customWidth="1"/>
    <col min="15852" max="15853" width="11.6640625" style="134" customWidth="1"/>
    <col min="15854" max="15854" width="17.6640625" style="134" customWidth="1"/>
    <col min="15855" max="15856" width="10.6640625" style="134" customWidth="1"/>
    <col min="15857" max="15857" width="10.109375" style="134" bestFit="1" customWidth="1"/>
    <col min="15858" max="15858" width="10.44140625" style="134" bestFit="1" customWidth="1"/>
    <col min="15859" max="15861" width="9" style="134" customWidth="1"/>
    <col min="15862" max="15862" width="12.109375" style="134" bestFit="1" customWidth="1"/>
    <col min="15863" max="15863" width="10" style="134" customWidth="1"/>
    <col min="15864" max="15864" width="9.44140625" style="134" bestFit="1" customWidth="1"/>
    <col min="15865" max="16102" width="9.109375" style="134"/>
    <col min="16103" max="16105" width="5.6640625" style="134" customWidth="1"/>
    <col min="16106" max="16106" width="75.6640625" style="134" customWidth="1"/>
    <col min="16107" max="16107" width="4.6640625" style="134" customWidth="1"/>
    <col min="16108" max="16109" width="11.6640625" style="134" customWidth="1"/>
    <col min="16110" max="16110" width="17.6640625" style="134" customWidth="1"/>
    <col min="16111" max="16112" width="10.6640625" style="134" customWidth="1"/>
    <col min="16113" max="16113" width="10.109375" style="134" bestFit="1" customWidth="1"/>
    <col min="16114" max="16114" width="10.44140625" style="134" bestFit="1" customWidth="1"/>
    <col min="16115" max="16117" width="9" style="134" customWidth="1"/>
    <col min="16118" max="16118" width="12.109375" style="134" bestFit="1" customWidth="1"/>
    <col min="16119" max="16119" width="10" style="134" customWidth="1"/>
    <col min="16120" max="16120" width="9.44140625" style="134" bestFit="1" customWidth="1"/>
    <col min="16121" max="16384" width="9.109375" style="134"/>
  </cols>
  <sheetData>
    <row r="1" spans="1:8" s="6" customFormat="1" ht="26.25" customHeight="1" thickBot="1" x14ac:dyDescent="0.35">
      <c r="A1" s="25" t="s">
        <v>11</v>
      </c>
      <c r="B1" s="27"/>
      <c r="C1" s="26"/>
      <c r="D1" s="25"/>
      <c r="E1" s="27"/>
      <c r="F1" s="27"/>
      <c r="G1" s="27"/>
      <c r="H1" s="28"/>
    </row>
    <row r="2" spans="1:8" s="6" customFormat="1" ht="24.75" customHeight="1" x14ac:dyDescent="0.3">
      <c r="A2" s="31" t="str">
        <f>Rekapitulace!B2</f>
        <v>NÁZEV STAVBY: Optická síť Zábřeh na Moravě</v>
      </c>
      <c r="B2" s="29"/>
      <c r="C2" s="32"/>
      <c r="D2" s="30"/>
      <c r="E2" s="29"/>
      <c r="F2" s="29"/>
      <c r="G2" s="30"/>
      <c r="H2" s="30"/>
    </row>
    <row r="3" spans="1:8" s="6" customFormat="1" ht="24.75" customHeight="1" x14ac:dyDescent="0.3">
      <c r="A3" s="31" t="str">
        <f>Rekapitulace!B3</f>
        <v>OBJEKT: Optická síť</v>
      </c>
      <c r="B3" s="29"/>
      <c r="C3" s="32"/>
      <c r="D3" s="30"/>
      <c r="E3" s="29"/>
      <c r="F3" s="29"/>
      <c r="G3" s="30"/>
      <c r="H3" s="30"/>
    </row>
    <row r="4" spans="1:8" s="6" customFormat="1" ht="24.75" customHeight="1" thickBot="1" x14ac:dyDescent="0.35">
      <c r="A4" s="33" t="str">
        <f>Rekapitulace!E19</f>
        <v>Datum: 25. května 2022</v>
      </c>
      <c r="B4" s="34"/>
      <c r="C4" s="35"/>
      <c r="D4" s="36"/>
      <c r="E4" s="34"/>
      <c r="F4" s="111"/>
      <c r="G4" s="37"/>
      <c r="H4" s="38"/>
    </row>
    <row r="5" spans="1:8" s="6" customFormat="1" ht="30" customHeight="1" thickBot="1" x14ac:dyDescent="0.35">
      <c r="A5" s="39" t="s">
        <v>12</v>
      </c>
      <c r="B5" s="40" t="s">
        <v>13</v>
      </c>
      <c r="C5" s="41" t="s">
        <v>14</v>
      </c>
      <c r="D5" s="42" t="s">
        <v>15</v>
      </c>
      <c r="E5" s="43" t="s">
        <v>16</v>
      </c>
      <c r="F5" s="44" t="s">
        <v>17</v>
      </c>
      <c r="G5" s="45" t="s">
        <v>35</v>
      </c>
      <c r="H5" s="46" t="s">
        <v>36</v>
      </c>
    </row>
    <row r="6" spans="1:8" s="6" customFormat="1" thickBot="1" x14ac:dyDescent="0.35">
      <c r="A6" s="47">
        <v>1</v>
      </c>
      <c r="B6" s="47">
        <v>2</v>
      </c>
      <c r="C6" s="48" t="s">
        <v>18</v>
      </c>
      <c r="D6" s="47">
        <v>4</v>
      </c>
      <c r="E6" s="47">
        <v>5</v>
      </c>
      <c r="F6" s="120">
        <v>6</v>
      </c>
      <c r="G6" s="47">
        <v>7</v>
      </c>
      <c r="H6" s="47">
        <v>8</v>
      </c>
    </row>
    <row r="7" spans="1:8" s="6" customFormat="1" ht="14.4" x14ac:dyDescent="0.3">
      <c r="A7" s="49"/>
      <c r="B7" s="51"/>
      <c r="C7" s="50"/>
      <c r="D7" s="49"/>
      <c r="E7" s="51"/>
      <c r="F7" s="51"/>
      <c r="G7" s="49"/>
      <c r="H7" s="52"/>
    </row>
    <row r="8" spans="1:8" s="6" customFormat="1" ht="14.4" x14ac:dyDescent="0.3">
      <c r="A8" s="130" t="s">
        <v>26</v>
      </c>
      <c r="B8" s="53"/>
      <c r="C8" s="54"/>
      <c r="D8" s="55"/>
      <c r="E8" s="53"/>
      <c r="F8" s="129"/>
      <c r="G8" s="56"/>
      <c r="H8" s="131">
        <f>H9</f>
        <v>0</v>
      </c>
    </row>
    <row r="9" spans="1:8" s="6" customFormat="1" ht="14.4" x14ac:dyDescent="0.3">
      <c r="A9" s="57"/>
      <c r="B9" s="58" t="s">
        <v>27</v>
      </c>
      <c r="C9" s="58" t="s">
        <v>115</v>
      </c>
      <c r="D9" s="59" t="s">
        <v>91</v>
      </c>
      <c r="E9" s="58"/>
      <c r="F9" s="112"/>
      <c r="G9" s="60"/>
      <c r="H9" s="60">
        <f>SUM(H10:H190)</f>
        <v>0</v>
      </c>
    </row>
    <row r="10" spans="1:8" s="6" customFormat="1" ht="15" customHeight="1" x14ac:dyDescent="0.3">
      <c r="A10" s="104">
        <v>1</v>
      </c>
      <c r="B10" s="62" t="s">
        <v>19</v>
      </c>
      <c r="C10" s="121"/>
      <c r="D10" s="178" t="s">
        <v>110</v>
      </c>
      <c r="E10" s="84" t="s">
        <v>20</v>
      </c>
      <c r="F10" s="122">
        <v>2</v>
      </c>
      <c r="G10" s="98"/>
      <c r="H10" s="85">
        <f>F10*G10</f>
        <v>0</v>
      </c>
    </row>
    <row r="11" spans="1:8" s="6" customFormat="1" ht="15" customHeight="1" x14ac:dyDescent="0.3">
      <c r="A11" s="86">
        <f>MAX(A10)+1</f>
        <v>2</v>
      </c>
      <c r="B11" s="65" t="s">
        <v>21</v>
      </c>
      <c r="C11" s="124"/>
      <c r="D11" s="133" t="s">
        <v>111</v>
      </c>
      <c r="E11" s="125" t="s">
        <v>20</v>
      </c>
      <c r="F11" s="110">
        <v>2</v>
      </c>
      <c r="G11" s="67"/>
      <c r="H11" s="88">
        <f>F11*G11</f>
        <v>0</v>
      </c>
    </row>
    <row r="12" spans="1:8" s="6" customFormat="1" ht="15" customHeight="1" x14ac:dyDescent="0.3">
      <c r="A12" s="126"/>
      <c r="B12" s="70" t="s">
        <v>22</v>
      </c>
      <c r="C12" s="90"/>
      <c r="D12" s="72" t="s">
        <v>143</v>
      </c>
      <c r="E12" s="91"/>
      <c r="F12" s="102"/>
      <c r="G12" s="92"/>
      <c r="H12" s="93"/>
    </row>
    <row r="13" spans="1:8" s="6" customFormat="1" ht="15" customHeight="1" x14ac:dyDescent="0.3">
      <c r="A13" s="126"/>
      <c r="B13" s="70" t="s">
        <v>22</v>
      </c>
      <c r="C13" s="94"/>
      <c r="D13" s="72">
        <v>2</v>
      </c>
      <c r="E13" s="95"/>
      <c r="F13" s="103"/>
      <c r="G13" s="92"/>
      <c r="H13" s="97"/>
    </row>
    <row r="14" spans="1:8" s="6" customFormat="1" ht="15" customHeight="1" x14ac:dyDescent="0.3">
      <c r="A14" s="104">
        <f>MAX(A11)+1</f>
        <v>3</v>
      </c>
      <c r="B14" s="62" t="s">
        <v>19</v>
      </c>
      <c r="C14" s="123"/>
      <c r="D14" s="178" t="s">
        <v>81</v>
      </c>
      <c r="E14" s="84" t="s">
        <v>20</v>
      </c>
      <c r="F14" s="122">
        <v>2</v>
      </c>
      <c r="G14" s="98"/>
      <c r="H14" s="85">
        <f>F14*G14</f>
        <v>0</v>
      </c>
    </row>
    <row r="15" spans="1:8" s="6" customFormat="1" ht="15" customHeight="1" x14ac:dyDescent="0.3">
      <c r="A15" s="86">
        <f>MAX(A14)+1</f>
        <v>4</v>
      </c>
      <c r="B15" s="65" t="s">
        <v>21</v>
      </c>
      <c r="C15" s="127"/>
      <c r="D15" s="133" t="s">
        <v>82</v>
      </c>
      <c r="E15" s="125" t="s">
        <v>20</v>
      </c>
      <c r="F15" s="110">
        <v>2</v>
      </c>
      <c r="G15" s="67"/>
      <c r="H15" s="88">
        <f>F15*G15</f>
        <v>0</v>
      </c>
    </row>
    <row r="16" spans="1:8" s="6" customFormat="1" ht="15" customHeight="1" x14ac:dyDescent="0.3">
      <c r="A16" s="126"/>
      <c r="B16" s="70" t="s">
        <v>22</v>
      </c>
      <c r="C16" s="90"/>
      <c r="D16" s="72" t="s">
        <v>143</v>
      </c>
      <c r="E16" s="91"/>
      <c r="F16" s="102"/>
      <c r="G16" s="92"/>
      <c r="H16" s="93"/>
    </row>
    <row r="17" spans="1:8" s="6" customFormat="1" ht="15" customHeight="1" x14ac:dyDescent="0.3">
      <c r="A17" s="126"/>
      <c r="B17" s="70" t="s">
        <v>22</v>
      </c>
      <c r="C17" s="94"/>
      <c r="D17" s="72">
        <v>2</v>
      </c>
      <c r="E17" s="95"/>
      <c r="F17" s="103"/>
      <c r="G17" s="92"/>
      <c r="H17" s="97"/>
    </row>
    <row r="18" spans="1:8" s="5" customFormat="1" ht="15" customHeight="1" x14ac:dyDescent="0.3">
      <c r="A18" s="61">
        <f>MAX(A15)+1</f>
        <v>5</v>
      </c>
      <c r="B18" s="62" t="s">
        <v>19</v>
      </c>
      <c r="C18" s="155"/>
      <c r="D18" s="178" t="s">
        <v>135</v>
      </c>
      <c r="E18" s="163" t="s">
        <v>20</v>
      </c>
      <c r="F18" s="156">
        <v>1</v>
      </c>
      <c r="G18" s="157"/>
      <c r="H18" s="164">
        <f>F18*G18</f>
        <v>0</v>
      </c>
    </row>
    <row r="19" spans="1:8" s="5" customFormat="1" ht="15" customHeight="1" x14ac:dyDescent="0.3">
      <c r="A19" s="64">
        <f>MAX(A18)+1</f>
        <v>6</v>
      </c>
      <c r="B19" s="65" t="s">
        <v>21</v>
      </c>
      <c r="C19" s="165"/>
      <c r="D19" s="133" t="s">
        <v>136</v>
      </c>
      <c r="E19" s="65" t="s">
        <v>20</v>
      </c>
      <c r="F19" s="66">
        <v>1</v>
      </c>
      <c r="G19" s="140"/>
      <c r="H19" s="146">
        <f>F19*G19</f>
        <v>0</v>
      </c>
    </row>
    <row r="20" spans="1:8" s="5" customFormat="1" ht="15" customHeight="1" x14ac:dyDescent="0.3">
      <c r="A20" s="69"/>
      <c r="B20" s="70" t="s">
        <v>22</v>
      </c>
      <c r="C20" s="71"/>
      <c r="D20" s="72" t="s">
        <v>143</v>
      </c>
      <c r="E20" s="73"/>
      <c r="F20" s="74"/>
      <c r="G20" s="147"/>
      <c r="H20" s="148"/>
    </row>
    <row r="21" spans="1:8" s="5" customFormat="1" ht="15" customHeight="1" x14ac:dyDescent="0.3">
      <c r="A21" s="77"/>
      <c r="B21" s="70" t="s">
        <v>22</v>
      </c>
      <c r="C21" s="78"/>
      <c r="D21" s="139">
        <v>1</v>
      </c>
      <c r="E21" s="79"/>
      <c r="F21" s="80"/>
      <c r="G21" s="149"/>
      <c r="H21" s="150"/>
    </row>
    <row r="22" spans="1:8" s="6" customFormat="1" ht="15" customHeight="1" x14ac:dyDescent="0.3">
      <c r="A22" s="83">
        <f>MAX(A19)+1</f>
        <v>7</v>
      </c>
      <c r="B22" s="62" t="s">
        <v>19</v>
      </c>
      <c r="C22" s="155"/>
      <c r="D22" s="178" t="s">
        <v>103</v>
      </c>
      <c r="E22" s="84" t="s">
        <v>20</v>
      </c>
      <c r="F22" s="156">
        <v>1</v>
      </c>
      <c r="G22" s="157"/>
      <c r="H22" s="158">
        <f>F22*G22</f>
        <v>0</v>
      </c>
    </row>
    <row r="23" spans="1:8" s="6" customFormat="1" ht="15" customHeight="1" x14ac:dyDescent="0.3">
      <c r="A23" s="86">
        <f>MAX(A22)+1</f>
        <v>8</v>
      </c>
      <c r="B23" s="65" t="s">
        <v>21</v>
      </c>
      <c r="C23" s="159"/>
      <c r="D23" s="133" t="s">
        <v>102</v>
      </c>
      <c r="E23" s="87" t="s">
        <v>20</v>
      </c>
      <c r="F23" s="66">
        <v>1</v>
      </c>
      <c r="G23" s="140"/>
      <c r="H23" s="141">
        <f>F23*G23</f>
        <v>0</v>
      </c>
    </row>
    <row r="24" spans="1:8" s="6" customFormat="1" ht="15" customHeight="1" x14ac:dyDescent="0.3">
      <c r="A24" s="89"/>
      <c r="B24" s="70" t="s">
        <v>22</v>
      </c>
      <c r="C24" s="90"/>
      <c r="D24" s="72" t="s">
        <v>143</v>
      </c>
      <c r="E24" s="91"/>
      <c r="F24" s="74"/>
      <c r="G24" s="152"/>
      <c r="H24" s="153"/>
    </row>
    <row r="25" spans="1:8" s="6" customFormat="1" ht="15" customHeight="1" x14ac:dyDescent="0.3">
      <c r="A25" s="160"/>
      <c r="B25" s="70" t="s">
        <v>22</v>
      </c>
      <c r="C25" s="94"/>
      <c r="D25" s="139">
        <v>1</v>
      </c>
      <c r="E25" s="95"/>
      <c r="F25" s="80"/>
      <c r="G25" s="154"/>
      <c r="H25" s="161"/>
    </row>
    <row r="26" spans="1:8" s="5" customFormat="1" ht="15" customHeight="1" x14ac:dyDescent="0.3">
      <c r="A26" s="61">
        <f>MAX(A23)+1</f>
        <v>9</v>
      </c>
      <c r="B26" s="62" t="s">
        <v>19</v>
      </c>
      <c r="C26" s="63"/>
      <c r="D26" s="179" t="s">
        <v>104</v>
      </c>
      <c r="E26" s="62" t="s">
        <v>20</v>
      </c>
      <c r="F26" s="101">
        <v>1</v>
      </c>
      <c r="G26" s="145"/>
      <c r="H26" s="138">
        <f>F26*G26</f>
        <v>0</v>
      </c>
    </row>
    <row r="27" spans="1:8" s="5" customFormat="1" ht="15" customHeight="1" x14ac:dyDescent="0.3">
      <c r="A27" s="64">
        <f>MAX(A26)+1</f>
        <v>10</v>
      </c>
      <c r="B27" s="65" t="s">
        <v>21</v>
      </c>
      <c r="C27" s="100"/>
      <c r="D27" s="133" t="s">
        <v>105</v>
      </c>
      <c r="E27" s="65" t="s">
        <v>20</v>
      </c>
      <c r="F27" s="66">
        <v>1</v>
      </c>
      <c r="G27" s="140"/>
      <c r="H27" s="146">
        <f>F27*G27</f>
        <v>0</v>
      </c>
    </row>
    <row r="28" spans="1:8" s="5" customFormat="1" ht="15" customHeight="1" x14ac:dyDescent="0.3">
      <c r="A28" s="69"/>
      <c r="B28" s="70" t="s">
        <v>22</v>
      </c>
      <c r="C28" s="71"/>
      <c r="D28" s="72" t="s">
        <v>143</v>
      </c>
      <c r="E28" s="73"/>
      <c r="F28" s="74"/>
      <c r="G28" s="147"/>
      <c r="H28" s="148"/>
    </row>
    <row r="29" spans="1:8" s="5" customFormat="1" ht="15" customHeight="1" x14ac:dyDescent="0.3">
      <c r="A29" s="77"/>
      <c r="B29" s="70" t="s">
        <v>22</v>
      </c>
      <c r="C29" s="78"/>
      <c r="D29" s="72">
        <v>0</v>
      </c>
      <c r="E29" s="79"/>
      <c r="F29" s="80"/>
      <c r="G29" s="149"/>
      <c r="H29" s="150"/>
    </row>
    <row r="30" spans="1:8" s="5" customFormat="1" ht="15" customHeight="1" x14ac:dyDescent="0.3">
      <c r="A30" s="61">
        <f>MAX(A27)+1</f>
        <v>11</v>
      </c>
      <c r="B30" s="62" t="s">
        <v>19</v>
      </c>
      <c r="C30" s="63"/>
      <c r="D30" s="179" t="s">
        <v>96</v>
      </c>
      <c r="E30" s="62" t="s">
        <v>20</v>
      </c>
      <c r="F30" s="101">
        <v>1</v>
      </c>
      <c r="G30" s="145"/>
      <c r="H30" s="138">
        <f>F30*G30</f>
        <v>0</v>
      </c>
    </row>
    <row r="31" spans="1:8" s="5" customFormat="1" ht="15" customHeight="1" x14ac:dyDescent="0.3">
      <c r="A31" s="64">
        <f>MAX(A30)+1</f>
        <v>12</v>
      </c>
      <c r="B31" s="65" t="s">
        <v>21</v>
      </c>
      <c r="C31" s="100"/>
      <c r="D31" s="133" t="s">
        <v>97</v>
      </c>
      <c r="E31" s="65" t="s">
        <v>20</v>
      </c>
      <c r="F31" s="66">
        <v>1</v>
      </c>
      <c r="G31" s="140"/>
      <c r="H31" s="146">
        <f>F31*G31</f>
        <v>0</v>
      </c>
    </row>
    <row r="32" spans="1:8" s="5" customFormat="1" ht="40.799999999999997" x14ac:dyDescent="0.3">
      <c r="A32" s="61"/>
      <c r="B32" s="135" t="s">
        <v>68</v>
      </c>
      <c r="C32" s="63"/>
      <c r="D32" s="136" t="s">
        <v>98</v>
      </c>
      <c r="E32" s="62"/>
      <c r="F32" s="101"/>
      <c r="G32" s="137"/>
      <c r="H32" s="138"/>
    </row>
    <row r="33" spans="1:8" s="5" customFormat="1" ht="15" customHeight="1" x14ac:dyDescent="0.3">
      <c r="A33" s="69"/>
      <c r="B33" s="70" t="s">
        <v>22</v>
      </c>
      <c r="C33" s="71"/>
      <c r="D33" s="72" t="s">
        <v>143</v>
      </c>
      <c r="E33" s="73"/>
      <c r="F33" s="74"/>
      <c r="G33" s="147"/>
      <c r="H33" s="148"/>
    </row>
    <row r="34" spans="1:8" s="5" customFormat="1" ht="15" customHeight="1" x14ac:dyDescent="0.3">
      <c r="A34" s="77"/>
      <c r="B34" s="70" t="s">
        <v>22</v>
      </c>
      <c r="C34" s="78"/>
      <c r="D34" s="139">
        <v>1</v>
      </c>
      <c r="E34" s="79"/>
      <c r="F34" s="80"/>
      <c r="G34" s="149"/>
      <c r="H34" s="150"/>
    </row>
    <row r="35" spans="1:8" s="6" customFormat="1" ht="20.399999999999999" x14ac:dyDescent="0.3">
      <c r="A35" s="104">
        <f>MAX(A31)+1</f>
        <v>13</v>
      </c>
      <c r="B35" s="62" t="s">
        <v>19</v>
      </c>
      <c r="C35" s="121"/>
      <c r="D35" s="178" t="s">
        <v>86</v>
      </c>
      <c r="E35" s="84" t="s">
        <v>23</v>
      </c>
      <c r="F35" s="122">
        <v>3</v>
      </c>
      <c r="G35" s="98"/>
      <c r="H35" s="85">
        <f>F35*G35</f>
        <v>0</v>
      </c>
    </row>
    <row r="36" spans="1:8" s="6" customFormat="1" ht="20.399999999999999" x14ac:dyDescent="0.3">
      <c r="A36" s="86">
        <f>MAX(A35)+1</f>
        <v>14</v>
      </c>
      <c r="B36" s="65" t="s">
        <v>21</v>
      </c>
      <c r="C36" s="124"/>
      <c r="D36" s="133" t="s">
        <v>87</v>
      </c>
      <c r="E36" s="125" t="s">
        <v>23</v>
      </c>
      <c r="F36" s="110">
        <v>3</v>
      </c>
      <c r="G36" s="67"/>
      <c r="H36" s="88">
        <f>F36*G36</f>
        <v>0</v>
      </c>
    </row>
    <row r="37" spans="1:8" s="6" customFormat="1" ht="30.6" x14ac:dyDescent="0.3">
      <c r="A37" s="61"/>
      <c r="B37" s="135" t="s">
        <v>68</v>
      </c>
      <c r="C37" s="63"/>
      <c r="D37" s="136" t="s">
        <v>88</v>
      </c>
      <c r="E37" s="62"/>
      <c r="F37" s="101"/>
      <c r="G37" s="137"/>
      <c r="H37" s="138"/>
    </row>
    <row r="38" spans="1:8" s="6" customFormat="1" ht="15" customHeight="1" x14ac:dyDescent="0.3">
      <c r="A38" s="126"/>
      <c r="B38" s="70" t="s">
        <v>22</v>
      </c>
      <c r="C38" s="90"/>
      <c r="D38" s="72" t="s">
        <v>143</v>
      </c>
      <c r="E38" s="91"/>
      <c r="F38" s="102"/>
      <c r="G38" s="92"/>
      <c r="H38" s="93"/>
    </row>
    <row r="39" spans="1:8" s="6" customFormat="1" ht="15" customHeight="1" x14ac:dyDescent="0.3">
      <c r="A39" s="126"/>
      <c r="B39" s="70" t="s">
        <v>22</v>
      </c>
      <c r="C39" s="94"/>
      <c r="D39" s="72">
        <v>3</v>
      </c>
      <c r="E39" s="95"/>
      <c r="F39" s="103"/>
      <c r="G39" s="92"/>
      <c r="H39" s="97"/>
    </row>
    <row r="40" spans="1:8" s="6" customFormat="1" ht="20.399999999999999" x14ac:dyDescent="0.3">
      <c r="A40" s="104">
        <f>MAX(A36)+1</f>
        <v>15</v>
      </c>
      <c r="B40" s="62" t="s">
        <v>19</v>
      </c>
      <c r="C40" s="121"/>
      <c r="D40" s="178" t="s">
        <v>69</v>
      </c>
      <c r="E40" s="84" t="s">
        <v>23</v>
      </c>
      <c r="F40" s="122">
        <v>1</v>
      </c>
      <c r="G40" s="98"/>
      <c r="H40" s="85">
        <f>F40*G40</f>
        <v>0</v>
      </c>
    </row>
    <row r="41" spans="1:8" s="6" customFormat="1" ht="20.399999999999999" x14ac:dyDescent="0.3">
      <c r="A41" s="86">
        <f>MAX(A40)+1</f>
        <v>16</v>
      </c>
      <c r="B41" s="65" t="s">
        <v>21</v>
      </c>
      <c r="C41" s="124"/>
      <c r="D41" s="133" t="s">
        <v>70</v>
      </c>
      <c r="E41" s="125" t="s">
        <v>23</v>
      </c>
      <c r="F41" s="110">
        <v>1</v>
      </c>
      <c r="G41" s="67"/>
      <c r="H41" s="88">
        <f>F41*G41</f>
        <v>0</v>
      </c>
    </row>
    <row r="42" spans="1:8" s="6" customFormat="1" ht="30.6" x14ac:dyDescent="0.3">
      <c r="A42" s="61"/>
      <c r="B42" s="135" t="s">
        <v>68</v>
      </c>
      <c r="C42" s="63"/>
      <c r="D42" s="136" t="s">
        <v>71</v>
      </c>
      <c r="E42" s="62"/>
      <c r="F42" s="101"/>
      <c r="G42" s="137"/>
      <c r="H42" s="138"/>
    </row>
    <row r="43" spans="1:8" s="6" customFormat="1" ht="15" customHeight="1" x14ac:dyDescent="0.3">
      <c r="A43" s="126"/>
      <c r="B43" s="70" t="s">
        <v>22</v>
      </c>
      <c r="C43" s="90"/>
      <c r="D43" s="72" t="s">
        <v>143</v>
      </c>
      <c r="E43" s="91"/>
      <c r="F43" s="102"/>
      <c r="G43" s="92"/>
      <c r="H43" s="93"/>
    </row>
    <row r="44" spans="1:8" s="6" customFormat="1" ht="15" customHeight="1" x14ac:dyDescent="0.3">
      <c r="A44" s="126"/>
      <c r="B44" s="70" t="s">
        <v>22</v>
      </c>
      <c r="C44" s="94"/>
      <c r="D44" s="72">
        <v>1</v>
      </c>
      <c r="E44" s="95"/>
      <c r="F44" s="103"/>
      <c r="G44" s="92"/>
      <c r="H44" s="97"/>
    </row>
    <row r="45" spans="1:8" s="6" customFormat="1" ht="14.4" x14ac:dyDescent="0.3">
      <c r="A45" s="61">
        <f>MAX(A41)+1</f>
        <v>17</v>
      </c>
      <c r="B45" s="62" t="s">
        <v>19</v>
      </c>
      <c r="C45" s="63"/>
      <c r="D45" s="179" t="s">
        <v>84</v>
      </c>
      <c r="E45" s="62" t="s">
        <v>20</v>
      </c>
      <c r="F45" s="101">
        <v>1</v>
      </c>
      <c r="G45" s="145"/>
      <c r="H45" s="138">
        <f>F45*G45</f>
        <v>0</v>
      </c>
    </row>
    <row r="46" spans="1:8" s="6" customFormat="1" ht="14.4" x14ac:dyDescent="0.3">
      <c r="A46" s="64">
        <f>MAX(A45)+1</f>
        <v>18</v>
      </c>
      <c r="B46" s="65" t="s">
        <v>21</v>
      </c>
      <c r="C46" s="100"/>
      <c r="D46" s="133" t="s">
        <v>85</v>
      </c>
      <c r="E46" s="65" t="s">
        <v>20</v>
      </c>
      <c r="F46" s="66">
        <v>1</v>
      </c>
      <c r="G46" s="140"/>
      <c r="H46" s="146">
        <f>F46*G46</f>
        <v>0</v>
      </c>
    </row>
    <row r="47" spans="1:8" s="6" customFormat="1" ht="30.6" x14ac:dyDescent="0.3">
      <c r="A47" s="61"/>
      <c r="B47" s="135" t="s">
        <v>68</v>
      </c>
      <c r="C47" s="63"/>
      <c r="D47" s="136" t="s">
        <v>83</v>
      </c>
      <c r="E47" s="62"/>
      <c r="F47" s="101"/>
      <c r="G47" s="137"/>
      <c r="H47" s="138"/>
    </row>
    <row r="48" spans="1:8" s="6" customFormat="1" ht="15" customHeight="1" x14ac:dyDescent="0.3">
      <c r="A48" s="69"/>
      <c r="B48" s="70" t="s">
        <v>22</v>
      </c>
      <c r="C48" s="71"/>
      <c r="D48" s="72" t="s">
        <v>143</v>
      </c>
      <c r="E48" s="73"/>
      <c r="F48" s="74"/>
      <c r="G48" s="147"/>
      <c r="H48" s="148"/>
    </row>
    <row r="49" spans="1:8" s="6" customFormat="1" ht="15" customHeight="1" x14ac:dyDescent="0.3">
      <c r="A49" s="77"/>
      <c r="B49" s="70" t="s">
        <v>22</v>
      </c>
      <c r="C49" s="78"/>
      <c r="D49" s="139">
        <v>1</v>
      </c>
      <c r="E49" s="79"/>
      <c r="F49" s="80"/>
      <c r="G49" s="149"/>
      <c r="H49" s="150"/>
    </row>
    <row r="50" spans="1:8" s="6" customFormat="1" ht="15" customHeight="1" x14ac:dyDescent="0.3">
      <c r="A50" s="104">
        <f>MAX(A46)+1</f>
        <v>19</v>
      </c>
      <c r="B50" s="62" t="s">
        <v>19</v>
      </c>
      <c r="C50" s="121"/>
      <c r="D50" s="178" t="s">
        <v>108</v>
      </c>
      <c r="E50" s="84" t="s">
        <v>20</v>
      </c>
      <c r="F50" s="122">
        <v>3</v>
      </c>
      <c r="G50" s="98"/>
      <c r="H50" s="85">
        <f>F50*G50</f>
        <v>0</v>
      </c>
    </row>
    <row r="51" spans="1:8" s="6" customFormat="1" ht="15" customHeight="1" x14ac:dyDescent="0.3">
      <c r="A51" s="86">
        <f>MAX(A50)+1</f>
        <v>20</v>
      </c>
      <c r="B51" s="65" t="s">
        <v>21</v>
      </c>
      <c r="C51" s="128"/>
      <c r="D51" s="133" t="s">
        <v>109</v>
      </c>
      <c r="E51" s="125" t="s">
        <v>20</v>
      </c>
      <c r="F51" s="110">
        <v>3</v>
      </c>
      <c r="G51" s="67"/>
      <c r="H51" s="88">
        <f>F51*G51</f>
        <v>0</v>
      </c>
    </row>
    <row r="52" spans="1:8" s="6" customFormat="1" ht="14.4" x14ac:dyDescent="0.3">
      <c r="A52" s="126"/>
      <c r="B52" s="70" t="s">
        <v>22</v>
      </c>
      <c r="C52" s="90"/>
      <c r="D52" s="72" t="s">
        <v>143</v>
      </c>
      <c r="E52" s="91"/>
      <c r="F52" s="102"/>
      <c r="G52" s="92"/>
      <c r="H52" s="93"/>
    </row>
    <row r="53" spans="1:8" s="6" customFormat="1" ht="15" customHeight="1" x14ac:dyDescent="0.3">
      <c r="A53" s="126"/>
      <c r="B53" s="70" t="s">
        <v>22</v>
      </c>
      <c r="C53" s="94"/>
      <c r="D53" s="72">
        <v>3</v>
      </c>
      <c r="E53" s="95"/>
      <c r="F53" s="103"/>
      <c r="G53" s="92"/>
      <c r="H53" s="97"/>
    </row>
    <row r="54" spans="1:8" s="6" customFormat="1" ht="15" customHeight="1" x14ac:dyDescent="0.3">
      <c r="A54" s="104">
        <f>MAX(A51)+1</f>
        <v>21</v>
      </c>
      <c r="B54" s="62" t="s">
        <v>19</v>
      </c>
      <c r="C54" s="121"/>
      <c r="D54" s="179" t="s">
        <v>65</v>
      </c>
      <c r="E54" s="62" t="s">
        <v>24</v>
      </c>
      <c r="F54" s="101">
        <v>158</v>
      </c>
      <c r="G54" s="98"/>
      <c r="H54" s="99">
        <f>F54*G54</f>
        <v>0</v>
      </c>
    </row>
    <row r="55" spans="1:8" s="6" customFormat="1" ht="15" customHeight="1" x14ac:dyDescent="0.3">
      <c r="A55" s="86">
        <f>MAX(A54)+1</f>
        <v>22</v>
      </c>
      <c r="B55" s="65" t="s">
        <v>21</v>
      </c>
      <c r="C55" s="124"/>
      <c r="D55" s="133" t="s">
        <v>66</v>
      </c>
      <c r="E55" s="65" t="s">
        <v>24</v>
      </c>
      <c r="F55" s="66">
        <v>158</v>
      </c>
      <c r="G55" s="67"/>
      <c r="H55" s="68">
        <f>F55*G55</f>
        <v>0</v>
      </c>
    </row>
    <row r="56" spans="1:8" s="6" customFormat="1" ht="15" customHeight="1" x14ac:dyDescent="0.3">
      <c r="A56" s="126"/>
      <c r="B56" s="70" t="s">
        <v>22</v>
      </c>
      <c r="C56" s="90"/>
      <c r="D56" s="72" t="s">
        <v>143</v>
      </c>
      <c r="E56" s="91"/>
      <c r="F56" s="102"/>
      <c r="G56" s="92"/>
      <c r="H56" s="93"/>
    </row>
    <row r="57" spans="1:8" s="6" customFormat="1" ht="15" customHeight="1" x14ac:dyDescent="0.3">
      <c r="A57" s="126"/>
      <c r="B57" s="70" t="s">
        <v>22</v>
      </c>
      <c r="C57" s="94"/>
      <c r="D57" s="72">
        <v>158</v>
      </c>
      <c r="E57" s="95"/>
      <c r="F57" s="103"/>
      <c r="G57" s="92"/>
      <c r="H57" s="97"/>
    </row>
    <row r="58" spans="1:8" s="6" customFormat="1" ht="15" customHeight="1" x14ac:dyDescent="0.3">
      <c r="A58" s="104">
        <f>MAX(A55)+1</f>
        <v>23</v>
      </c>
      <c r="B58" s="62" t="s">
        <v>19</v>
      </c>
      <c r="C58" s="121"/>
      <c r="D58" s="179" t="s">
        <v>39</v>
      </c>
      <c r="E58" s="62" t="s">
        <v>24</v>
      </c>
      <c r="F58" s="101">
        <v>1550</v>
      </c>
      <c r="G58" s="98"/>
      <c r="H58" s="99">
        <f>F58*G58</f>
        <v>0</v>
      </c>
    </row>
    <row r="59" spans="1:8" s="6" customFormat="1" ht="15" customHeight="1" x14ac:dyDescent="0.3">
      <c r="A59" s="86">
        <f>MAX(A58)+1</f>
        <v>24</v>
      </c>
      <c r="B59" s="65" t="s">
        <v>21</v>
      </c>
      <c r="C59" s="124"/>
      <c r="D59" s="133" t="s">
        <v>40</v>
      </c>
      <c r="E59" s="65" t="s">
        <v>24</v>
      </c>
      <c r="F59" s="66">
        <v>1550</v>
      </c>
      <c r="G59" s="67"/>
      <c r="H59" s="68">
        <f>F59*G59</f>
        <v>0</v>
      </c>
    </row>
    <row r="60" spans="1:8" s="6" customFormat="1" ht="15" customHeight="1" x14ac:dyDescent="0.3">
      <c r="A60" s="126"/>
      <c r="B60" s="70" t="s">
        <v>22</v>
      </c>
      <c r="C60" s="90"/>
      <c r="D60" s="72" t="s">
        <v>143</v>
      </c>
      <c r="E60" s="91"/>
      <c r="F60" s="102"/>
      <c r="G60" s="92"/>
      <c r="H60" s="93"/>
    </row>
    <row r="61" spans="1:8" s="6" customFormat="1" ht="15" customHeight="1" x14ac:dyDescent="0.3">
      <c r="A61" s="126"/>
      <c r="B61" s="70" t="s">
        <v>22</v>
      </c>
      <c r="C61" s="94"/>
      <c r="D61" s="72">
        <v>1550</v>
      </c>
      <c r="E61" s="95"/>
      <c r="F61" s="103"/>
      <c r="G61" s="92"/>
      <c r="H61" s="97"/>
    </row>
    <row r="62" spans="1:8" s="6" customFormat="1" ht="15" customHeight="1" x14ac:dyDescent="0.3">
      <c r="A62" s="104">
        <f>MAX(A59)+1</f>
        <v>25</v>
      </c>
      <c r="B62" s="62" t="s">
        <v>19</v>
      </c>
      <c r="C62" s="121"/>
      <c r="D62" s="178" t="s">
        <v>46</v>
      </c>
      <c r="E62" s="84" t="s">
        <v>20</v>
      </c>
      <c r="F62" s="122">
        <v>6</v>
      </c>
      <c r="G62" s="98"/>
      <c r="H62" s="85">
        <f>F62*G62</f>
        <v>0</v>
      </c>
    </row>
    <row r="63" spans="1:8" s="6" customFormat="1" ht="15" customHeight="1" x14ac:dyDescent="0.3">
      <c r="A63" s="86">
        <f>MAX(A62)+1</f>
        <v>26</v>
      </c>
      <c r="B63" s="65" t="s">
        <v>21</v>
      </c>
      <c r="C63" s="128"/>
      <c r="D63" s="133" t="s">
        <v>47</v>
      </c>
      <c r="E63" s="125" t="s">
        <v>20</v>
      </c>
      <c r="F63" s="110">
        <v>6</v>
      </c>
      <c r="G63" s="67"/>
      <c r="H63" s="88">
        <f>F63*G63</f>
        <v>0</v>
      </c>
    </row>
    <row r="64" spans="1:8" s="6" customFormat="1" ht="15" customHeight="1" x14ac:dyDescent="0.3">
      <c r="A64" s="126"/>
      <c r="B64" s="70" t="s">
        <v>22</v>
      </c>
      <c r="C64" s="90"/>
      <c r="D64" s="72" t="s">
        <v>143</v>
      </c>
      <c r="E64" s="91"/>
      <c r="F64" s="102"/>
      <c r="G64" s="92"/>
      <c r="H64" s="93"/>
    </row>
    <row r="65" spans="1:8" s="6" customFormat="1" ht="15" customHeight="1" x14ac:dyDescent="0.3">
      <c r="A65" s="126"/>
      <c r="B65" s="70" t="s">
        <v>22</v>
      </c>
      <c r="C65" s="94"/>
      <c r="D65" s="72">
        <v>6</v>
      </c>
      <c r="E65" s="95"/>
      <c r="F65" s="103"/>
      <c r="G65" s="92"/>
      <c r="H65" s="97"/>
    </row>
    <row r="66" spans="1:8" s="6" customFormat="1" ht="15" customHeight="1" x14ac:dyDescent="0.3">
      <c r="A66" s="83">
        <f>MAX(A63)+1</f>
        <v>27</v>
      </c>
      <c r="B66" s="62" t="s">
        <v>19</v>
      </c>
      <c r="C66" s="121"/>
      <c r="D66" s="178" t="s">
        <v>48</v>
      </c>
      <c r="E66" s="84" t="s">
        <v>20</v>
      </c>
      <c r="F66" s="122">
        <v>5</v>
      </c>
      <c r="G66" s="98"/>
      <c r="H66" s="85">
        <f>F66*G66</f>
        <v>0</v>
      </c>
    </row>
    <row r="67" spans="1:8" s="6" customFormat="1" ht="15" customHeight="1" x14ac:dyDescent="0.3">
      <c r="A67" s="86">
        <f>MAX(A66)+1</f>
        <v>28</v>
      </c>
      <c r="B67" s="65" t="s">
        <v>21</v>
      </c>
      <c r="C67" s="128"/>
      <c r="D67" s="133" t="s">
        <v>49</v>
      </c>
      <c r="E67" s="125" t="s">
        <v>20</v>
      </c>
      <c r="F67" s="110">
        <v>5</v>
      </c>
      <c r="G67" s="67"/>
      <c r="H67" s="88">
        <f>F67*G67</f>
        <v>0</v>
      </c>
    </row>
    <row r="68" spans="1:8" s="6" customFormat="1" ht="15" customHeight="1" x14ac:dyDescent="0.3">
      <c r="A68" s="126"/>
      <c r="B68" s="70" t="s">
        <v>22</v>
      </c>
      <c r="C68" s="90"/>
      <c r="D68" s="72" t="s">
        <v>143</v>
      </c>
      <c r="E68" s="91"/>
      <c r="F68" s="102"/>
      <c r="G68" s="92"/>
      <c r="H68" s="93"/>
    </row>
    <row r="69" spans="1:8" s="6" customFormat="1" ht="15" customHeight="1" x14ac:dyDescent="0.3">
      <c r="A69" s="77"/>
      <c r="B69" s="70" t="s">
        <v>22</v>
      </c>
      <c r="C69" s="78"/>
      <c r="D69" s="72">
        <v>5</v>
      </c>
      <c r="E69" s="79"/>
      <c r="F69" s="80"/>
      <c r="G69" s="92"/>
      <c r="H69" s="82"/>
    </row>
    <row r="70" spans="1:8" s="6" customFormat="1" ht="15" customHeight="1" x14ac:dyDescent="0.3">
      <c r="A70" s="61">
        <f>MAX(A67)+1</f>
        <v>29</v>
      </c>
      <c r="B70" s="62" t="s">
        <v>19</v>
      </c>
      <c r="C70" s="63"/>
      <c r="D70" s="179" t="s">
        <v>41</v>
      </c>
      <c r="E70" s="62" t="s">
        <v>24</v>
      </c>
      <c r="F70" s="101">
        <v>47</v>
      </c>
      <c r="G70" s="98"/>
      <c r="H70" s="99">
        <f>F70*G70</f>
        <v>0</v>
      </c>
    </row>
    <row r="71" spans="1:8" s="6" customFormat="1" ht="15" customHeight="1" x14ac:dyDescent="0.3">
      <c r="A71" s="64">
        <f>MAX(A70)+1</f>
        <v>30</v>
      </c>
      <c r="B71" s="65" t="s">
        <v>21</v>
      </c>
      <c r="C71" s="100"/>
      <c r="D71" s="133" t="s">
        <v>25</v>
      </c>
      <c r="E71" s="65" t="s">
        <v>24</v>
      </c>
      <c r="F71" s="66">
        <v>47</v>
      </c>
      <c r="G71" s="67"/>
      <c r="H71" s="68">
        <f>F71*G71</f>
        <v>0</v>
      </c>
    </row>
    <row r="72" spans="1:8" s="6" customFormat="1" ht="15" customHeight="1" x14ac:dyDescent="0.3">
      <c r="A72" s="69"/>
      <c r="B72" s="70" t="s">
        <v>22</v>
      </c>
      <c r="C72" s="71"/>
      <c r="D72" s="72" t="s">
        <v>143</v>
      </c>
      <c r="E72" s="73"/>
      <c r="F72" s="74"/>
      <c r="G72" s="92"/>
      <c r="H72" s="76"/>
    </row>
    <row r="73" spans="1:8" s="6" customFormat="1" ht="15" customHeight="1" x14ac:dyDescent="0.3">
      <c r="A73" s="77"/>
      <c r="B73" s="70" t="s">
        <v>22</v>
      </c>
      <c r="C73" s="78"/>
      <c r="D73" s="72">
        <v>47</v>
      </c>
      <c r="E73" s="79"/>
      <c r="F73" s="80"/>
      <c r="G73" s="92"/>
      <c r="H73" s="82"/>
    </row>
    <row r="74" spans="1:8" s="6" customFormat="1" ht="15" customHeight="1" x14ac:dyDescent="0.3">
      <c r="A74" s="104">
        <f>MAX(A71)+1</f>
        <v>31</v>
      </c>
      <c r="B74" s="62" t="s">
        <v>19</v>
      </c>
      <c r="C74" s="63"/>
      <c r="D74" s="179" t="s">
        <v>72</v>
      </c>
      <c r="E74" s="62" t="s">
        <v>24</v>
      </c>
      <c r="F74" s="101">
        <v>250</v>
      </c>
      <c r="G74" s="98"/>
      <c r="H74" s="99">
        <f>F74*G74</f>
        <v>0</v>
      </c>
    </row>
    <row r="75" spans="1:8" s="6" customFormat="1" ht="15" customHeight="1" x14ac:dyDescent="0.3">
      <c r="A75" s="86">
        <f>MAX(A74)+1</f>
        <v>32</v>
      </c>
      <c r="B75" s="65" t="s">
        <v>21</v>
      </c>
      <c r="C75" s="100"/>
      <c r="D75" s="133" t="s">
        <v>73</v>
      </c>
      <c r="E75" s="65" t="s">
        <v>24</v>
      </c>
      <c r="F75" s="66">
        <v>250</v>
      </c>
      <c r="G75" s="67"/>
      <c r="H75" s="68">
        <f>F75*G75</f>
        <v>0</v>
      </c>
    </row>
    <row r="76" spans="1:8" s="6" customFormat="1" ht="15" customHeight="1" x14ac:dyDescent="0.3">
      <c r="A76" s="69"/>
      <c r="B76" s="70" t="s">
        <v>22</v>
      </c>
      <c r="C76" s="71"/>
      <c r="D76" s="72" t="s">
        <v>143</v>
      </c>
      <c r="E76" s="73"/>
      <c r="F76" s="74"/>
      <c r="G76" s="92"/>
      <c r="H76" s="76"/>
    </row>
    <row r="77" spans="1:8" s="6" customFormat="1" ht="15" customHeight="1" x14ac:dyDescent="0.3">
      <c r="A77" s="77"/>
      <c r="B77" s="70" t="s">
        <v>22</v>
      </c>
      <c r="C77" s="78"/>
      <c r="D77" s="72">
        <v>250</v>
      </c>
      <c r="E77" s="79"/>
      <c r="F77" s="80"/>
      <c r="G77" s="92"/>
      <c r="H77" s="82"/>
    </row>
    <row r="78" spans="1:8" s="6" customFormat="1" ht="15" customHeight="1" x14ac:dyDescent="0.3">
      <c r="A78" s="104">
        <f>MAX(A75)+1</f>
        <v>33</v>
      </c>
      <c r="B78" s="62" t="s">
        <v>19</v>
      </c>
      <c r="C78" s="121"/>
      <c r="D78" s="178" t="s">
        <v>120</v>
      </c>
      <c r="E78" s="84" t="s">
        <v>24</v>
      </c>
      <c r="F78" s="122">
        <v>5950</v>
      </c>
      <c r="G78" s="98"/>
      <c r="H78" s="85">
        <f>F78*G78</f>
        <v>0</v>
      </c>
    </row>
    <row r="79" spans="1:8" s="6" customFormat="1" ht="15" customHeight="1" x14ac:dyDescent="0.3">
      <c r="A79" s="86">
        <f>MAX(A78)+1</f>
        <v>34</v>
      </c>
      <c r="B79" s="65" t="s">
        <v>21</v>
      </c>
      <c r="C79" s="128"/>
      <c r="D79" s="133" t="s">
        <v>121</v>
      </c>
      <c r="E79" s="125" t="s">
        <v>24</v>
      </c>
      <c r="F79" s="110">
        <v>5950</v>
      </c>
      <c r="G79" s="67"/>
      <c r="H79" s="88">
        <f>F79*G79</f>
        <v>0</v>
      </c>
    </row>
    <row r="80" spans="1:8" s="5" customFormat="1" ht="13.2" x14ac:dyDescent="0.3">
      <c r="A80" s="61"/>
      <c r="B80" s="135" t="s">
        <v>68</v>
      </c>
      <c r="C80" s="63"/>
      <c r="D80" s="136" t="s">
        <v>141</v>
      </c>
      <c r="E80" s="62"/>
      <c r="F80" s="101"/>
      <c r="G80" s="137"/>
      <c r="H80" s="138"/>
    </row>
    <row r="81" spans="1:8" s="6" customFormat="1" ht="15" customHeight="1" x14ac:dyDescent="0.3">
      <c r="A81" s="126"/>
      <c r="B81" s="70" t="s">
        <v>22</v>
      </c>
      <c r="C81" s="90"/>
      <c r="D81" s="72" t="s">
        <v>143</v>
      </c>
      <c r="E81" s="91"/>
      <c r="F81" s="102"/>
      <c r="G81" s="92"/>
      <c r="H81" s="93"/>
    </row>
    <row r="82" spans="1:8" s="6" customFormat="1" ht="15" customHeight="1" x14ac:dyDescent="0.3">
      <c r="A82" s="126"/>
      <c r="B82" s="70" t="s">
        <v>22</v>
      </c>
      <c r="C82" s="94"/>
      <c r="D82" s="72">
        <v>5950</v>
      </c>
      <c r="E82" s="95"/>
      <c r="F82" s="103"/>
      <c r="G82" s="96"/>
      <c r="H82" s="97"/>
    </row>
    <row r="83" spans="1:8" s="5" customFormat="1" ht="15" customHeight="1" x14ac:dyDescent="0.3">
      <c r="A83" s="104">
        <f>MAX(A79)+1</f>
        <v>35</v>
      </c>
      <c r="B83" s="62" t="s">
        <v>19</v>
      </c>
      <c r="C83" s="121"/>
      <c r="D83" s="178" t="s">
        <v>44</v>
      </c>
      <c r="E83" s="84" t="s">
        <v>20</v>
      </c>
      <c r="F83" s="122">
        <v>55</v>
      </c>
      <c r="G83" s="98"/>
      <c r="H83" s="85">
        <f>F83*G83</f>
        <v>0</v>
      </c>
    </row>
    <row r="84" spans="1:8" s="5" customFormat="1" ht="15" customHeight="1" x14ac:dyDescent="0.3">
      <c r="A84" s="86">
        <f>MAX(A83)+1</f>
        <v>36</v>
      </c>
      <c r="B84" s="65" t="s">
        <v>21</v>
      </c>
      <c r="C84" s="128"/>
      <c r="D84" s="133" t="s">
        <v>45</v>
      </c>
      <c r="E84" s="125" t="s">
        <v>20</v>
      </c>
      <c r="F84" s="110">
        <v>55</v>
      </c>
      <c r="G84" s="67"/>
      <c r="H84" s="88">
        <f>F84*G84</f>
        <v>0</v>
      </c>
    </row>
    <row r="85" spans="1:8" s="5" customFormat="1" ht="15" customHeight="1" x14ac:dyDescent="0.3">
      <c r="A85" s="126"/>
      <c r="B85" s="70" t="s">
        <v>22</v>
      </c>
      <c r="C85" s="90"/>
      <c r="D85" s="72" t="s">
        <v>143</v>
      </c>
      <c r="E85" s="91"/>
      <c r="F85" s="102"/>
      <c r="G85" s="92"/>
      <c r="H85" s="93"/>
    </row>
    <row r="86" spans="1:8" ht="15" customHeight="1" x14ac:dyDescent="0.3">
      <c r="A86" s="126"/>
      <c r="B86" s="70" t="s">
        <v>22</v>
      </c>
      <c r="C86" s="94"/>
      <c r="D86" s="72">
        <v>55</v>
      </c>
      <c r="E86" s="95"/>
      <c r="F86" s="103"/>
      <c r="G86" s="92"/>
      <c r="H86" s="97"/>
    </row>
    <row r="87" spans="1:8" s="6" customFormat="1" ht="15" customHeight="1" x14ac:dyDescent="0.3">
      <c r="A87" s="104">
        <f>MAX(A84)+1</f>
        <v>37</v>
      </c>
      <c r="B87" s="62" t="s">
        <v>19</v>
      </c>
      <c r="C87" s="121"/>
      <c r="D87" s="178" t="s">
        <v>89</v>
      </c>
      <c r="E87" s="84" t="s">
        <v>23</v>
      </c>
      <c r="F87" s="122">
        <v>1</v>
      </c>
      <c r="G87" s="98"/>
      <c r="H87" s="85">
        <f>F87*G87</f>
        <v>0</v>
      </c>
    </row>
    <row r="88" spans="1:8" s="6" customFormat="1" ht="15" customHeight="1" x14ac:dyDescent="0.3">
      <c r="A88" s="86">
        <f>MAX(A87)+1</f>
        <v>38</v>
      </c>
      <c r="B88" s="65" t="s">
        <v>21</v>
      </c>
      <c r="C88" s="128"/>
      <c r="D88" s="133" t="s">
        <v>90</v>
      </c>
      <c r="E88" s="125" t="s">
        <v>23</v>
      </c>
      <c r="F88" s="110">
        <v>1</v>
      </c>
      <c r="G88" s="67"/>
      <c r="H88" s="88">
        <f>F88*G88</f>
        <v>0</v>
      </c>
    </row>
    <row r="89" spans="1:8" s="6" customFormat="1" ht="15" customHeight="1" x14ac:dyDescent="0.3">
      <c r="A89" s="126"/>
      <c r="B89" s="70" t="s">
        <v>22</v>
      </c>
      <c r="C89" s="90"/>
      <c r="D89" s="72" t="s">
        <v>143</v>
      </c>
      <c r="E89" s="91"/>
      <c r="F89" s="102"/>
      <c r="G89" s="92"/>
      <c r="H89" s="93"/>
    </row>
    <row r="90" spans="1:8" ht="15" customHeight="1" x14ac:dyDescent="0.3">
      <c r="A90" s="126"/>
      <c r="B90" s="70" t="s">
        <v>22</v>
      </c>
      <c r="C90" s="94"/>
      <c r="D90" s="72">
        <v>1</v>
      </c>
      <c r="E90" s="95"/>
      <c r="F90" s="103"/>
      <c r="G90" s="92"/>
      <c r="H90" s="97"/>
    </row>
    <row r="91" spans="1:8" s="6" customFormat="1" ht="15" customHeight="1" x14ac:dyDescent="0.3">
      <c r="A91" s="104">
        <f>MAX(A88)+1</f>
        <v>39</v>
      </c>
      <c r="B91" s="62" t="s">
        <v>19</v>
      </c>
      <c r="C91" s="121"/>
      <c r="D91" s="178" t="s">
        <v>128</v>
      </c>
      <c r="E91" s="84" t="s">
        <v>23</v>
      </c>
      <c r="F91" s="122">
        <v>1</v>
      </c>
      <c r="G91" s="98"/>
      <c r="H91" s="85">
        <f>F91*G91</f>
        <v>0</v>
      </c>
    </row>
    <row r="92" spans="1:8" s="6" customFormat="1" ht="15" customHeight="1" x14ac:dyDescent="0.3">
      <c r="A92" s="86">
        <f>MAX(A91)+1</f>
        <v>40</v>
      </c>
      <c r="B92" s="65" t="s">
        <v>21</v>
      </c>
      <c r="C92" s="128"/>
      <c r="D92" s="133" t="s">
        <v>129</v>
      </c>
      <c r="E92" s="125" t="s">
        <v>23</v>
      </c>
      <c r="F92" s="110">
        <v>1</v>
      </c>
      <c r="G92" s="67"/>
      <c r="H92" s="88">
        <f>F92*G92</f>
        <v>0</v>
      </c>
    </row>
    <row r="93" spans="1:8" s="6" customFormat="1" ht="15" customHeight="1" x14ac:dyDescent="0.3">
      <c r="A93" s="126"/>
      <c r="B93" s="70" t="s">
        <v>22</v>
      </c>
      <c r="C93" s="90"/>
      <c r="D93" s="72" t="s">
        <v>143</v>
      </c>
      <c r="E93" s="91"/>
      <c r="F93" s="102"/>
      <c r="G93" s="92"/>
      <c r="H93" s="93"/>
    </row>
    <row r="94" spans="1:8" ht="15" customHeight="1" x14ac:dyDescent="0.3">
      <c r="A94" s="126"/>
      <c r="B94" s="70" t="s">
        <v>22</v>
      </c>
      <c r="C94" s="94"/>
      <c r="D94" s="72">
        <v>1</v>
      </c>
      <c r="E94" s="95"/>
      <c r="F94" s="103"/>
      <c r="G94" s="92"/>
      <c r="H94" s="97"/>
    </row>
    <row r="95" spans="1:8" ht="15" customHeight="1" x14ac:dyDescent="0.3">
      <c r="A95" s="104">
        <f>MAX(A92)+1</f>
        <v>41</v>
      </c>
      <c r="B95" s="106" t="s">
        <v>19</v>
      </c>
      <c r="C95" s="105"/>
      <c r="D95" s="179" t="s">
        <v>76</v>
      </c>
      <c r="E95" s="106" t="s">
        <v>20</v>
      </c>
      <c r="F95" s="107">
        <v>11</v>
      </c>
      <c r="G95" s="98"/>
      <c r="H95" s="108">
        <f>F95*G95</f>
        <v>0</v>
      </c>
    </row>
    <row r="96" spans="1:8" s="6" customFormat="1" ht="15" customHeight="1" x14ac:dyDescent="0.3">
      <c r="A96" s="126"/>
      <c r="B96" s="70" t="s">
        <v>22</v>
      </c>
      <c r="C96" s="90"/>
      <c r="D96" s="72" t="s">
        <v>143</v>
      </c>
      <c r="E96" s="91"/>
      <c r="F96" s="102"/>
      <c r="G96" s="92"/>
      <c r="H96" s="93"/>
    </row>
    <row r="97" spans="1:8" s="6" customFormat="1" ht="15" customHeight="1" x14ac:dyDescent="0.3">
      <c r="A97" s="126"/>
      <c r="B97" s="70" t="s">
        <v>22</v>
      </c>
      <c r="C97" s="90"/>
      <c r="D97" s="72">
        <v>11</v>
      </c>
      <c r="E97" s="91"/>
      <c r="F97" s="102"/>
      <c r="G97" s="92"/>
      <c r="H97" s="93"/>
    </row>
    <row r="98" spans="1:8" ht="15" customHeight="1" x14ac:dyDescent="0.3">
      <c r="A98" s="104">
        <f>MAX(A95)+1</f>
        <v>42</v>
      </c>
      <c r="B98" s="106" t="s">
        <v>19</v>
      </c>
      <c r="C98" s="105"/>
      <c r="D98" s="179" t="s">
        <v>59</v>
      </c>
      <c r="E98" s="106" t="s">
        <v>20</v>
      </c>
      <c r="F98" s="107">
        <v>11</v>
      </c>
      <c r="G98" s="98"/>
      <c r="H98" s="108">
        <f>F98*G98</f>
        <v>0</v>
      </c>
    </row>
    <row r="99" spans="1:8" s="5" customFormat="1" ht="15" customHeight="1" x14ac:dyDescent="0.3">
      <c r="A99" s="126"/>
      <c r="B99" s="70" t="s">
        <v>22</v>
      </c>
      <c r="C99" s="90"/>
      <c r="D99" s="72" t="s">
        <v>143</v>
      </c>
      <c r="E99" s="91"/>
      <c r="F99" s="102"/>
      <c r="G99" s="92"/>
      <c r="H99" s="93"/>
    </row>
    <row r="100" spans="1:8" ht="15" customHeight="1" x14ac:dyDescent="0.3">
      <c r="A100" s="126"/>
      <c r="B100" s="70" t="s">
        <v>22</v>
      </c>
      <c r="C100" s="90"/>
      <c r="D100" s="72">
        <v>11</v>
      </c>
      <c r="E100" s="91"/>
      <c r="F100" s="102"/>
      <c r="G100" s="92"/>
      <c r="H100" s="93"/>
    </row>
    <row r="101" spans="1:8" s="6" customFormat="1" ht="15" customHeight="1" x14ac:dyDescent="0.3">
      <c r="A101" s="104">
        <f>MAX(A98)+1</f>
        <v>43</v>
      </c>
      <c r="B101" s="106" t="s">
        <v>19</v>
      </c>
      <c r="C101" s="105"/>
      <c r="D101" s="179" t="s">
        <v>67</v>
      </c>
      <c r="E101" s="106" t="s">
        <v>20</v>
      </c>
      <c r="F101" s="107">
        <v>6</v>
      </c>
      <c r="G101" s="98"/>
      <c r="H101" s="108">
        <f>F101*G101</f>
        <v>0</v>
      </c>
    </row>
    <row r="102" spans="1:8" s="6" customFormat="1" ht="15" customHeight="1" x14ac:dyDescent="0.3">
      <c r="A102" s="126"/>
      <c r="B102" s="70" t="s">
        <v>22</v>
      </c>
      <c r="C102" s="90"/>
      <c r="D102" s="72" t="s">
        <v>143</v>
      </c>
      <c r="E102" s="91"/>
      <c r="F102" s="102"/>
      <c r="G102" s="92"/>
      <c r="H102" s="93"/>
    </row>
    <row r="103" spans="1:8" ht="15" customHeight="1" x14ac:dyDescent="0.3">
      <c r="A103" s="126"/>
      <c r="B103" s="70" t="s">
        <v>22</v>
      </c>
      <c r="C103" s="90"/>
      <c r="D103" s="72">
        <v>6</v>
      </c>
      <c r="E103" s="91"/>
      <c r="F103" s="102"/>
      <c r="G103" s="92"/>
      <c r="H103" s="93"/>
    </row>
    <row r="104" spans="1:8" s="6" customFormat="1" ht="15" customHeight="1" x14ac:dyDescent="0.3">
      <c r="A104" s="104">
        <f>MAX(A101)+1</f>
        <v>44</v>
      </c>
      <c r="B104" s="106" t="s">
        <v>19</v>
      </c>
      <c r="C104" s="105"/>
      <c r="D104" s="179" t="s">
        <v>93</v>
      </c>
      <c r="E104" s="106" t="s">
        <v>24</v>
      </c>
      <c r="F104" s="107">
        <v>45</v>
      </c>
      <c r="G104" s="98"/>
      <c r="H104" s="108">
        <f>F104*G104</f>
        <v>0</v>
      </c>
    </row>
    <row r="105" spans="1:8" s="6" customFormat="1" ht="15" customHeight="1" x14ac:dyDescent="0.3">
      <c r="A105" s="126"/>
      <c r="B105" s="70" t="s">
        <v>22</v>
      </c>
      <c r="C105" s="90"/>
      <c r="D105" s="72" t="s">
        <v>143</v>
      </c>
      <c r="E105" s="91"/>
      <c r="F105" s="102"/>
      <c r="G105" s="92"/>
      <c r="H105" s="93"/>
    </row>
    <row r="106" spans="1:8" ht="15" customHeight="1" x14ac:dyDescent="0.3">
      <c r="A106" s="126"/>
      <c r="B106" s="70" t="s">
        <v>22</v>
      </c>
      <c r="C106" s="90"/>
      <c r="D106" s="72">
        <v>45</v>
      </c>
      <c r="E106" s="91"/>
      <c r="F106" s="102"/>
      <c r="G106" s="92"/>
      <c r="H106" s="93"/>
    </row>
    <row r="107" spans="1:8" s="6" customFormat="1" ht="15" customHeight="1" x14ac:dyDescent="0.3">
      <c r="A107" s="104">
        <f>MAX(A104)+1</f>
        <v>45</v>
      </c>
      <c r="B107" s="106" t="s">
        <v>19</v>
      </c>
      <c r="C107" s="105"/>
      <c r="D107" s="179" t="s">
        <v>64</v>
      </c>
      <c r="E107" s="106" t="s">
        <v>20</v>
      </c>
      <c r="F107" s="107">
        <v>6</v>
      </c>
      <c r="G107" s="98"/>
      <c r="H107" s="108">
        <f>F107*G107</f>
        <v>0</v>
      </c>
    </row>
    <row r="108" spans="1:8" s="6" customFormat="1" ht="15" customHeight="1" x14ac:dyDescent="0.3">
      <c r="A108" s="126"/>
      <c r="B108" s="70" t="s">
        <v>22</v>
      </c>
      <c r="C108" s="90"/>
      <c r="D108" s="72" t="s">
        <v>143</v>
      </c>
      <c r="E108" s="91"/>
      <c r="F108" s="102"/>
      <c r="G108" s="92"/>
      <c r="H108" s="93"/>
    </row>
    <row r="109" spans="1:8" ht="15" customHeight="1" x14ac:dyDescent="0.3">
      <c r="A109" s="126"/>
      <c r="B109" s="70" t="s">
        <v>22</v>
      </c>
      <c r="C109" s="90"/>
      <c r="D109" s="72">
        <v>6</v>
      </c>
      <c r="E109" s="91"/>
      <c r="F109" s="102"/>
      <c r="G109" s="92"/>
      <c r="H109" s="93"/>
    </row>
    <row r="110" spans="1:8" s="6" customFormat="1" ht="15" customHeight="1" x14ac:dyDescent="0.3">
      <c r="A110" s="104">
        <f>MAX(A107)+1</f>
        <v>46</v>
      </c>
      <c r="B110" s="106" t="s">
        <v>19</v>
      </c>
      <c r="C110" s="105"/>
      <c r="D110" s="179" t="s">
        <v>75</v>
      </c>
      <c r="E110" s="106" t="s">
        <v>24</v>
      </c>
      <c r="F110" s="107">
        <v>83</v>
      </c>
      <c r="G110" s="98"/>
      <c r="H110" s="108">
        <f>F110*G110</f>
        <v>0</v>
      </c>
    </row>
    <row r="111" spans="1:8" s="6" customFormat="1" ht="15" customHeight="1" x14ac:dyDescent="0.3">
      <c r="A111" s="126"/>
      <c r="B111" s="70" t="s">
        <v>22</v>
      </c>
      <c r="C111" s="90"/>
      <c r="D111" s="72" t="s">
        <v>143</v>
      </c>
      <c r="E111" s="91"/>
      <c r="F111" s="102"/>
      <c r="G111" s="92"/>
      <c r="H111" s="93"/>
    </row>
    <row r="112" spans="1:8" ht="15" customHeight="1" x14ac:dyDescent="0.3">
      <c r="A112" s="126"/>
      <c r="B112" s="70" t="s">
        <v>22</v>
      </c>
      <c r="C112" s="90"/>
      <c r="D112" s="72">
        <v>83</v>
      </c>
      <c r="E112" s="91"/>
      <c r="F112" s="102"/>
      <c r="G112" s="92"/>
      <c r="H112" s="93"/>
    </row>
    <row r="113" spans="1:8" s="6" customFormat="1" ht="15" customHeight="1" x14ac:dyDescent="0.3">
      <c r="A113" s="104">
        <f>MAX(A110)+1</f>
        <v>47</v>
      </c>
      <c r="B113" s="106" t="s">
        <v>19</v>
      </c>
      <c r="C113" s="105"/>
      <c r="D113" s="179" t="s">
        <v>28</v>
      </c>
      <c r="E113" s="106" t="s">
        <v>24</v>
      </c>
      <c r="F113" s="107">
        <v>83</v>
      </c>
      <c r="G113" s="98"/>
      <c r="H113" s="108">
        <f>F113*G113</f>
        <v>0</v>
      </c>
    </row>
    <row r="114" spans="1:8" s="6" customFormat="1" ht="15" customHeight="1" x14ac:dyDescent="0.3">
      <c r="A114" s="126"/>
      <c r="B114" s="70" t="s">
        <v>22</v>
      </c>
      <c r="C114" s="90"/>
      <c r="D114" s="72" t="s">
        <v>143</v>
      </c>
      <c r="E114" s="91"/>
      <c r="F114" s="102"/>
      <c r="G114" s="92"/>
      <c r="H114" s="93"/>
    </row>
    <row r="115" spans="1:8" ht="15" customHeight="1" x14ac:dyDescent="0.3">
      <c r="A115" s="126"/>
      <c r="B115" s="70" t="s">
        <v>22</v>
      </c>
      <c r="C115" s="90"/>
      <c r="D115" s="72">
        <v>83</v>
      </c>
      <c r="E115" s="91"/>
      <c r="F115" s="102"/>
      <c r="G115" s="92"/>
      <c r="H115" s="93"/>
    </row>
    <row r="116" spans="1:8" s="6" customFormat="1" ht="15" customHeight="1" x14ac:dyDescent="0.3">
      <c r="A116" s="104">
        <f>MAX(A113)+1</f>
        <v>48</v>
      </c>
      <c r="B116" s="106" t="s">
        <v>19</v>
      </c>
      <c r="C116" s="105"/>
      <c r="D116" s="179" t="s">
        <v>29</v>
      </c>
      <c r="E116" s="106" t="s">
        <v>24</v>
      </c>
      <c r="F116" s="107">
        <v>83</v>
      </c>
      <c r="G116" s="98"/>
      <c r="H116" s="108">
        <f>F116*G116</f>
        <v>0</v>
      </c>
    </row>
    <row r="117" spans="1:8" s="6" customFormat="1" ht="15" customHeight="1" x14ac:dyDescent="0.3">
      <c r="A117" s="126"/>
      <c r="B117" s="70" t="s">
        <v>22</v>
      </c>
      <c r="C117" s="90"/>
      <c r="D117" s="72" t="s">
        <v>143</v>
      </c>
      <c r="E117" s="91"/>
      <c r="F117" s="102"/>
      <c r="G117" s="92"/>
      <c r="H117" s="93"/>
    </row>
    <row r="118" spans="1:8" ht="15" customHeight="1" x14ac:dyDescent="0.3">
      <c r="A118" s="126"/>
      <c r="B118" s="70" t="s">
        <v>22</v>
      </c>
      <c r="C118" s="90"/>
      <c r="D118" s="72">
        <v>83</v>
      </c>
      <c r="E118" s="91"/>
      <c r="F118" s="102"/>
      <c r="G118" s="92"/>
      <c r="H118" s="93"/>
    </row>
    <row r="119" spans="1:8" s="6" customFormat="1" ht="15" customHeight="1" x14ac:dyDescent="0.3">
      <c r="A119" s="104">
        <f>MAX(A116)+1</f>
        <v>49</v>
      </c>
      <c r="B119" s="106" t="s">
        <v>19</v>
      </c>
      <c r="C119" s="105"/>
      <c r="D119" s="179" t="s">
        <v>131</v>
      </c>
      <c r="E119" s="106" t="s">
        <v>24</v>
      </c>
      <c r="F119" s="107">
        <v>83</v>
      </c>
      <c r="G119" s="98"/>
      <c r="H119" s="108">
        <f>F119*G119</f>
        <v>0</v>
      </c>
    </row>
    <row r="120" spans="1:8" s="5" customFormat="1" ht="13.2" x14ac:dyDescent="0.3">
      <c r="A120" s="61"/>
      <c r="B120" s="135" t="s">
        <v>130</v>
      </c>
      <c r="C120" s="63"/>
      <c r="D120" s="136" t="s">
        <v>126</v>
      </c>
      <c r="E120" s="62"/>
      <c r="F120" s="101"/>
      <c r="G120" s="137"/>
      <c r="H120" s="138"/>
    </row>
    <row r="121" spans="1:8" s="6" customFormat="1" ht="15" customHeight="1" x14ac:dyDescent="0.3">
      <c r="A121" s="126"/>
      <c r="B121" s="70" t="s">
        <v>22</v>
      </c>
      <c r="C121" s="90"/>
      <c r="D121" s="72" t="s">
        <v>143</v>
      </c>
      <c r="E121" s="91"/>
      <c r="F121" s="102"/>
      <c r="G121" s="92"/>
      <c r="H121" s="93"/>
    </row>
    <row r="122" spans="1:8" ht="15" customHeight="1" x14ac:dyDescent="0.3">
      <c r="A122" s="126"/>
      <c r="B122" s="70" t="s">
        <v>22</v>
      </c>
      <c r="C122" s="90"/>
      <c r="D122" s="72">
        <v>83</v>
      </c>
      <c r="E122" s="91"/>
      <c r="F122" s="102"/>
      <c r="G122" s="92"/>
      <c r="H122" s="93"/>
    </row>
    <row r="123" spans="1:8" s="6" customFormat="1" ht="15" customHeight="1" x14ac:dyDescent="0.3">
      <c r="A123" s="104">
        <f>MAX(A119)+1</f>
        <v>50</v>
      </c>
      <c r="B123" s="106" t="s">
        <v>19</v>
      </c>
      <c r="C123" s="105"/>
      <c r="D123" s="179" t="s">
        <v>54</v>
      </c>
      <c r="E123" s="106" t="s">
        <v>24</v>
      </c>
      <c r="F123" s="107">
        <v>98</v>
      </c>
      <c r="G123" s="98"/>
      <c r="H123" s="108">
        <f>F123*G123</f>
        <v>0</v>
      </c>
    </row>
    <row r="124" spans="1:8" s="6" customFormat="1" ht="15" customHeight="1" x14ac:dyDescent="0.3">
      <c r="A124" s="126"/>
      <c r="B124" s="70" t="s">
        <v>22</v>
      </c>
      <c r="C124" s="90"/>
      <c r="D124" s="72" t="s">
        <v>143</v>
      </c>
      <c r="E124" s="91"/>
      <c r="F124" s="102"/>
      <c r="G124" s="92"/>
      <c r="H124" s="93"/>
    </row>
    <row r="125" spans="1:8" ht="15" customHeight="1" x14ac:dyDescent="0.3">
      <c r="A125" s="126"/>
      <c r="B125" s="70" t="s">
        <v>22</v>
      </c>
      <c r="C125" s="90"/>
      <c r="D125" s="72">
        <v>98</v>
      </c>
      <c r="E125" s="91"/>
      <c r="F125" s="102"/>
      <c r="G125" s="92"/>
      <c r="H125" s="93"/>
    </row>
    <row r="126" spans="1:8" s="6" customFormat="1" ht="15" customHeight="1" x14ac:dyDescent="0.3">
      <c r="A126" s="104">
        <f>MAX(A123)+1</f>
        <v>51</v>
      </c>
      <c r="B126" s="106" t="s">
        <v>19</v>
      </c>
      <c r="C126" s="105"/>
      <c r="D126" s="179" t="s">
        <v>29</v>
      </c>
      <c r="E126" s="106" t="s">
        <v>24</v>
      </c>
      <c r="F126" s="107">
        <v>98</v>
      </c>
      <c r="G126" s="98"/>
      <c r="H126" s="108">
        <f>F126*G126</f>
        <v>0</v>
      </c>
    </row>
    <row r="127" spans="1:8" s="6" customFormat="1" ht="15" customHeight="1" x14ac:dyDescent="0.3">
      <c r="A127" s="126"/>
      <c r="B127" s="70" t="s">
        <v>22</v>
      </c>
      <c r="C127" s="90"/>
      <c r="D127" s="72" t="s">
        <v>143</v>
      </c>
      <c r="E127" s="91"/>
      <c r="F127" s="102"/>
      <c r="G127" s="92"/>
      <c r="H127" s="93"/>
    </row>
    <row r="128" spans="1:8" ht="15" customHeight="1" x14ac:dyDescent="0.3">
      <c r="A128" s="126"/>
      <c r="B128" s="70" t="s">
        <v>22</v>
      </c>
      <c r="C128" s="90"/>
      <c r="D128" s="72">
        <v>98</v>
      </c>
      <c r="E128" s="91"/>
      <c r="F128" s="102"/>
      <c r="G128" s="92"/>
      <c r="H128" s="93"/>
    </row>
    <row r="129" spans="1:8" s="6" customFormat="1" ht="15" customHeight="1" x14ac:dyDescent="0.3">
      <c r="A129" s="104">
        <f>MAX(A126)+1</f>
        <v>52</v>
      </c>
      <c r="B129" s="106" t="s">
        <v>19</v>
      </c>
      <c r="C129" s="105"/>
      <c r="D129" s="179" t="s">
        <v>33</v>
      </c>
      <c r="E129" s="106" t="s">
        <v>24</v>
      </c>
      <c r="F129" s="107">
        <v>98</v>
      </c>
      <c r="G129" s="98"/>
      <c r="H129" s="108">
        <f>F129*G129</f>
        <v>0</v>
      </c>
    </row>
    <row r="130" spans="1:8" s="6" customFormat="1" ht="15" customHeight="1" x14ac:dyDescent="0.3">
      <c r="A130" s="126"/>
      <c r="B130" s="70" t="s">
        <v>22</v>
      </c>
      <c r="C130" s="90"/>
      <c r="D130" s="72" t="s">
        <v>143</v>
      </c>
      <c r="E130" s="91"/>
      <c r="F130" s="102"/>
      <c r="G130" s="92"/>
      <c r="H130" s="93"/>
    </row>
    <row r="131" spans="1:8" s="5" customFormat="1" ht="15" customHeight="1" x14ac:dyDescent="0.3">
      <c r="A131" s="126"/>
      <c r="B131" s="70" t="s">
        <v>22</v>
      </c>
      <c r="C131" s="90"/>
      <c r="D131" s="72">
        <v>98</v>
      </c>
      <c r="E131" s="91"/>
      <c r="F131" s="102"/>
      <c r="G131" s="92"/>
      <c r="H131" s="93"/>
    </row>
    <row r="132" spans="1:8" s="5" customFormat="1" ht="15" customHeight="1" x14ac:dyDescent="0.3">
      <c r="A132" s="104">
        <f>MAX(A129)+1</f>
        <v>53</v>
      </c>
      <c r="B132" s="62" t="s">
        <v>19</v>
      </c>
      <c r="C132" s="121"/>
      <c r="D132" s="178" t="s">
        <v>50</v>
      </c>
      <c r="E132" s="84" t="s">
        <v>24</v>
      </c>
      <c r="F132" s="122">
        <v>181</v>
      </c>
      <c r="G132" s="98"/>
      <c r="H132" s="85">
        <f>F132*G132</f>
        <v>0</v>
      </c>
    </row>
    <row r="133" spans="1:8" s="5" customFormat="1" ht="15" customHeight="1" x14ac:dyDescent="0.3">
      <c r="A133" s="86">
        <f>MAX(A132)+1</f>
        <v>54</v>
      </c>
      <c r="B133" s="65" t="s">
        <v>21</v>
      </c>
      <c r="C133" s="128"/>
      <c r="D133" s="133" t="s">
        <v>51</v>
      </c>
      <c r="E133" s="125" t="s">
        <v>24</v>
      </c>
      <c r="F133" s="110">
        <v>181</v>
      </c>
      <c r="G133" s="67"/>
      <c r="H133" s="88">
        <f>F133*G133</f>
        <v>0</v>
      </c>
    </row>
    <row r="134" spans="1:8" s="5" customFormat="1" ht="15" customHeight="1" x14ac:dyDescent="0.3">
      <c r="A134" s="126"/>
      <c r="B134" s="70" t="s">
        <v>22</v>
      </c>
      <c r="C134" s="90"/>
      <c r="D134" s="72" t="s">
        <v>143</v>
      </c>
      <c r="E134" s="91"/>
      <c r="F134" s="102"/>
      <c r="G134" s="92"/>
      <c r="H134" s="93"/>
    </row>
    <row r="135" spans="1:8" s="6" customFormat="1" ht="14.4" x14ac:dyDescent="0.3">
      <c r="A135" s="126"/>
      <c r="B135" s="70" t="s">
        <v>22</v>
      </c>
      <c r="C135" s="94"/>
      <c r="D135" s="72">
        <v>181</v>
      </c>
      <c r="E135" s="95"/>
      <c r="F135" s="103"/>
      <c r="G135" s="96"/>
      <c r="H135" s="97"/>
    </row>
    <row r="136" spans="1:8" ht="14.4" x14ac:dyDescent="0.3">
      <c r="A136" s="86">
        <f>MAX(A133)+1</f>
        <v>55</v>
      </c>
      <c r="B136" s="65" t="s">
        <v>21</v>
      </c>
      <c r="C136" s="109"/>
      <c r="D136" s="133" t="s">
        <v>78</v>
      </c>
      <c r="E136" s="87" t="s">
        <v>23</v>
      </c>
      <c r="F136" s="110">
        <v>1</v>
      </c>
      <c r="G136" s="140"/>
      <c r="H136" s="141">
        <f>G136*F136</f>
        <v>0</v>
      </c>
    </row>
    <row r="137" spans="1:8" ht="14.4" x14ac:dyDescent="0.3">
      <c r="A137" s="142"/>
      <c r="B137" s="70" t="s">
        <v>22</v>
      </c>
      <c r="D137" s="72" t="s">
        <v>143</v>
      </c>
      <c r="F137" s="114"/>
      <c r="G137" s="143"/>
      <c r="H137" s="144"/>
    </row>
    <row r="138" spans="1:8" s="6" customFormat="1" ht="15" customHeight="1" x14ac:dyDescent="0.3">
      <c r="A138" s="142"/>
      <c r="B138" s="70" t="s">
        <v>22</v>
      </c>
      <c r="C138" s="116"/>
      <c r="D138" s="72">
        <v>1</v>
      </c>
      <c r="E138" s="113"/>
      <c r="F138" s="114"/>
      <c r="G138" s="143"/>
      <c r="H138" s="144"/>
    </row>
    <row r="139" spans="1:8" ht="15" customHeight="1" x14ac:dyDescent="0.3">
      <c r="A139" s="61">
        <f>MAX(A136)+1</f>
        <v>56</v>
      </c>
      <c r="B139" s="62" t="s">
        <v>19</v>
      </c>
      <c r="C139" s="63"/>
      <c r="D139" s="179" t="s">
        <v>57</v>
      </c>
      <c r="E139" s="62" t="s">
        <v>23</v>
      </c>
      <c r="F139" s="101">
        <v>1</v>
      </c>
      <c r="G139" s="98"/>
      <c r="H139" s="99">
        <f>F139*G139</f>
        <v>0</v>
      </c>
    </row>
    <row r="140" spans="1:8" s="6" customFormat="1" ht="15" customHeight="1" x14ac:dyDescent="0.3">
      <c r="A140" s="64">
        <f>MAX(A139)+1</f>
        <v>57</v>
      </c>
      <c r="B140" s="65" t="s">
        <v>21</v>
      </c>
      <c r="C140" s="100"/>
      <c r="D140" s="133" t="s">
        <v>58</v>
      </c>
      <c r="E140" s="65" t="s">
        <v>23</v>
      </c>
      <c r="F140" s="66">
        <v>1</v>
      </c>
      <c r="G140" s="67"/>
      <c r="H140" s="68">
        <f>F140*G140</f>
        <v>0</v>
      </c>
    </row>
    <row r="141" spans="1:8" s="6" customFormat="1" ht="15" customHeight="1" x14ac:dyDescent="0.3">
      <c r="A141" s="69"/>
      <c r="B141" s="70" t="s">
        <v>22</v>
      </c>
      <c r="C141" s="71"/>
      <c r="D141" s="72" t="s">
        <v>143</v>
      </c>
      <c r="E141" s="73"/>
      <c r="F141" s="74"/>
      <c r="G141" s="75"/>
      <c r="H141" s="76"/>
    </row>
    <row r="142" spans="1:8" s="5" customFormat="1" ht="15" customHeight="1" x14ac:dyDescent="0.3">
      <c r="A142" s="77"/>
      <c r="B142" s="70" t="s">
        <v>22</v>
      </c>
      <c r="C142" s="78"/>
      <c r="D142" s="72">
        <v>1</v>
      </c>
      <c r="E142" s="79"/>
      <c r="F142" s="80"/>
      <c r="G142" s="81"/>
      <c r="H142" s="82"/>
    </row>
    <row r="143" spans="1:8" s="6" customFormat="1" ht="15" customHeight="1" x14ac:dyDescent="0.3">
      <c r="A143" s="104">
        <f>MAX(A137)+1</f>
        <v>1</v>
      </c>
      <c r="B143" s="106" t="s">
        <v>19</v>
      </c>
      <c r="C143" s="105"/>
      <c r="D143" s="179" t="s">
        <v>140</v>
      </c>
      <c r="E143" s="106" t="s">
        <v>134</v>
      </c>
      <c r="F143" s="107">
        <v>2</v>
      </c>
      <c r="G143" s="98"/>
      <c r="H143" s="108">
        <f>F143*G143</f>
        <v>0</v>
      </c>
    </row>
    <row r="144" spans="1:8" s="6" customFormat="1" ht="15" customHeight="1" x14ac:dyDescent="0.3">
      <c r="A144" s="126"/>
      <c r="B144" s="70" t="s">
        <v>22</v>
      </c>
      <c r="C144" s="90"/>
      <c r="D144" s="72" t="s">
        <v>143</v>
      </c>
      <c r="E144" s="91"/>
      <c r="F144" s="102"/>
      <c r="G144" s="92"/>
      <c r="H144" s="93"/>
    </row>
    <row r="145" spans="1:8" ht="15" customHeight="1" x14ac:dyDescent="0.3">
      <c r="A145" s="126"/>
      <c r="B145" s="70" t="s">
        <v>22</v>
      </c>
      <c r="C145" s="90"/>
      <c r="D145" s="72">
        <v>2</v>
      </c>
      <c r="E145" s="91"/>
      <c r="F145" s="102"/>
      <c r="G145" s="92"/>
      <c r="H145" s="93"/>
    </row>
    <row r="146" spans="1:8" s="6" customFormat="1" ht="15" customHeight="1" x14ac:dyDescent="0.3">
      <c r="A146" s="104">
        <f>MAX(A140)+1</f>
        <v>58</v>
      </c>
      <c r="B146" s="106" t="s">
        <v>19</v>
      </c>
      <c r="C146" s="105"/>
      <c r="D146" s="179" t="s">
        <v>122</v>
      </c>
      <c r="E146" s="106" t="s">
        <v>24</v>
      </c>
      <c r="F146" s="107">
        <v>370</v>
      </c>
      <c r="G146" s="98"/>
      <c r="H146" s="108">
        <f>F146*G146</f>
        <v>0</v>
      </c>
    </row>
    <row r="147" spans="1:8" s="6" customFormat="1" ht="15" customHeight="1" x14ac:dyDescent="0.3">
      <c r="A147" s="126"/>
      <c r="B147" s="70" t="s">
        <v>22</v>
      </c>
      <c r="C147" s="90"/>
      <c r="D147" s="72" t="s">
        <v>143</v>
      </c>
      <c r="E147" s="91"/>
      <c r="F147" s="102"/>
      <c r="G147" s="92"/>
      <c r="H147" s="93"/>
    </row>
    <row r="148" spans="1:8" ht="15" customHeight="1" x14ac:dyDescent="0.3">
      <c r="A148" s="126"/>
      <c r="B148" s="70" t="s">
        <v>22</v>
      </c>
      <c r="C148" s="90"/>
      <c r="D148" s="72">
        <v>370</v>
      </c>
      <c r="E148" s="91"/>
      <c r="F148" s="102"/>
      <c r="G148" s="92"/>
      <c r="H148" s="93"/>
    </row>
    <row r="149" spans="1:8" s="6" customFormat="1" ht="15" customHeight="1" x14ac:dyDescent="0.3">
      <c r="A149" s="104">
        <f>MAX(A146)+1</f>
        <v>59</v>
      </c>
      <c r="B149" s="106" t="s">
        <v>19</v>
      </c>
      <c r="C149" s="105"/>
      <c r="D149" s="179" t="s">
        <v>123</v>
      </c>
      <c r="E149" s="106" t="s">
        <v>23</v>
      </c>
      <c r="F149" s="107">
        <v>1</v>
      </c>
      <c r="G149" s="98"/>
      <c r="H149" s="108">
        <f>F149*G149</f>
        <v>0</v>
      </c>
    </row>
    <row r="150" spans="1:8" s="6" customFormat="1" ht="15" customHeight="1" x14ac:dyDescent="0.3">
      <c r="A150" s="126"/>
      <c r="B150" s="70" t="s">
        <v>22</v>
      </c>
      <c r="C150" s="90"/>
      <c r="D150" s="72" t="s">
        <v>143</v>
      </c>
      <c r="E150" s="91"/>
      <c r="F150" s="102"/>
      <c r="G150" s="92"/>
      <c r="H150" s="93"/>
    </row>
    <row r="151" spans="1:8" ht="15" customHeight="1" x14ac:dyDescent="0.3">
      <c r="A151" s="126"/>
      <c r="B151" s="70" t="s">
        <v>22</v>
      </c>
      <c r="C151" s="90"/>
      <c r="D151" s="72">
        <v>1</v>
      </c>
      <c r="E151" s="91"/>
      <c r="F151" s="102"/>
      <c r="G151" s="92"/>
      <c r="H151" s="93"/>
    </row>
    <row r="152" spans="1:8" ht="15" customHeight="1" x14ac:dyDescent="0.3">
      <c r="A152" s="104">
        <f>MAX(A149)+1</f>
        <v>60</v>
      </c>
      <c r="B152" s="106" t="s">
        <v>19</v>
      </c>
      <c r="C152" s="105"/>
      <c r="D152" s="179" t="s">
        <v>30</v>
      </c>
      <c r="E152" s="106" t="s">
        <v>23</v>
      </c>
      <c r="F152" s="107">
        <v>1</v>
      </c>
      <c r="G152" s="98"/>
      <c r="H152" s="108">
        <f>ROUND(F152*G152,1)</f>
        <v>0</v>
      </c>
    </row>
    <row r="153" spans="1:8" s="6" customFormat="1" ht="15" customHeight="1" x14ac:dyDescent="0.3">
      <c r="A153" s="126"/>
      <c r="B153" s="70" t="s">
        <v>22</v>
      </c>
      <c r="C153" s="90"/>
      <c r="D153" s="72" t="s">
        <v>143</v>
      </c>
      <c r="E153" s="91"/>
      <c r="F153" s="102"/>
      <c r="G153" s="92"/>
      <c r="H153" s="93"/>
    </row>
    <row r="154" spans="1:8" s="6" customFormat="1" ht="15" customHeight="1" x14ac:dyDescent="0.3">
      <c r="A154" s="126"/>
      <c r="B154" s="70" t="s">
        <v>22</v>
      </c>
      <c r="C154" s="90"/>
      <c r="D154" s="72">
        <v>1</v>
      </c>
      <c r="E154" s="91"/>
      <c r="F154" s="102"/>
      <c r="G154" s="92"/>
      <c r="H154" s="93"/>
    </row>
    <row r="155" spans="1:8" s="5" customFormat="1" ht="15" customHeight="1" x14ac:dyDescent="0.3">
      <c r="A155" s="61">
        <f>MAX(A152)+1</f>
        <v>61</v>
      </c>
      <c r="B155" s="62" t="s">
        <v>19</v>
      </c>
      <c r="C155" s="105"/>
      <c r="D155" s="179" t="s">
        <v>137</v>
      </c>
      <c r="E155" s="106" t="s">
        <v>24</v>
      </c>
      <c r="F155" s="107">
        <v>1108</v>
      </c>
      <c r="G155" s="98"/>
      <c r="H155" s="108">
        <f>F155*G155</f>
        <v>0</v>
      </c>
    </row>
    <row r="156" spans="1:8" s="5" customFormat="1" ht="15" customHeight="1" x14ac:dyDescent="0.3">
      <c r="A156" s="69"/>
      <c r="B156" s="70" t="s">
        <v>22</v>
      </c>
      <c r="C156" s="90"/>
      <c r="D156" s="72" t="s">
        <v>143</v>
      </c>
      <c r="E156" s="91"/>
      <c r="F156" s="102"/>
      <c r="G156" s="92"/>
      <c r="H156" s="93"/>
    </row>
    <row r="157" spans="1:8" s="5" customFormat="1" ht="15" customHeight="1" x14ac:dyDescent="0.3">
      <c r="A157" s="77"/>
      <c r="B157" s="70" t="s">
        <v>22</v>
      </c>
      <c r="C157" s="90"/>
      <c r="D157" s="139">
        <v>1108</v>
      </c>
      <c r="E157" s="91"/>
      <c r="F157" s="102"/>
      <c r="G157" s="92"/>
      <c r="H157" s="93"/>
    </row>
    <row r="158" spans="1:8" s="5" customFormat="1" ht="15" customHeight="1" x14ac:dyDescent="0.3">
      <c r="A158" s="104">
        <f>MAX(A155)+1</f>
        <v>62</v>
      </c>
      <c r="B158" s="106" t="s">
        <v>19</v>
      </c>
      <c r="C158" s="63"/>
      <c r="D158" s="179" t="s">
        <v>138</v>
      </c>
      <c r="E158" s="62" t="s">
        <v>24</v>
      </c>
      <c r="F158" s="101">
        <v>1108</v>
      </c>
      <c r="G158" s="98"/>
      <c r="H158" s="99">
        <f>F158*G158</f>
        <v>0</v>
      </c>
    </row>
    <row r="159" spans="1:8" s="5" customFormat="1" ht="15" customHeight="1" x14ac:dyDescent="0.3">
      <c r="A159" s="126"/>
      <c r="B159" s="70" t="s">
        <v>22</v>
      </c>
      <c r="C159" s="71"/>
      <c r="D159" s="72" t="s">
        <v>143</v>
      </c>
      <c r="E159" s="73"/>
      <c r="F159" s="74"/>
      <c r="G159" s="75"/>
      <c r="H159" s="76"/>
    </row>
    <row r="160" spans="1:8" s="5" customFormat="1" ht="15" customHeight="1" x14ac:dyDescent="0.3">
      <c r="A160" s="126"/>
      <c r="B160" s="70" t="s">
        <v>22</v>
      </c>
      <c r="C160" s="78"/>
      <c r="D160" s="72">
        <v>1108</v>
      </c>
      <c r="E160" s="79"/>
      <c r="F160" s="80"/>
      <c r="G160" s="81"/>
      <c r="H160" s="82"/>
    </row>
    <row r="161" spans="1:8" s="5" customFormat="1" ht="15" customHeight="1" x14ac:dyDescent="0.3">
      <c r="A161" s="104">
        <f>MAX(A158)+1</f>
        <v>63</v>
      </c>
      <c r="B161" s="106" t="s">
        <v>19</v>
      </c>
      <c r="C161" s="105"/>
      <c r="D161" s="179" t="s">
        <v>139</v>
      </c>
      <c r="E161" s="106" t="s">
        <v>24</v>
      </c>
      <c r="F161" s="107">
        <v>5950</v>
      </c>
      <c r="G161" s="98"/>
      <c r="H161" s="108">
        <f>F161*G161</f>
        <v>0</v>
      </c>
    </row>
    <row r="162" spans="1:8" s="5" customFormat="1" ht="15" customHeight="1" x14ac:dyDescent="0.3">
      <c r="A162" s="126"/>
      <c r="B162" s="70" t="s">
        <v>22</v>
      </c>
      <c r="C162" s="90"/>
      <c r="D162" s="72" t="s">
        <v>143</v>
      </c>
      <c r="E162" s="91"/>
      <c r="F162" s="102"/>
      <c r="G162" s="92"/>
      <c r="H162" s="93"/>
    </row>
    <row r="163" spans="1:8" s="5" customFormat="1" ht="15" customHeight="1" x14ac:dyDescent="0.3">
      <c r="A163" s="126"/>
      <c r="B163" s="70" t="s">
        <v>22</v>
      </c>
      <c r="C163" s="90"/>
      <c r="D163" s="139">
        <v>5950</v>
      </c>
      <c r="E163" s="91"/>
      <c r="F163" s="102"/>
      <c r="G163" s="92"/>
      <c r="H163" s="93"/>
    </row>
    <row r="164" spans="1:8" s="5" customFormat="1" ht="15" customHeight="1" x14ac:dyDescent="0.3">
      <c r="A164" s="61">
        <f>MAX(A161)+1</f>
        <v>64</v>
      </c>
      <c r="B164" s="62" t="s">
        <v>19</v>
      </c>
      <c r="C164" s="63"/>
      <c r="D164" s="179" t="s">
        <v>139</v>
      </c>
      <c r="E164" s="62" t="s">
        <v>24</v>
      </c>
      <c r="F164" s="101">
        <v>5950</v>
      </c>
      <c r="G164" s="98"/>
      <c r="H164" s="99">
        <f>F164*G164</f>
        <v>0</v>
      </c>
    </row>
    <row r="165" spans="1:8" s="5" customFormat="1" ht="15" customHeight="1" x14ac:dyDescent="0.3">
      <c r="A165" s="69"/>
      <c r="B165" s="70" t="s">
        <v>22</v>
      </c>
      <c r="C165" s="71"/>
      <c r="D165" s="72" t="s">
        <v>143</v>
      </c>
      <c r="E165" s="73"/>
      <c r="F165" s="74"/>
      <c r="G165" s="75"/>
      <c r="H165" s="76"/>
    </row>
    <row r="166" spans="1:8" s="6" customFormat="1" ht="15" customHeight="1" x14ac:dyDescent="0.3">
      <c r="A166" s="77"/>
      <c r="B166" s="70" t="s">
        <v>22</v>
      </c>
      <c r="C166" s="78"/>
      <c r="D166" s="72">
        <v>5950</v>
      </c>
      <c r="E166" s="79"/>
      <c r="F166" s="80"/>
      <c r="G166" s="81"/>
      <c r="H166" s="82"/>
    </row>
    <row r="167" spans="1:8" ht="15" customHeight="1" x14ac:dyDescent="0.3">
      <c r="A167" s="104">
        <f>MAX(A164)+1</f>
        <v>65</v>
      </c>
      <c r="B167" s="106" t="s">
        <v>19</v>
      </c>
      <c r="C167" s="105"/>
      <c r="D167" s="179" t="s">
        <v>52</v>
      </c>
      <c r="E167" s="106" t="s">
        <v>20</v>
      </c>
      <c r="F167" s="107">
        <v>256</v>
      </c>
      <c r="G167" s="98"/>
      <c r="H167" s="108">
        <f>F167*G167</f>
        <v>0</v>
      </c>
    </row>
    <row r="168" spans="1:8" s="5" customFormat="1" ht="15" customHeight="1" x14ac:dyDescent="0.3">
      <c r="A168" s="126"/>
      <c r="B168" s="70" t="s">
        <v>22</v>
      </c>
      <c r="C168" s="90"/>
      <c r="D168" s="72" t="s">
        <v>143</v>
      </c>
      <c r="E168" s="91"/>
      <c r="F168" s="102"/>
      <c r="G168" s="92"/>
      <c r="H168" s="93"/>
    </row>
    <row r="169" spans="1:8" s="5" customFormat="1" ht="15" customHeight="1" x14ac:dyDescent="0.3">
      <c r="A169" s="126"/>
      <c r="B169" s="70" t="s">
        <v>22</v>
      </c>
      <c r="C169" s="90"/>
      <c r="D169" s="72">
        <v>256</v>
      </c>
      <c r="E169" s="91"/>
      <c r="F169" s="102"/>
      <c r="G169" s="92"/>
      <c r="H169" s="93"/>
    </row>
    <row r="170" spans="1:8" s="5" customFormat="1" ht="15" customHeight="1" x14ac:dyDescent="0.3">
      <c r="A170" s="104">
        <f>MAX(A167)+1</f>
        <v>66</v>
      </c>
      <c r="B170" s="106" t="s">
        <v>19</v>
      </c>
      <c r="C170" s="105"/>
      <c r="D170" s="179" t="s">
        <v>53</v>
      </c>
      <c r="E170" s="106" t="s">
        <v>20</v>
      </c>
      <c r="F170" s="107">
        <v>72</v>
      </c>
      <c r="G170" s="98"/>
      <c r="H170" s="108">
        <f>F170*G170</f>
        <v>0</v>
      </c>
    </row>
    <row r="171" spans="1:8" s="5" customFormat="1" ht="15" customHeight="1" x14ac:dyDescent="0.3">
      <c r="A171" s="126"/>
      <c r="B171" s="70" t="s">
        <v>22</v>
      </c>
      <c r="C171" s="90"/>
      <c r="D171" s="72" t="s">
        <v>143</v>
      </c>
      <c r="E171" s="91"/>
      <c r="F171" s="102"/>
      <c r="G171" s="92"/>
      <c r="H171" s="93"/>
    </row>
    <row r="172" spans="1:8" ht="15" customHeight="1" x14ac:dyDescent="0.3">
      <c r="A172" s="126"/>
      <c r="B172" s="70" t="s">
        <v>22</v>
      </c>
      <c r="C172" s="90"/>
      <c r="D172" s="72">
        <v>72</v>
      </c>
      <c r="E172" s="91"/>
      <c r="F172" s="102"/>
      <c r="G172" s="92"/>
      <c r="H172" s="93"/>
    </row>
    <row r="173" spans="1:8" s="6" customFormat="1" ht="15" customHeight="1" x14ac:dyDescent="0.3">
      <c r="A173" s="104">
        <f>MAX(A170)+1</f>
        <v>67</v>
      </c>
      <c r="B173" s="106" t="s">
        <v>19</v>
      </c>
      <c r="C173" s="105"/>
      <c r="D173" s="179" t="s">
        <v>55</v>
      </c>
      <c r="E173" s="106" t="s">
        <v>127</v>
      </c>
      <c r="F173" s="107">
        <v>32</v>
      </c>
      <c r="G173" s="98"/>
      <c r="H173" s="108">
        <f>F173*G173</f>
        <v>0</v>
      </c>
    </row>
    <row r="174" spans="1:8" s="6" customFormat="1" ht="15" customHeight="1" x14ac:dyDescent="0.3">
      <c r="A174" s="126"/>
      <c r="B174" s="70" t="s">
        <v>22</v>
      </c>
      <c r="C174" s="90"/>
      <c r="D174" s="72" t="s">
        <v>143</v>
      </c>
      <c r="E174" s="91"/>
      <c r="F174" s="102"/>
      <c r="G174" s="92"/>
      <c r="H174" s="93"/>
    </row>
    <row r="175" spans="1:8" ht="15" customHeight="1" x14ac:dyDescent="0.3">
      <c r="A175" s="126"/>
      <c r="B175" s="70" t="s">
        <v>22</v>
      </c>
      <c r="C175" s="90"/>
      <c r="D175" s="72">
        <v>32</v>
      </c>
      <c r="E175" s="91"/>
      <c r="F175" s="102"/>
      <c r="G175" s="92"/>
      <c r="H175" s="93"/>
    </row>
    <row r="176" spans="1:8" s="6" customFormat="1" ht="15" customHeight="1" x14ac:dyDescent="0.3">
      <c r="A176" s="104">
        <f>MAX(A173)+1</f>
        <v>68</v>
      </c>
      <c r="B176" s="106" t="s">
        <v>19</v>
      </c>
      <c r="C176" s="105"/>
      <c r="D176" s="179" t="s">
        <v>31</v>
      </c>
      <c r="E176" s="106" t="s">
        <v>23</v>
      </c>
      <c r="F176" s="107">
        <v>1</v>
      </c>
      <c r="G176" s="98"/>
      <c r="H176" s="108">
        <f>ROUND(F176*G176,1)</f>
        <v>0</v>
      </c>
    </row>
    <row r="177" spans="1:8" s="6" customFormat="1" ht="15" customHeight="1" x14ac:dyDescent="0.3">
      <c r="A177" s="126"/>
      <c r="B177" s="70" t="s">
        <v>22</v>
      </c>
      <c r="C177" s="90"/>
      <c r="D177" s="72" t="s">
        <v>143</v>
      </c>
      <c r="E177" s="91"/>
      <c r="F177" s="102"/>
      <c r="G177" s="92"/>
      <c r="H177" s="93"/>
    </row>
    <row r="178" spans="1:8" ht="15" customHeight="1" x14ac:dyDescent="0.3">
      <c r="A178" s="126"/>
      <c r="B178" s="70" t="s">
        <v>22</v>
      </c>
      <c r="C178" s="90"/>
      <c r="D178" s="72">
        <v>1</v>
      </c>
      <c r="E178" s="91"/>
      <c r="F178" s="102"/>
      <c r="G178" s="92"/>
      <c r="H178" s="93"/>
    </row>
    <row r="179" spans="1:8" ht="15" customHeight="1" x14ac:dyDescent="0.3">
      <c r="A179" s="104">
        <f>MAX(A176)+1</f>
        <v>69</v>
      </c>
      <c r="B179" s="106" t="s">
        <v>19</v>
      </c>
      <c r="C179" s="105"/>
      <c r="D179" s="179" t="s">
        <v>32</v>
      </c>
      <c r="E179" s="106" t="s">
        <v>23</v>
      </c>
      <c r="F179" s="107">
        <v>1</v>
      </c>
      <c r="G179" s="98"/>
      <c r="H179" s="108">
        <f>ROUND(F179*G179,1)</f>
        <v>0</v>
      </c>
    </row>
    <row r="180" spans="1:8" ht="15" customHeight="1" x14ac:dyDescent="0.3">
      <c r="A180" s="126"/>
      <c r="B180" s="70" t="s">
        <v>22</v>
      </c>
      <c r="C180" s="90"/>
      <c r="D180" s="72" t="s">
        <v>143</v>
      </c>
      <c r="E180" s="91"/>
      <c r="F180" s="102"/>
      <c r="G180" s="92"/>
      <c r="H180" s="93"/>
    </row>
    <row r="181" spans="1:8" s="17" customFormat="1" ht="15" customHeight="1" x14ac:dyDescent="0.3">
      <c r="A181" s="126"/>
      <c r="B181" s="70" t="s">
        <v>22</v>
      </c>
      <c r="C181" s="90"/>
      <c r="D181" s="72">
        <v>1</v>
      </c>
      <c r="E181" s="91"/>
      <c r="F181" s="102"/>
      <c r="G181" s="92"/>
      <c r="H181" s="93"/>
    </row>
    <row r="182" spans="1:8" s="17" customFormat="1" ht="15" customHeight="1" x14ac:dyDescent="0.3">
      <c r="A182" s="104">
        <f>MAX(A179)+1</f>
        <v>70</v>
      </c>
      <c r="B182" s="106" t="s">
        <v>19</v>
      </c>
      <c r="C182" s="105"/>
      <c r="D182" s="179" t="s">
        <v>56</v>
      </c>
      <c r="E182" s="106" t="s">
        <v>23</v>
      </c>
      <c r="F182" s="107">
        <v>1</v>
      </c>
      <c r="G182" s="98"/>
      <c r="H182" s="108">
        <f>ROUND(F182*G182,1)</f>
        <v>0</v>
      </c>
    </row>
    <row r="183" spans="1:8" s="17" customFormat="1" ht="15" customHeight="1" x14ac:dyDescent="0.3">
      <c r="A183" s="126"/>
      <c r="B183" s="70" t="s">
        <v>22</v>
      </c>
      <c r="C183" s="90"/>
      <c r="D183" s="72" t="s">
        <v>143</v>
      </c>
      <c r="E183" s="91"/>
      <c r="F183" s="102"/>
      <c r="G183" s="92"/>
      <c r="H183" s="93"/>
    </row>
    <row r="184" spans="1:8" s="6" customFormat="1" ht="15" customHeight="1" x14ac:dyDescent="0.3">
      <c r="A184" s="126"/>
      <c r="B184" s="70" t="s">
        <v>22</v>
      </c>
      <c r="C184" s="90"/>
      <c r="D184" s="72">
        <v>1</v>
      </c>
      <c r="E184" s="91"/>
      <c r="F184" s="102"/>
      <c r="G184" s="92"/>
      <c r="H184" s="93"/>
    </row>
    <row r="185" spans="1:8" s="6" customFormat="1" ht="14.4" x14ac:dyDescent="0.3">
      <c r="A185" s="104">
        <f>MAX(A182)+1</f>
        <v>71</v>
      </c>
      <c r="B185" s="62" t="s">
        <v>19</v>
      </c>
      <c r="C185" s="105"/>
      <c r="D185" s="179" t="s">
        <v>101</v>
      </c>
      <c r="E185" s="106" t="s">
        <v>23</v>
      </c>
      <c r="F185" s="107">
        <v>1</v>
      </c>
      <c r="G185" s="145"/>
      <c r="H185" s="151">
        <f>F185*G185</f>
        <v>0</v>
      </c>
    </row>
    <row r="186" spans="1:8" s="6" customFormat="1" ht="14.4" x14ac:dyDescent="0.3">
      <c r="A186" s="89"/>
      <c r="B186" s="70" t="s">
        <v>22</v>
      </c>
      <c r="C186" s="90"/>
      <c r="D186" s="72" t="s">
        <v>143</v>
      </c>
      <c r="E186" s="91"/>
      <c r="F186" s="102"/>
      <c r="G186" s="152"/>
      <c r="H186" s="153"/>
    </row>
    <row r="187" spans="1:8" s="6" customFormat="1" ht="14.4" x14ac:dyDescent="0.3">
      <c r="A187" s="89"/>
      <c r="B187" s="70" t="s">
        <v>22</v>
      </c>
      <c r="C187" s="90"/>
      <c r="D187" s="72">
        <v>1</v>
      </c>
      <c r="E187" s="91"/>
      <c r="F187" s="102"/>
      <c r="G187" s="154"/>
      <c r="H187" s="153"/>
    </row>
    <row r="188" spans="1:8" s="6" customFormat="1" ht="14.4" x14ac:dyDescent="0.3">
      <c r="A188" s="104">
        <f>MAX(A185)+1</f>
        <v>72</v>
      </c>
      <c r="B188" s="106" t="s">
        <v>19</v>
      </c>
      <c r="C188" s="105"/>
      <c r="D188" s="180" t="s">
        <v>124</v>
      </c>
      <c r="E188" s="106" t="s">
        <v>125</v>
      </c>
      <c r="F188" s="162">
        <v>2</v>
      </c>
      <c r="G188" s="145"/>
      <c r="H188" s="151">
        <f>ROUND(F188*G188,1)</f>
        <v>0</v>
      </c>
    </row>
    <row r="189" spans="1:8" s="6" customFormat="1" ht="14.4" x14ac:dyDescent="0.3">
      <c r="A189" s="89"/>
      <c r="B189" s="91"/>
      <c r="C189" s="90"/>
      <c r="D189" s="72" t="s">
        <v>143</v>
      </c>
      <c r="E189" s="91"/>
      <c r="F189" s="102"/>
      <c r="G189" s="152"/>
      <c r="H189" s="153"/>
    </row>
    <row r="190" spans="1:8" ht="14.4" x14ac:dyDescent="0.3">
      <c r="A190" s="89"/>
      <c r="B190" s="91"/>
      <c r="C190" s="90"/>
      <c r="D190" s="72">
        <v>2</v>
      </c>
      <c r="E190" s="91"/>
      <c r="F190" s="102"/>
      <c r="G190" s="152"/>
      <c r="H190" s="153"/>
    </row>
    <row r="191" spans="1:8" s="13" customFormat="1" ht="15" customHeight="1" x14ac:dyDescent="0.3">
      <c r="A191" s="9"/>
      <c r="B191" s="7"/>
      <c r="C191" s="116"/>
      <c r="D191" s="119"/>
      <c r="E191" s="113"/>
      <c r="F191" s="118"/>
      <c r="G191" s="115"/>
      <c r="H191" s="8"/>
    </row>
    <row r="192" spans="1:8" s="13" customFormat="1" ht="15" customHeight="1" x14ac:dyDescent="0.3">
      <c r="A192" s="9"/>
      <c r="B192" s="7"/>
      <c r="C192" s="116"/>
      <c r="D192" s="119"/>
      <c r="E192" s="113"/>
      <c r="F192" s="118"/>
      <c r="G192" s="115"/>
      <c r="H192" s="8"/>
    </row>
    <row r="193" spans="1:8" s="13" customFormat="1" ht="15" customHeight="1" x14ac:dyDescent="0.3">
      <c r="A193" s="9"/>
      <c r="B193" s="7"/>
      <c r="C193" s="116"/>
      <c r="D193" s="119"/>
      <c r="E193" s="113"/>
      <c r="F193" s="118"/>
      <c r="G193" s="115"/>
      <c r="H193" s="8"/>
    </row>
    <row r="194" spans="1:8" s="13" customFormat="1" ht="15" customHeight="1" x14ac:dyDescent="0.3">
      <c r="A194" s="9"/>
      <c r="B194" s="7"/>
      <c r="C194" s="116"/>
      <c r="D194" s="119"/>
      <c r="E194" s="113"/>
      <c r="F194" s="118"/>
      <c r="G194" s="115"/>
      <c r="H194" s="8"/>
    </row>
    <row r="195" spans="1:8" s="13" customFormat="1" ht="15" customHeight="1" x14ac:dyDescent="0.3">
      <c r="A195" s="9"/>
      <c r="B195" s="7"/>
      <c r="C195" s="116"/>
      <c r="D195" s="119"/>
      <c r="E195" s="113"/>
      <c r="F195" s="118"/>
      <c r="G195" s="115"/>
      <c r="H195" s="8"/>
    </row>
    <row r="196" spans="1:8" s="13" customFormat="1" ht="15" customHeight="1" x14ac:dyDescent="0.3">
      <c r="A196" s="9"/>
      <c r="B196" s="7"/>
      <c r="C196" s="116"/>
      <c r="D196" s="119"/>
      <c r="E196" s="113"/>
      <c r="F196" s="118"/>
      <c r="G196" s="115"/>
      <c r="H196" s="8"/>
    </row>
    <row r="197" spans="1:8" s="13" customFormat="1" ht="15" customHeight="1" x14ac:dyDescent="0.3">
      <c r="A197" s="9"/>
      <c r="B197" s="7"/>
      <c r="C197" s="116"/>
      <c r="D197" s="119"/>
      <c r="E197" s="113"/>
      <c r="F197" s="118"/>
      <c r="G197" s="115"/>
      <c r="H197" s="8"/>
    </row>
    <row r="198" spans="1:8" s="13" customFormat="1" ht="15" customHeight="1" x14ac:dyDescent="0.3">
      <c r="A198" s="9"/>
      <c r="B198" s="7"/>
      <c r="C198" s="116"/>
      <c r="D198" s="119"/>
      <c r="E198" s="113"/>
      <c r="F198" s="118"/>
      <c r="G198" s="115"/>
      <c r="H198" s="8"/>
    </row>
    <row r="199" spans="1:8" s="13" customFormat="1" ht="15" customHeight="1" x14ac:dyDescent="0.3">
      <c r="A199" s="9"/>
      <c r="B199" s="7"/>
      <c r="C199" s="116"/>
      <c r="D199" s="119"/>
      <c r="E199" s="113"/>
      <c r="F199" s="118"/>
      <c r="G199" s="115"/>
      <c r="H199" s="8"/>
    </row>
    <row r="200" spans="1:8" s="13" customFormat="1" ht="15" customHeight="1" x14ac:dyDescent="0.3">
      <c r="A200" s="9"/>
      <c r="B200" s="7"/>
      <c r="C200" s="116"/>
      <c r="D200" s="119"/>
      <c r="E200" s="113"/>
      <c r="F200" s="118"/>
      <c r="G200" s="115"/>
      <c r="H200" s="8"/>
    </row>
    <row r="201" spans="1:8" s="13" customFormat="1" ht="15" customHeight="1" x14ac:dyDescent="0.3">
      <c r="A201" s="9"/>
      <c r="B201" s="7"/>
      <c r="C201" s="116"/>
      <c r="D201" s="119"/>
      <c r="E201" s="113"/>
      <c r="F201" s="118"/>
      <c r="G201" s="115"/>
      <c r="H201" s="8"/>
    </row>
    <row r="202" spans="1:8" s="13" customFormat="1" ht="15" customHeight="1" x14ac:dyDescent="0.3">
      <c r="A202" s="9"/>
      <c r="B202" s="7"/>
      <c r="C202" s="116"/>
      <c r="D202" s="119"/>
      <c r="E202" s="113"/>
      <c r="F202" s="118"/>
      <c r="G202" s="115"/>
      <c r="H202" s="8"/>
    </row>
    <row r="203" spans="1:8" s="13" customFormat="1" ht="15" customHeight="1" x14ac:dyDescent="0.3">
      <c r="A203" s="9"/>
      <c r="B203" s="7"/>
      <c r="C203" s="116"/>
      <c r="D203" s="119"/>
      <c r="E203" s="113"/>
      <c r="F203" s="118"/>
      <c r="G203" s="115"/>
      <c r="H203" s="8"/>
    </row>
    <row r="204" spans="1:8" s="13" customFormat="1" ht="15" customHeight="1" x14ac:dyDescent="0.3">
      <c r="A204" s="9"/>
      <c r="B204" s="7"/>
      <c r="C204" s="116"/>
      <c r="D204" s="119"/>
      <c r="E204" s="113"/>
      <c r="F204" s="118"/>
      <c r="G204" s="115"/>
      <c r="H204" s="8"/>
    </row>
    <row r="205" spans="1:8" s="13" customFormat="1" ht="15" customHeight="1" x14ac:dyDescent="0.3">
      <c r="A205" s="9"/>
      <c r="B205" s="7"/>
      <c r="C205" s="116"/>
      <c r="D205" s="119"/>
      <c r="E205" s="113"/>
      <c r="F205" s="118"/>
      <c r="G205" s="115"/>
      <c r="H205" s="8"/>
    </row>
    <row r="206" spans="1:8" s="13" customFormat="1" ht="15" customHeight="1" x14ac:dyDescent="0.3">
      <c r="A206" s="9"/>
      <c r="B206" s="7"/>
      <c r="C206" s="116"/>
      <c r="D206" s="119"/>
      <c r="E206" s="113"/>
      <c r="F206" s="118"/>
      <c r="G206" s="115"/>
      <c r="H206" s="8"/>
    </row>
    <row r="207" spans="1:8" s="13" customFormat="1" ht="15" customHeight="1" x14ac:dyDescent="0.3">
      <c r="A207" s="9"/>
      <c r="B207" s="7"/>
      <c r="C207" s="116"/>
      <c r="D207" s="119"/>
      <c r="E207" s="113"/>
      <c r="F207" s="118"/>
      <c r="G207" s="115"/>
      <c r="H207" s="8"/>
    </row>
    <row r="208" spans="1:8" s="13" customFormat="1" ht="15" customHeight="1" x14ac:dyDescent="0.3">
      <c r="A208" s="9"/>
      <c r="B208" s="7"/>
      <c r="C208" s="116"/>
      <c r="D208" s="119"/>
      <c r="E208" s="113"/>
      <c r="F208" s="118"/>
      <c r="G208" s="115"/>
      <c r="H208" s="8"/>
    </row>
    <row r="209" spans="1:8" s="13" customFormat="1" ht="15" customHeight="1" x14ac:dyDescent="0.3">
      <c r="A209" s="9"/>
      <c r="B209" s="7"/>
      <c r="C209" s="116"/>
      <c r="D209" s="119"/>
      <c r="E209" s="113"/>
      <c r="F209" s="118"/>
      <c r="G209" s="115"/>
      <c r="H209" s="8"/>
    </row>
    <row r="210" spans="1:8" s="13" customFormat="1" ht="15" customHeight="1" x14ac:dyDescent="0.3">
      <c r="A210" s="9"/>
      <c r="B210" s="7"/>
      <c r="C210" s="116"/>
      <c r="D210" s="119"/>
      <c r="E210" s="113"/>
      <c r="F210" s="118"/>
      <c r="G210" s="115"/>
      <c r="H210" s="8"/>
    </row>
    <row r="211" spans="1:8" s="13" customFormat="1" ht="15" customHeight="1" x14ac:dyDescent="0.3">
      <c r="A211" s="9"/>
      <c r="B211" s="7"/>
      <c r="C211" s="116"/>
      <c r="D211" s="119"/>
      <c r="E211" s="113"/>
      <c r="F211" s="118"/>
      <c r="G211" s="115"/>
      <c r="H211" s="8"/>
    </row>
    <row r="212" spans="1:8" s="13" customFormat="1" ht="15" customHeight="1" x14ac:dyDescent="0.3">
      <c r="A212" s="9"/>
      <c r="B212" s="7"/>
      <c r="C212" s="116"/>
      <c r="D212" s="119"/>
      <c r="E212" s="113"/>
      <c r="F212" s="118"/>
      <c r="G212" s="115"/>
      <c r="H212" s="8"/>
    </row>
    <row r="213" spans="1:8" s="13" customFormat="1" ht="15" customHeight="1" x14ac:dyDescent="0.3">
      <c r="A213" s="9"/>
      <c r="B213" s="7"/>
      <c r="C213" s="116"/>
      <c r="D213" s="119"/>
      <c r="E213" s="113"/>
      <c r="F213" s="118"/>
      <c r="G213" s="115"/>
      <c r="H213" s="8"/>
    </row>
    <row r="214" spans="1:8" s="13" customFormat="1" ht="15" customHeight="1" x14ac:dyDescent="0.3">
      <c r="A214" s="9"/>
      <c r="B214" s="7"/>
      <c r="C214" s="116"/>
      <c r="D214" s="119"/>
      <c r="E214" s="113"/>
      <c r="F214" s="118"/>
      <c r="G214" s="115"/>
      <c r="H214" s="8"/>
    </row>
    <row r="215" spans="1:8" s="13" customFormat="1" ht="15" customHeight="1" x14ac:dyDescent="0.3">
      <c r="A215" s="9"/>
      <c r="B215" s="7"/>
      <c r="C215" s="116"/>
      <c r="D215" s="119"/>
      <c r="E215" s="113"/>
      <c r="F215" s="118"/>
      <c r="G215" s="115"/>
      <c r="H215" s="8"/>
    </row>
    <row r="216" spans="1:8" s="13" customFormat="1" ht="15" customHeight="1" x14ac:dyDescent="0.3">
      <c r="A216" s="9"/>
      <c r="B216" s="7"/>
      <c r="C216" s="116"/>
      <c r="D216" s="119"/>
      <c r="E216" s="113"/>
      <c r="F216" s="118"/>
      <c r="G216" s="115"/>
      <c r="H216" s="8"/>
    </row>
    <row r="217" spans="1:8" s="13" customFormat="1" ht="15" customHeight="1" x14ac:dyDescent="0.3">
      <c r="A217" s="9"/>
      <c r="B217" s="7"/>
      <c r="C217" s="116"/>
      <c r="D217" s="119"/>
      <c r="E217" s="113"/>
      <c r="F217" s="118"/>
      <c r="G217" s="115"/>
      <c r="H217" s="8"/>
    </row>
    <row r="218" spans="1:8" s="13" customFormat="1" ht="15" customHeight="1" x14ac:dyDescent="0.3">
      <c r="A218" s="9"/>
      <c r="B218" s="7"/>
      <c r="C218" s="116"/>
      <c r="D218" s="119"/>
      <c r="E218" s="113"/>
      <c r="F218" s="118"/>
      <c r="G218" s="115"/>
      <c r="H218" s="8"/>
    </row>
    <row r="219" spans="1:8" s="13" customFormat="1" ht="15" customHeight="1" x14ac:dyDescent="0.3">
      <c r="A219" s="9"/>
      <c r="B219" s="7"/>
      <c r="C219" s="116"/>
      <c r="D219" s="119"/>
      <c r="E219" s="113"/>
      <c r="F219" s="118"/>
      <c r="G219" s="115"/>
      <c r="H219" s="8"/>
    </row>
    <row r="220" spans="1:8" s="13" customFormat="1" ht="15" customHeight="1" x14ac:dyDescent="0.3">
      <c r="A220" s="9"/>
      <c r="B220" s="7"/>
      <c r="C220" s="116"/>
      <c r="D220" s="119"/>
      <c r="E220" s="113"/>
      <c r="F220" s="118"/>
      <c r="G220" s="115"/>
      <c r="H220" s="8"/>
    </row>
    <row r="221" spans="1:8" s="13" customFormat="1" ht="15" customHeight="1" x14ac:dyDescent="0.3">
      <c r="A221" s="9"/>
      <c r="B221" s="7"/>
      <c r="C221" s="116"/>
      <c r="D221" s="119"/>
      <c r="E221" s="113"/>
      <c r="F221" s="118"/>
      <c r="G221" s="115"/>
      <c r="H221" s="8"/>
    </row>
    <row r="222" spans="1:8" s="13" customFormat="1" ht="15" customHeight="1" x14ac:dyDescent="0.3">
      <c r="A222" s="9"/>
      <c r="B222" s="7"/>
      <c r="C222" s="116"/>
      <c r="D222" s="119"/>
      <c r="E222" s="113"/>
      <c r="F222" s="118"/>
      <c r="G222" s="115"/>
      <c r="H222" s="8"/>
    </row>
    <row r="223" spans="1:8" s="13" customFormat="1" ht="15" customHeight="1" x14ac:dyDescent="0.3">
      <c r="A223" s="9"/>
      <c r="B223" s="7"/>
      <c r="C223" s="116"/>
      <c r="D223" s="119"/>
      <c r="E223" s="113"/>
      <c r="F223" s="118"/>
      <c r="G223" s="115"/>
      <c r="H223" s="8"/>
    </row>
    <row r="224" spans="1:8" s="13" customFormat="1" ht="15" customHeight="1" x14ac:dyDescent="0.3">
      <c r="A224" s="9"/>
      <c r="B224" s="7"/>
      <c r="C224" s="116"/>
      <c r="D224" s="119"/>
      <c r="E224" s="113"/>
      <c r="F224" s="118"/>
      <c r="G224" s="115"/>
      <c r="H224" s="8"/>
    </row>
    <row r="225" spans="1:8" s="13" customFormat="1" ht="15" customHeight="1" x14ac:dyDescent="0.3">
      <c r="A225" s="9"/>
      <c r="B225" s="7"/>
      <c r="C225" s="116"/>
      <c r="D225" s="119"/>
      <c r="E225" s="113"/>
      <c r="F225" s="118"/>
      <c r="G225" s="115"/>
      <c r="H225" s="8"/>
    </row>
    <row r="226" spans="1:8" s="13" customFormat="1" ht="15" customHeight="1" x14ac:dyDescent="0.3">
      <c r="A226" s="9"/>
      <c r="B226" s="7"/>
      <c r="C226" s="116"/>
      <c r="D226" s="119"/>
      <c r="E226" s="113"/>
      <c r="F226" s="118"/>
      <c r="G226" s="115"/>
      <c r="H226" s="8"/>
    </row>
    <row r="227" spans="1:8" s="13" customFormat="1" ht="15" customHeight="1" x14ac:dyDescent="0.3">
      <c r="A227" s="9"/>
      <c r="B227" s="7"/>
      <c r="C227" s="116"/>
      <c r="D227" s="119"/>
      <c r="E227" s="113"/>
      <c r="F227" s="118"/>
      <c r="G227" s="115"/>
      <c r="H227" s="8"/>
    </row>
    <row r="228" spans="1:8" s="13" customFormat="1" ht="15" customHeight="1" x14ac:dyDescent="0.3">
      <c r="A228" s="9"/>
      <c r="B228" s="7"/>
      <c r="C228" s="116"/>
      <c r="D228" s="119"/>
      <c r="E228" s="113"/>
      <c r="F228" s="118"/>
      <c r="G228" s="115"/>
      <c r="H228" s="8"/>
    </row>
    <row r="229" spans="1:8" s="13" customFormat="1" ht="15" customHeight="1" x14ac:dyDescent="0.3">
      <c r="A229" s="9"/>
      <c r="B229" s="7"/>
      <c r="C229" s="116"/>
      <c r="D229" s="119"/>
      <c r="E229" s="113"/>
      <c r="F229" s="118"/>
      <c r="G229" s="115"/>
      <c r="H229" s="8"/>
    </row>
    <row r="230" spans="1:8" s="13" customFormat="1" ht="15" customHeight="1" x14ac:dyDescent="0.3">
      <c r="A230" s="9"/>
      <c r="B230" s="7"/>
      <c r="C230" s="116"/>
      <c r="D230" s="119"/>
      <c r="E230" s="113"/>
      <c r="F230" s="118"/>
      <c r="G230" s="115"/>
      <c r="H230" s="8"/>
    </row>
    <row r="231" spans="1:8" s="13" customFormat="1" ht="15" customHeight="1" x14ac:dyDescent="0.3">
      <c r="A231" s="9"/>
      <c r="B231" s="7"/>
      <c r="C231" s="116"/>
      <c r="D231" s="119"/>
      <c r="E231" s="113"/>
      <c r="F231" s="118"/>
      <c r="G231" s="115"/>
      <c r="H231" s="8"/>
    </row>
    <row r="232" spans="1:8" s="13" customFormat="1" ht="15" customHeight="1" x14ac:dyDescent="0.3">
      <c r="A232" s="9"/>
      <c r="B232" s="7"/>
      <c r="C232" s="116"/>
      <c r="D232" s="119"/>
      <c r="E232" s="113"/>
      <c r="F232" s="118"/>
      <c r="G232" s="115"/>
      <c r="H232" s="8"/>
    </row>
    <row r="233" spans="1:8" s="13" customFormat="1" ht="15" customHeight="1" x14ac:dyDescent="0.3">
      <c r="A233" s="9"/>
      <c r="B233" s="7"/>
      <c r="C233" s="116"/>
      <c r="D233" s="119"/>
      <c r="E233" s="113"/>
      <c r="F233" s="118"/>
      <c r="G233" s="115"/>
      <c r="H233" s="8"/>
    </row>
    <row r="234" spans="1:8" s="13" customFormat="1" ht="15" customHeight="1" x14ac:dyDescent="0.3">
      <c r="A234" s="9"/>
      <c r="B234" s="7"/>
      <c r="C234" s="116"/>
      <c r="D234" s="119"/>
      <c r="E234" s="113"/>
      <c r="F234" s="118"/>
      <c r="G234" s="115"/>
      <c r="H234" s="8"/>
    </row>
    <row r="235" spans="1:8" s="13" customFormat="1" ht="15" customHeight="1" x14ac:dyDescent="0.3">
      <c r="A235" s="9"/>
      <c r="B235" s="7"/>
      <c r="C235" s="116"/>
      <c r="D235" s="119"/>
      <c r="E235" s="113"/>
      <c r="F235" s="118"/>
      <c r="G235" s="115"/>
      <c r="H235" s="8"/>
    </row>
    <row r="236" spans="1:8" s="13" customFormat="1" ht="15" customHeight="1" x14ac:dyDescent="0.3">
      <c r="A236" s="9"/>
      <c r="B236" s="7"/>
      <c r="C236" s="116"/>
      <c r="D236" s="119"/>
      <c r="E236" s="113"/>
      <c r="F236" s="118"/>
      <c r="G236" s="115"/>
      <c r="H236" s="8"/>
    </row>
    <row r="237" spans="1:8" s="13" customFormat="1" ht="15" customHeight="1" x14ac:dyDescent="0.3">
      <c r="A237" s="9"/>
      <c r="B237" s="7"/>
      <c r="C237" s="116"/>
      <c r="D237" s="119"/>
      <c r="E237" s="113"/>
      <c r="F237" s="118"/>
      <c r="G237" s="115"/>
      <c r="H237" s="8"/>
    </row>
    <row r="238" spans="1:8" s="13" customFormat="1" ht="15" customHeight="1" x14ac:dyDescent="0.3">
      <c r="A238" s="9"/>
      <c r="B238" s="7"/>
      <c r="C238" s="116"/>
      <c r="D238" s="119"/>
      <c r="E238" s="113"/>
      <c r="F238" s="118"/>
      <c r="G238" s="115"/>
      <c r="H238" s="8"/>
    </row>
    <row r="239" spans="1:8" s="13" customFormat="1" ht="15" customHeight="1" x14ac:dyDescent="0.3">
      <c r="A239" s="9"/>
      <c r="B239" s="7"/>
      <c r="C239" s="116"/>
      <c r="D239" s="119"/>
      <c r="E239" s="113"/>
      <c r="F239" s="118"/>
      <c r="G239" s="115"/>
      <c r="H239" s="8"/>
    </row>
    <row r="240" spans="1:8" s="13" customFormat="1" ht="15" customHeight="1" x14ac:dyDescent="0.3">
      <c r="A240" s="9"/>
      <c r="B240" s="7"/>
      <c r="C240" s="116"/>
      <c r="D240" s="119"/>
      <c r="E240" s="113"/>
      <c r="F240" s="118"/>
      <c r="G240" s="115"/>
      <c r="H240" s="8"/>
    </row>
    <row r="241" spans="1:8" s="13" customFormat="1" ht="15" customHeight="1" x14ac:dyDescent="0.3">
      <c r="A241" s="9"/>
      <c r="B241" s="7"/>
      <c r="C241" s="116"/>
      <c r="D241" s="119"/>
      <c r="E241" s="113"/>
      <c r="F241" s="118"/>
      <c r="G241" s="115"/>
      <c r="H241" s="8"/>
    </row>
    <row r="242" spans="1:8" s="13" customFormat="1" ht="15" customHeight="1" x14ac:dyDescent="0.3">
      <c r="A242" s="9"/>
      <c r="B242" s="7"/>
      <c r="C242" s="116"/>
      <c r="D242" s="119"/>
      <c r="E242" s="113"/>
      <c r="F242" s="118"/>
      <c r="G242" s="115"/>
      <c r="H242" s="8"/>
    </row>
    <row r="243" spans="1:8" s="13" customFormat="1" ht="15" customHeight="1" x14ac:dyDescent="0.3">
      <c r="A243" s="9"/>
      <c r="B243" s="7"/>
      <c r="C243" s="116"/>
      <c r="D243" s="119"/>
      <c r="E243" s="113"/>
      <c r="F243" s="118"/>
      <c r="G243" s="115"/>
      <c r="H243" s="8"/>
    </row>
    <row r="244" spans="1:8" s="13" customFormat="1" ht="15" customHeight="1" x14ac:dyDescent="0.3">
      <c r="A244" s="9"/>
      <c r="B244" s="7"/>
      <c r="C244" s="116"/>
      <c r="D244" s="119"/>
      <c r="E244" s="113"/>
      <c r="F244" s="118"/>
      <c r="G244" s="115"/>
      <c r="H244" s="8"/>
    </row>
    <row r="245" spans="1:8" s="13" customFormat="1" ht="15" customHeight="1" x14ac:dyDescent="0.3">
      <c r="A245" s="9"/>
      <c r="B245" s="7"/>
      <c r="C245" s="116"/>
      <c r="D245" s="119"/>
      <c r="E245" s="113"/>
      <c r="F245" s="118"/>
      <c r="G245" s="115"/>
      <c r="H245" s="8"/>
    </row>
    <row r="246" spans="1:8" s="13" customFormat="1" ht="15" customHeight="1" x14ac:dyDescent="0.3">
      <c r="A246" s="9"/>
      <c r="B246" s="7"/>
      <c r="C246" s="116"/>
      <c r="D246" s="119"/>
      <c r="E246" s="113"/>
      <c r="F246" s="118"/>
      <c r="G246" s="115"/>
      <c r="H246" s="8"/>
    </row>
    <row r="247" spans="1:8" s="13" customFormat="1" ht="15" customHeight="1" x14ac:dyDescent="0.3">
      <c r="A247" s="9"/>
      <c r="B247" s="7"/>
      <c r="C247" s="116"/>
      <c r="D247" s="119"/>
      <c r="E247" s="113"/>
      <c r="F247" s="118"/>
      <c r="G247" s="115"/>
      <c r="H247" s="8"/>
    </row>
    <row r="248" spans="1:8" s="13" customFormat="1" ht="15" customHeight="1" x14ac:dyDescent="0.3">
      <c r="A248" s="9"/>
      <c r="B248" s="7"/>
      <c r="C248" s="116"/>
      <c r="D248" s="119"/>
      <c r="E248" s="113"/>
      <c r="F248" s="118"/>
      <c r="G248" s="115"/>
      <c r="H248" s="8"/>
    </row>
    <row r="249" spans="1:8" s="13" customFormat="1" ht="15" customHeight="1" x14ac:dyDescent="0.3">
      <c r="A249" s="9"/>
      <c r="B249" s="7"/>
      <c r="C249" s="116"/>
      <c r="D249" s="119"/>
      <c r="E249" s="113"/>
      <c r="F249" s="118"/>
      <c r="G249" s="115"/>
      <c r="H249" s="8"/>
    </row>
    <row r="250" spans="1:8" s="13" customFormat="1" ht="15" customHeight="1" x14ac:dyDescent="0.3">
      <c r="A250" s="9"/>
      <c r="B250" s="7"/>
      <c r="C250" s="116"/>
      <c r="D250" s="119"/>
      <c r="E250" s="113"/>
      <c r="F250" s="118"/>
      <c r="G250" s="115"/>
      <c r="H250" s="8"/>
    </row>
    <row r="251" spans="1:8" s="13" customFormat="1" ht="15" customHeight="1" x14ac:dyDescent="0.3">
      <c r="A251" s="9"/>
      <c r="B251" s="7"/>
      <c r="C251" s="116"/>
      <c r="D251" s="119"/>
      <c r="E251" s="113"/>
      <c r="F251" s="118"/>
      <c r="G251" s="115"/>
      <c r="H251" s="8"/>
    </row>
    <row r="252" spans="1:8" s="13" customFormat="1" ht="15" customHeight="1" x14ac:dyDescent="0.3">
      <c r="A252" s="9"/>
      <c r="B252" s="7"/>
      <c r="C252" s="116"/>
      <c r="D252" s="119"/>
      <c r="E252" s="113"/>
      <c r="F252" s="118"/>
      <c r="G252" s="115"/>
      <c r="H252" s="8"/>
    </row>
    <row r="253" spans="1:8" s="13" customFormat="1" ht="15" customHeight="1" x14ac:dyDescent="0.3">
      <c r="A253" s="9"/>
      <c r="B253" s="7"/>
      <c r="C253" s="116"/>
      <c r="D253" s="119"/>
      <c r="E253" s="113"/>
      <c r="F253" s="118"/>
      <c r="G253" s="115"/>
      <c r="H253" s="8"/>
    </row>
    <row r="254" spans="1:8" s="13" customFormat="1" ht="15" customHeight="1" x14ac:dyDescent="0.3">
      <c r="A254" s="9"/>
      <c r="B254" s="7"/>
      <c r="C254" s="116"/>
      <c r="D254" s="119"/>
      <c r="E254" s="113"/>
      <c r="F254" s="118"/>
      <c r="G254" s="115"/>
      <c r="H254" s="8"/>
    </row>
    <row r="255" spans="1:8" s="13" customFormat="1" ht="15" customHeight="1" x14ac:dyDescent="0.3">
      <c r="A255" s="9"/>
      <c r="B255" s="7"/>
      <c r="C255" s="116"/>
      <c r="D255" s="119"/>
      <c r="E255" s="113"/>
      <c r="F255" s="118"/>
      <c r="G255" s="115"/>
      <c r="H255" s="8"/>
    </row>
    <row r="256" spans="1:8" s="13" customFormat="1" ht="15" customHeight="1" x14ac:dyDescent="0.3">
      <c r="A256" s="9"/>
      <c r="B256" s="7"/>
      <c r="C256" s="116"/>
      <c r="D256" s="119"/>
      <c r="E256" s="113"/>
      <c r="F256" s="118"/>
      <c r="G256" s="115"/>
      <c r="H256" s="8"/>
    </row>
    <row r="257" spans="1:8" s="13" customFormat="1" ht="15" customHeight="1" x14ac:dyDescent="0.3">
      <c r="A257" s="9"/>
      <c r="B257" s="7"/>
      <c r="C257" s="116"/>
      <c r="D257" s="119"/>
      <c r="E257" s="113"/>
      <c r="F257" s="118"/>
      <c r="G257" s="115"/>
      <c r="H257" s="8"/>
    </row>
    <row r="258" spans="1:8" s="13" customFormat="1" ht="15" customHeight="1" x14ac:dyDescent="0.3">
      <c r="A258" s="9"/>
      <c r="B258" s="7"/>
      <c r="C258" s="116"/>
      <c r="D258" s="119"/>
      <c r="E258" s="113"/>
      <c r="F258" s="118"/>
      <c r="G258" s="115"/>
      <c r="H258" s="8"/>
    </row>
    <row r="259" spans="1:8" s="13" customFormat="1" ht="15" customHeight="1" x14ac:dyDescent="0.3">
      <c r="A259" s="9"/>
      <c r="B259" s="7"/>
      <c r="C259" s="116"/>
      <c r="D259" s="119"/>
      <c r="E259" s="113"/>
      <c r="F259" s="118"/>
      <c r="G259" s="115"/>
      <c r="H259" s="8"/>
    </row>
    <row r="260" spans="1:8" s="13" customFormat="1" ht="15" customHeight="1" x14ac:dyDescent="0.3">
      <c r="A260" s="9"/>
      <c r="B260" s="7"/>
      <c r="C260" s="116"/>
      <c r="D260" s="119"/>
      <c r="E260" s="113"/>
      <c r="F260" s="118"/>
      <c r="G260" s="115"/>
      <c r="H260" s="8"/>
    </row>
    <row r="261" spans="1:8" s="13" customFormat="1" ht="15" customHeight="1" x14ac:dyDescent="0.3">
      <c r="A261" s="9"/>
      <c r="B261" s="7"/>
      <c r="C261" s="116"/>
      <c r="D261" s="119"/>
      <c r="E261" s="113"/>
      <c r="F261" s="118"/>
      <c r="G261" s="115"/>
      <c r="H261" s="8"/>
    </row>
    <row r="262" spans="1:8" s="13" customFormat="1" ht="15" customHeight="1" x14ac:dyDescent="0.3">
      <c r="A262" s="9"/>
      <c r="B262" s="7"/>
      <c r="C262" s="116"/>
      <c r="D262" s="119"/>
      <c r="E262" s="113"/>
      <c r="F262" s="118"/>
      <c r="G262" s="115"/>
      <c r="H262" s="8"/>
    </row>
    <row r="263" spans="1:8" s="13" customFormat="1" ht="15" customHeight="1" x14ac:dyDescent="0.3">
      <c r="A263" s="9"/>
      <c r="B263" s="7"/>
      <c r="C263" s="116"/>
      <c r="D263" s="119"/>
      <c r="E263" s="113"/>
      <c r="F263" s="118"/>
      <c r="G263" s="115"/>
      <c r="H263" s="8"/>
    </row>
    <row r="264" spans="1:8" s="13" customFormat="1" ht="15" customHeight="1" x14ac:dyDescent="0.3">
      <c r="A264" s="9"/>
      <c r="B264" s="7"/>
      <c r="C264" s="116"/>
      <c r="D264" s="119"/>
      <c r="E264" s="113"/>
      <c r="F264" s="118"/>
      <c r="G264" s="115"/>
      <c r="H264" s="8"/>
    </row>
    <row r="265" spans="1:8" s="13" customFormat="1" ht="15" customHeight="1" x14ac:dyDescent="0.3">
      <c r="A265" s="9"/>
      <c r="B265" s="7"/>
      <c r="C265" s="116"/>
      <c r="D265" s="119"/>
      <c r="E265" s="113"/>
      <c r="F265" s="118"/>
      <c r="G265" s="115"/>
      <c r="H265" s="8"/>
    </row>
    <row r="266" spans="1:8" s="13" customFormat="1" ht="15" customHeight="1" x14ac:dyDescent="0.3">
      <c r="A266" s="9"/>
      <c r="B266" s="7"/>
      <c r="C266" s="116"/>
      <c r="D266" s="119"/>
      <c r="E266" s="113"/>
      <c r="F266" s="118"/>
      <c r="G266" s="115"/>
      <c r="H266" s="8"/>
    </row>
    <row r="267" spans="1:8" s="13" customFormat="1" ht="15" customHeight="1" x14ac:dyDescent="0.3">
      <c r="A267" s="9"/>
      <c r="B267" s="7"/>
      <c r="C267" s="116"/>
      <c r="D267" s="119"/>
      <c r="E267" s="113"/>
      <c r="F267" s="118"/>
      <c r="G267" s="115"/>
      <c r="H267" s="8"/>
    </row>
    <row r="268" spans="1:8" s="13" customFormat="1" ht="15" customHeight="1" x14ac:dyDescent="0.3">
      <c r="A268" s="9"/>
      <c r="B268" s="7"/>
      <c r="C268" s="116"/>
      <c r="D268" s="119"/>
      <c r="E268" s="113"/>
      <c r="F268" s="118"/>
      <c r="G268" s="115"/>
      <c r="H268" s="8"/>
    </row>
    <row r="269" spans="1:8" s="13" customFormat="1" ht="15" customHeight="1" x14ac:dyDescent="0.3">
      <c r="A269" s="9"/>
      <c r="B269" s="7"/>
      <c r="C269" s="116"/>
      <c r="D269" s="119"/>
      <c r="E269" s="113"/>
      <c r="F269" s="118"/>
      <c r="G269" s="115"/>
      <c r="H269" s="8"/>
    </row>
    <row r="270" spans="1:8" s="13" customFormat="1" ht="15" customHeight="1" x14ac:dyDescent="0.3">
      <c r="A270" s="9"/>
      <c r="B270" s="7"/>
      <c r="C270" s="116"/>
      <c r="D270" s="119"/>
      <c r="E270" s="113"/>
      <c r="F270" s="118"/>
      <c r="G270" s="115"/>
      <c r="H270" s="8"/>
    </row>
    <row r="271" spans="1:8" s="13" customFormat="1" ht="15" customHeight="1" x14ac:dyDescent="0.3">
      <c r="A271" s="9"/>
      <c r="B271" s="7"/>
      <c r="C271" s="116"/>
      <c r="D271" s="119"/>
      <c r="E271" s="113"/>
      <c r="F271" s="118"/>
      <c r="G271" s="115"/>
      <c r="H271" s="8"/>
    </row>
    <row r="272" spans="1:8" s="13" customFormat="1" ht="15" customHeight="1" x14ac:dyDescent="0.3">
      <c r="A272" s="9"/>
      <c r="B272" s="7"/>
      <c r="C272" s="116"/>
      <c r="D272" s="119"/>
      <c r="E272" s="113"/>
      <c r="F272" s="118"/>
      <c r="G272" s="115"/>
      <c r="H272" s="8"/>
    </row>
    <row r="273" spans="1:8" s="13" customFormat="1" ht="15" customHeight="1" x14ac:dyDescent="0.3">
      <c r="A273" s="9"/>
      <c r="B273" s="7"/>
      <c r="C273" s="116"/>
      <c r="D273" s="119"/>
      <c r="E273" s="113"/>
      <c r="F273" s="118"/>
      <c r="G273" s="115"/>
      <c r="H273" s="8"/>
    </row>
    <row r="274" spans="1:8" s="13" customFormat="1" ht="15" customHeight="1" x14ac:dyDescent="0.3">
      <c r="A274" s="9"/>
      <c r="B274" s="7"/>
      <c r="C274" s="116"/>
      <c r="D274" s="119"/>
      <c r="E274" s="113"/>
      <c r="F274" s="118"/>
      <c r="G274" s="115"/>
      <c r="H274" s="8"/>
    </row>
    <row r="275" spans="1:8" s="13" customFormat="1" ht="15" customHeight="1" x14ac:dyDescent="0.3">
      <c r="A275" s="9"/>
      <c r="B275" s="7"/>
      <c r="C275" s="116"/>
      <c r="D275" s="119"/>
      <c r="E275" s="113"/>
      <c r="F275" s="118"/>
      <c r="G275" s="115"/>
      <c r="H275" s="8"/>
    </row>
    <row r="276" spans="1:8" s="13" customFormat="1" ht="15" customHeight="1" x14ac:dyDescent="0.3">
      <c r="A276" s="9"/>
      <c r="B276" s="7"/>
      <c r="C276" s="116"/>
      <c r="D276" s="119"/>
      <c r="E276" s="113"/>
      <c r="F276" s="118"/>
      <c r="G276" s="115"/>
      <c r="H276" s="8"/>
    </row>
    <row r="277" spans="1:8" s="13" customFormat="1" ht="15" customHeight="1" x14ac:dyDescent="0.3">
      <c r="A277" s="9"/>
      <c r="B277" s="7"/>
      <c r="C277" s="116"/>
      <c r="D277" s="119"/>
      <c r="E277" s="113"/>
      <c r="F277" s="118"/>
      <c r="G277" s="115"/>
      <c r="H277" s="8"/>
    </row>
    <row r="278" spans="1:8" s="13" customFormat="1" ht="15" customHeight="1" x14ac:dyDescent="0.3">
      <c r="A278" s="9"/>
      <c r="B278" s="7"/>
      <c r="C278" s="116"/>
      <c r="D278" s="119"/>
      <c r="E278" s="113"/>
      <c r="F278" s="118"/>
      <c r="G278" s="115"/>
      <c r="H278" s="8"/>
    </row>
    <row r="279" spans="1:8" s="13" customFormat="1" ht="15" customHeight="1" x14ac:dyDescent="0.3">
      <c r="A279" s="9"/>
      <c r="B279" s="7"/>
      <c r="C279" s="116"/>
      <c r="D279" s="119"/>
      <c r="E279" s="113"/>
      <c r="F279" s="118"/>
      <c r="G279" s="115"/>
      <c r="H279" s="8"/>
    </row>
    <row r="280" spans="1:8" s="13" customFormat="1" ht="15" customHeight="1" x14ac:dyDescent="0.3">
      <c r="A280" s="9"/>
      <c r="B280" s="7"/>
      <c r="C280" s="116"/>
      <c r="D280" s="119"/>
      <c r="E280" s="113"/>
      <c r="F280" s="118"/>
      <c r="G280" s="115"/>
      <c r="H280" s="8"/>
    </row>
    <row r="281" spans="1:8" s="13" customFormat="1" ht="15" customHeight="1" x14ac:dyDescent="0.3">
      <c r="A281" s="9"/>
      <c r="B281" s="7"/>
      <c r="C281" s="116"/>
      <c r="D281" s="119"/>
      <c r="E281" s="113"/>
      <c r="F281" s="118"/>
      <c r="G281" s="115"/>
      <c r="H281" s="8"/>
    </row>
    <row r="282" spans="1:8" s="13" customFormat="1" ht="15" customHeight="1" x14ac:dyDescent="0.3">
      <c r="A282" s="9"/>
      <c r="B282" s="7"/>
      <c r="C282" s="116"/>
      <c r="D282" s="119"/>
      <c r="E282" s="113"/>
      <c r="F282" s="118"/>
      <c r="G282" s="115"/>
      <c r="H282" s="8"/>
    </row>
    <row r="283" spans="1:8" s="13" customFormat="1" ht="15" customHeight="1" x14ac:dyDescent="0.3">
      <c r="A283" s="9"/>
      <c r="B283" s="7"/>
      <c r="C283" s="116"/>
      <c r="D283" s="119"/>
      <c r="E283" s="113"/>
      <c r="F283" s="118"/>
      <c r="G283" s="115"/>
      <c r="H283" s="8"/>
    </row>
    <row r="284" spans="1:8" s="13" customFormat="1" ht="15" customHeight="1" x14ac:dyDescent="0.3">
      <c r="A284" s="9"/>
      <c r="B284" s="7"/>
      <c r="C284" s="116"/>
      <c r="D284" s="119"/>
      <c r="E284" s="113"/>
      <c r="F284" s="118"/>
      <c r="G284" s="115"/>
      <c r="H284" s="8"/>
    </row>
    <row r="285" spans="1:8" s="13" customFormat="1" ht="15" customHeight="1" x14ac:dyDescent="0.3">
      <c r="A285" s="9"/>
      <c r="B285" s="7"/>
      <c r="C285" s="116"/>
      <c r="D285" s="119"/>
      <c r="E285" s="113"/>
      <c r="F285" s="118"/>
      <c r="G285" s="115"/>
      <c r="H285" s="8"/>
    </row>
    <row r="286" spans="1:8" s="13" customFormat="1" ht="15" customHeight="1" x14ac:dyDescent="0.3">
      <c r="A286" s="9"/>
      <c r="B286" s="7"/>
      <c r="C286" s="116"/>
      <c r="D286" s="119"/>
      <c r="E286" s="113"/>
      <c r="F286" s="118"/>
      <c r="G286" s="115"/>
      <c r="H286" s="8"/>
    </row>
    <row r="287" spans="1:8" s="13" customFormat="1" ht="15" customHeight="1" x14ac:dyDescent="0.3">
      <c r="A287" s="9"/>
      <c r="B287" s="7"/>
      <c r="C287" s="116"/>
      <c r="D287" s="119"/>
      <c r="E287" s="113"/>
      <c r="F287" s="118"/>
      <c r="G287" s="115"/>
      <c r="H287" s="8"/>
    </row>
    <row r="288" spans="1:8" s="13" customFormat="1" ht="15" customHeight="1" x14ac:dyDescent="0.3">
      <c r="A288" s="9"/>
      <c r="B288" s="7"/>
      <c r="C288" s="116"/>
      <c r="D288" s="119"/>
      <c r="E288" s="113"/>
      <c r="F288" s="118"/>
      <c r="G288" s="115"/>
      <c r="H288" s="8"/>
    </row>
    <row r="289" spans="1:8" s="13" customFormat="1" ht="15" customHeight="1" x14ac:dyDescent="0.3">
      <c r="A289" s="9"/>
      <c r="B289" s="7"/>
      <c r="C289" s="116"/>
      <c r="D289" s="119"/>
      <c r="E289" s="113"/>
      <c r="F289" s="118"/>
      <c r="G289" s="115"/>
      <c r="H289" s="8"/>
    </row>
    <row r="290" spans="1:8" s="13" customFormat="1" ht="15" customHeight="1" x14ac:dyDescent="0.3">
      <c r="A290" s="9"/>
      <c r="B290" s="7"/>
      <c r="C290" s="116"/>
      <c r="D290" s="119"/>
      <c r="E290" s="113"/>
      <c r="F290" s="118"/>
      <c r="G290" s="115"/>
      <c r="H290" s="8"/>
    </row>
    <row r="291" spans="1:8" s="13" customFormat="1" ht="15" customHeight="1" x14ac:dyDescent="0.3">
      <c r="A291" s="9"/>
      <c r="B291" s="7"/>
      <c r="C291" s="116"/>
      <c r="D291" s="119"/>
      <c r="E291" s="113"/>
      <c r="F291" s="118"/>
      <c r="G291" s="115"/>
      <c r="H291" s="8"/>
    </row>
    <row r="292" spans="1:8" s="13" customFormat="1" ht="15" customHeight="1" x14ac:dyDescent="0.3">
      <c r="A292" s="9"/>
      <c r="B292" s="7"/>
      <c r="C292" s="116"/>
      <c r="D292" s="119"/>
      <c r="E292" s="113"/>
      <c r="F292" s="118"/>
      <c r="G292" s="115"/>
      <c r="H292" s="8"/>
    </row>
    <row r="293" spans="1:8" s="13" customFormat="1" ht="15" customHeight="1" x14ac:dyDescent="0.3">
      <c r="A293" s="9"/>
      <c r="B293" s="7"/>
      <c r="C293" s="116"/>
      <c r="D293" s="119"/>
      <c r="E293" s="113"/>
      <c r="F293" s="118"/>
      <c r="G293" s="115"/>
      <c r="H293" s="8"/>
    </row>
    <row r="294" spans="1:8" s="13" customFormat="1" ht="15" customHeight="1" x14ac:dyDescent="0.3">
      <c r="A294" s="9"/>
      <c r="B294" s="7"/>
      <c r="C294" s="116"/>
      <c r="D294" s="119"/>
      <c r="E294" s="113"/>
      <c r="F294" s="118"/>
      <c r="G294" s="115"/>
      <c r="H294" s="8"/>
    </row>
    <row r="295" spans="1:8" s="13" customFormat="1" ht="15" customHeight="1" x14ac:dyDescent="0.3">
      <c r="A295" s="9"/>
      <c r="B295" s="7"/>
      <c r="C295" s="116"/>
      <c r="D295" s="119"/>
      <c r="E295" s="113"/>
      <c r="F295" s="118"/>
      <c r="G295" s="115"/>
      <c r="H295" s="8"/>
    </row>
    <row r="296" spans="1:8" s="13" customFormat="1" ht="15" customHeight="1" x14ac:dyDescent="0.3">
      <c r="A296" s="9"/>
      <c r="B296" s="7"/>
      <c r="C296" s="116"/>
      <c r="D296" s="119"/>
      <c r="E296" s="113"/>
      <c r="F296" s="118"/>
      <c r="G296" s="115"/>
      <c r="H296" s="8"/>
    </row>
    <row r="297" spans="1:8" s="13" customFormat="1" ht="15" customHeight="1" x14ac:dyDescent="0.3">
      <c r="A297" s="9"/>
      <c r="B297" s="7"/>
      <c r="C297" s="116"/>
      <c r="D297" s="119"/>
      <c r="E297" s="113"/>
      <c r="F297" s="118"/>
      <c r="G297" s="115"/>
      <c r="H297" s="8"/>
    </row>
    <row r="298" spans="1:8" s="13" customFormat="1" ht="15" customHeight="1" x14ac:dyDescent="0.3">
      <c r="A298" s="9"/>
      <c r="B298" s="7"/>
      <c r="C298" s="116"/>
      <c r="D298" s="119"/>
      <c r="E298" s="113"/>
      <c r="F298" s="118"/>
      <c r="G298" s="115"/>
      <c r="H298" s="8"/>
    </row>
    <row r="299" spans="1:8" s="13" customFormat="1" ht="15" customHeight="1" x14ac:dyDescent="0.3">
      <c r="A299" s="9"/>
      <c r="B299" s="7"/>
      <c r="C299" s="116"/>
      <c r="D299" s="119"/>
      <c r="E299" s="113"/>
      <c r="F299" s="118"/>
      <c r="G299" s="115"/>
      <c r="H299" s="8"/>
    </row>
    <row r="300" spans="1:8" s="13" customFormat="1" ht="15" customHeight="1" x14ac:dyDescent="0.3">
      <c r="A300" s="9"/>
      <c r="B300" s="7"/>
      <c r="C300" s="116"/>
      <c r="D300" s="119"/>
      <c r="E300" s="113"/>
      <c r="F300" s="118"/>
      <c r="G300" s="115"/>
      <c r="H300" s="8"/>
    </row>
    <row r="301" spans="1:8" s="13" customFormat="1" ht="15" customHeight="1" x14ac:dyDescent="0.3">
      <c r="A301" s="9"/>
      <c r="B301" s="7"/>
      <c r="C301" s="116"/>
      <c r="D301" s="119"/>
      <c r="E301" s="113"/>
      <c r="F301" s="118"/>
      <c r="G301" s="115"/>
      <c r="H301" s="8"/>
    </row>
    <row r="302" spans="1:8" s="13" customFormat="1" ht="15" customHeight="1" x14ac:dyDescent="0.3">
      <c r="A302" s="9"/>
      <c r="B302" s="7"/>
      <c r="C302" s="116"/>
      <c r="D302" s="119"/>
      <c r="E302" s="113"/>
      <c r="F302" s="118"/>
      <c r="G302" s="115"/>
      <c r="H302" s="8"/>
    </row>
    <row r="303" spans="1:8" s="13" customFormat="1" ht="15" customHeight="1" x14ac:dyDescent="0.3">
      <c r="A303" s="9"/>
      <c r="B303" s="7"/>
      <c r="C303" s="116"/>
      <c r="D303" s="119"/>
      <c r="E303" s="113"/>
      <c r="F303" s="118"/>
      <c r="G303" s="115"/>
      <c r="H303" s="8"/>
    </row>
    <row r="304" spans="1:8" s="13" customFormat="1" ht="15" customHeight="1" x14ac:dyDescent="0.3">
      <c r="A304" s="9"/>
      <c r="B304" s="7"/>
      <c r="C304" s="116"/>
      <c r="D304" s="119"/>
      <c r="E304" s="113"/>
      <c r="F304" s="118"/>
      <c r="G304" s="115"/>
      <c r="H304" s="8"/>
    </row>
    <row r="305" spans="1:8" s="13" customFormat="1" ht="15" customHeight="1" x14ac:dyDescent="0.3">
      <c r="A305" s="9"/>
      <c r="B305" s="7"/>
      <c r="C305" s="116"/>
      <c r="D305" s="119"/>
      <c r="E305" s="113"/>
      <c r="F305" s="118"/>
      <c r="G305" s="115"/>
      <c r="H305" s="8"/>
    </row>
    <row r="306" spans="1:8" s="13" customFormat="1" ht="15" customHeight="1" x14ac:dyDescent="0.3">
      <c r="A306" s="9"/>
      <c r="B306" s="7"/>
      <c r="C306" s="116"/>
      <c r="D306" s="119"/>
      <c r="E306" s="113"/>
      <c r="F306" s="118"/>
      <c r="G306" s="115"/>
      <c r="H306" s="8"/>
    </row>
    <row r="307" spans="1:8" s="13" customFormat="1" ht="15" customHeight="1" x14ac:dyDescent="0.3">
      <c r="A307" s="9"/>
      <c r="B307" s="7"/>
      <c r="C307" s="116"/>
      <c r="D307" s="119"/>
      <c r="E307" s="113"/>
      <c r="F307" s="118"/>
      <c r="G307" s="115"/>
      <c r="H307" s="8"/>
    </row>
    <row r="308" spans="1:8" s="13" customFormat="1" ht="15" customHeight="1" x14ac:dyDescent="0.3">
      <c r="A308" s="9"/>
      <c r="B308" s="7"/>
      <c r="C308" s="116"/>
      <c r="D308" s="119"/>
      <c r="E308" s="113"/>
      <c r="F308" s="118"/>
      <c r="G308" s="115"/>
      <c r="H308" s="8"/>
    </row>
    <row r="309" spans="1:8" s="13" customFormat="1" ht="15" customHeight="1" x14ac:dyDescent="0.3">
      <c r="A309" s="9"/>
      <c r="B309" s="7"/>
      <c r="C309" s="116"/>
      <c r="D309" s="119"/>
      <c r="E309" s="113"/>
      <c r="F309" s="118"/>
      <c r="G309" s="115"/>
      <c r="H309" s="8"/>
    </row>
    <row r="310" spans="1:8" s="13" customFormat="1" ht="15" customHeight="1" x14ac:dyDescent="0.3">
      <c r="A310" s="9"/>
      <c r="B310" s="7"/>
      <c r="C310" s="116"/>
      <c r="D310" s="119"/>
      <c r="E310" s="113"/>
      <c r="F310" s="118"/>
      <c r="G310" s="115"/>
      <c r="H310" s="8"/>
    </row>
    <row r="311" spans="1:8" s="13" customFormat="1" ht="15" customHeight="1" x14ac:dyDescent="0.3">
      <c r="A311" s="9"/>
      <c r="B311" s="7"/>
      <c r="C311" s="116"/>
      <c r="D311" s="119"/>
      <c r="E311" s="113"/>
      <c r="F311" s="118"/>
      <c r="G311" s="115"/>
      <c r="H311" s="8"/>
    </row>
    <row r="312" spans="1:8" s="13" customFormat="1" ht="15" customHeight="1" x14ac:dyDescent="0.3">
      <c r="A312" s="9"/>
      <c r="B312" s="7"/>
      <c r="C312" s="116"/>
      <c r="D312" s="119"/>
      <c r="E312" s="113"/>
      <c r="F312" s="118"/>
      <c r="G312" s="115"/>
      <c r="H312" s="8"/>
    </row>
    <row r="313" spans="1:8" s="13" customFormat="1" ht="15" customHeight="1" x14ac:dyDescent="0.3">
      <c r="A313" s="9"/>
      <c r="B313" s="7"/>
      <c r="C313" s="116"/>
      <c r="D313" s="119"/>
      <c r="E313" s="113"/>
      <c r="F313" s="118"/>
      <c r="G313" s="115"/>
      <c r="H313" s="8"/>
    </row>
    <row r="314" spans="1:8" s="13" customFormat="1" ht="15" customHeight="1" x14ac:dyDescent="0.3">
      <c r="A314" s="9"/>
      <c r="B314" s="7"/>
      <c r="C314" s="116"/>
      <c r="D314" s="119"/>
      <c r="E314" s="113"/>
      <c r="F314" s="118"/>
      <c r="G314" s="115"/>
      <c r="H314" s="8"/>
    </row>
    <row r="315" spans="1:8" s="13" customFormat="1" ht="15" customHeight="1" x14ac:dyDescent="0.3">
      <c r="A315" s="9"/>
      <c r="B315" s="7"/>
      <c r="C315" s="116"/>
      <c r="D315" s="119"/>
      <c r="E315" s="113"/>
      <c r="F315" s="118"/>
      <c r="G315" s="115"/>
      <c r="H315" s="8"/>
    </row>
    <row r="316" spans="1:8" s="13" customFormat="1" ht="15" customHeight="1" x14ac:dyDescent="0.3">
      <c r="A316" s="9"/>
      <c r="B316" s="7"/>
      <c r="C316" s="116"/>
      <c r="D316" s="119"/>
      <c r="E316" s="113"/>
      <c r="F316" s="118"/>
      <c r="G316" s="115"/>
      <c r="H316" s="8"/>
    </row>
    <row r="317" spans="1:8" s="13" customFormat="1" ht="15" customHeight="1" x14ac:dyDescent="0.3">
      <c r="A317" s="9"/>
      <c r="B317" s="7"/>
      <c r="C317" s="116"/>
      <c r="D317" s="119"/>
      <c r="E317" s="113"/>
      <c r="F317" s="118"/>
      <c r="G317" s="115"/>
      <c r="H317" s="8"/>
    </row>
    <row r="318" spans="1:8" s="13" customFormat="1" ht="15" customHeight="1" x14ac:dyDescent="0.3">
      <c r="A318" s="9"/>
      <c r="B318" s="7"/>
      <c r="C318" s="116"/>
      <c r="D318" s="119"/>
      <c r="E318" s="113"/>
      <c r="F318" s="118"/>
      <c r="G318" s="115"/>
      <c r="H318" s="8"/>
    </row>
    <row r="319" spans="1:8" s="13" customFormat="1" ht="15" customHeight="1" x14ac:dyDescent="0.3">
      <c r="A319" s="9"/>
      <c r="B319" s="7"/>
      <c r="C319" s="116"/>
      <c r="D319" s="119"/>
      <c r="E319" s="113"/>
      <c r="F319" s="118"/>
      <c r="G319" s="115"/>
      <c r="H319" s="8"/>
    </row>
    <row r="320" spans="1:8" s="13" customFormat="1" ht="15" customHeight="1" x14ac:dyDescent="0.3">
      <c r="A320" s="9"/>
      <c r="B320" s="7"/>
      <c r="C320" s="116"/>
      <c r="D320" s="119"/>
      <c r="E320" s="113"/>
      <c r="F320" s="118"/>
      <c r="G320" s="115"/>
      <c r="H320" s="8"/>
    </row>
    <row r="321" spans="1:8" s="13" customFormat="1" ht="15" customHeight="1" x14ac:dyDescent="0.3">
      <c r="A321" s="9"/>
      <c r="B321" s="7"/>
      <c r="C321" s="116"/>
      <c r="D321" s="119"/>
      <c r="E321" s="113"/>
      <c r="F321" s="118"/>
      <c r="G321" s="115"/>
      <c r="H321" s="8"/>
    </row>
    <row r="322" spans="1:8" s="13" customFormat="1" ht="15" customHeight="1" x14ac:dyDescent="0.3">
      <c r="A322" s="9"/>
      <c r="B322" s="7"/>
      <c r="C322" s="116"/>
      <c r="D322" s="119"/>
      <c r="E322" s="113"/>
      <c r="F322" s="118"/>
      <c r="G322" s="115"/>
      <c r="H322" s="8"/>
    </row>
    <row r="323" spans="1:8" s="13" customFormat="1" ht="15" customHeight="1" x14ac:dyDescent="0.3">
      <c r="A323" s="9"/>
      <c r="B323" s="7"/>
      <c r="C323" s="116"/>
      <c r="D323" s="119"/>
      <c r="E323" s="113"/>
      <c r="F323" s="118"/>
      <c r="G323" s="115"/>
      <c r="H323" s="8"/>
    </row>
    <row r="324" spans="1:8" s="13" customFormat="1" ht="15" customHeight="1" x14ac:dyDescent="0.3">
      <c r="A324" s="9"/>
      <c r="B324" s="7"/>
      <c r="C324" s="116"/>
      <c r="D324" s="119"/>
      <c r="E324" s="113"/>
      <c r="F324" s="118"/>
      <c r="G324" s="115"/>
      <c r="H324" s="8"/>
    </row>
    <row r="325" spans="1:8" s="13" customFormat="1" ht="15" customHeight="1" x14ac:dyDescent="0.3">
      <c r="A325" s="9"/>
      <c r="B325" s="7"/>
      <c r="C325" s="116"/>
      <c r="D325" s="119"/>
      <c r="E325" s="113"/>
      <c r="F325" s="118"/>
      <c r="G325" s="115"/>
      <c r="H325" s="8"/>
    </row>
    <row r="326" spans="1:8" s="13" customFormat="1" ht="15" customHeight="1" x14ac:dyDescent="0.3">
      <c r="A326" s="9"/>
      <c r="B326" s="7"/>
      <c r="C326" s="116"/>
      <c r="D326" s="119"/>
      <c r="E326" s="113"/>
      <c r="F326" s="118"/>
      <c r="G326" s="115"/>
      <c r="H326" s="8"/>
    </row>
    <row r="327" spans="1:8" s="13" customFormat="1" ht="15" customHeight="1" x14ac:dyDescent="0.3">
      <c r="A327" s="9"/>
      <c r="B327" s="7"/>
      <c r="C327" s="116"/>
      <c r="D327" s="119"/>
      <c r="E327" s="113"/>
      <c r="F327" s="118"/>
      <c r="G327" s="115"/>
      <c r="H327" s="8"/>
    </row>
    <row r="328" spans="1:8" s="13" customFormat="1" ht="15" customHeight="1" x14ac:dyDescent="0.3">
      <c r="A328" s="9"/>
      <c r="B328" s="7"/>
      <c r="C328" s="116"/>
      <c r="D328" s="119"/>
      <c r="E328" s="113"/>
      <c r="F328" s="118"/>
      <c r="G328" s="115"/>
      <c r="H328" s="8"/>
    </row>
    <row r="329" spans="1:8" s="13" customFormat="1" ht="15" customHeight="1" x14ac:dyDescent="0.3">
      <c r="A329" s="9"/>
      <c r="B329" s="7"/>
      <c r="C329" s="116"/>
      <c r="D329" s="119"/>
      <c r="E329" s="113"/>
      <c r="F329" s="118"/>
      <c r="G329" s="115"/>
      <c r="H329" s="8"/>
    </row>
    <row r="330" spans="1:8" s="13" customFormat="1" ht="15" customHeight="1" x14ac:dyDescent="0.3">
      <c r="A330" s="9"/>
      <c r="B330" s="7"/>
      <c r="C330" s="116"/>
      <c r="D330" s="119"/>
      <c r="E330" s="113"/>
      <c r="F330" s="118"/>
      <c r="G330" s="115"/>
      <c r="H330" s="8"/>
    </row>
    <row r="331" spans="1:8" s="13" customFormat="1" ht="15" customHeight="1" x14ac:dyDescent="0.3">
      <c r="A331" s="9"/>
      <c r="B331" s="7"/>
      <c r="C331" s="116"/>
      <c r="D331" s="119"/>
      <c r="E331" s="113"/>
      <c r="F331" s="118"/>
      <c r="G331" s="115"/>
      <c r="H331" s="8"/>
    </row>
    <row r="332" spans="1:8" s="13" customFormat="1" ht="15" customHeight="1" x14ac:dyDescent="0.3">
      <c r="A332" s="9"/>
      <c r="B332" s="7"/>
      <c r="C332" s="116"/>
      <c r="D332" s="119"/>
      <c r="E332" s="113"/>
      <c r="F332" s="118"/>
      <c r="G332" s="115"/>
      <c r="H332" s="8"/>
    </row>
    <row r="333" spans="1:8" s="13" customFormat="1" ht="15" customHeight="1" x14ac:dyDescent="0.3">
      <c r="A333" s="9"/>
      <c r="B333" s="7"/>
      <c r="C333" s="116"/>
      <c r="D333" s="119"/>
      <c r="E333" s="113"/>
      <c r="F333" s="118"/>
      <c r="G333" s="115"/>
      <c r="H333" s="8"/>
    </row>
    <row r="334" spans="1:8" s="13" customFormat="1" ht="15" customHeight="1" x14ac:dyDescent="0.3">
      <c r="A334" s="9"/>
      <c r="B334" s="7"/>
      <c r="C334" s="116"/>
      <c r="D334" s="119"/>
      <c r="E334" s="113"/>
      <c r="F334" s="118"/>
      <c r="G334" s="115"/>
      <c r="H334" s="8"/>
    </row>
    <row r="335" spans="1:8" s="13" customFormat="1" ht="15" customHeight="1" x14ac:dyDescent="0.3">
      <c r="A335" s="9"/>
      <c r="B335" s="7"/>
      <c r="C335" s="116"/>
      <c r="D335" s="119"/>
      <c r="E335" s="113"/>
      <c r="F335" s="118"/>
      <c r="G335" s="115"/>
      <c r="H335" s="8"/>
    </row>
    <row r="336" spans="1:8" s="13" customFormat="1" ht="15" customHeight="1" x14ac:dyDescent="0.3">
      <c r="A336" s="9"/>
      <c r="B336" s="7"/>
      <c r="C336" s="116"/>
      <c r="D336" s="119"/>
      <c r="E336" s="113"/>
      <c r="F336" s="118"/>
      <c r="G336" s="115"/>
      <c r="H336" s="8"/>
    </row>
    <row r="337" spans="1:8" s="13" customFormat="1" ht="15" customHeight="1" x14ac:dyDescent="0.3">
      <c r="A337" s="9"/>
      <c r="B337" s="7"/>
      <c r="C337" s="116"/>
      <c r="D337" s="119"/>
      <c r="E337" s="113"/>
      <c r="F337" s="118"/>
      <c r="G337" s="115"/>
      <c r="H337" s="8"/>
    </row>
    <row r="338" spans="1:8" s="13" customFormat="1" ht="15" customHeight="1" x14ac:dyDescent="0.3">
      <c r="A338" s="9"/>
      <c r="B338" s="7"/>
      <c r="C338" s="116"/>
      <c r="D338" s="119"/>
      <c r="E338" s="113"/>
      <c r="F338" s="118"/>
      <c r="G338" s="115"/>
      <c r="H338" s="8"/>
    </row>
    <row r="339" spans="1:8" s="13" customFormat="1" ht="15" customHeight="1" x14ac:dyDescent="0.3">
      <c r="A339" s="9"/>
      <c r="B339" s="7"/>
      <c r="C339" s="116"/>
      <c r="D339" s="119"/>
      <c r="E339" s="113"/>
      <c r="F339" s="118"/>
      <c r="G339" s="115"/>
      <c r="H339" s="8"/>
    </row>
    <row r="340" spans="1:8" s="13" customFormat="1" ht="15" customHeight="1" x14ac:dyDescent="0.3">
      <c r="A340" s="9"/>
      <c r="B340" s="7"/>
      <c r="C340" s="116"/>
      <c r="D340" s="119"/>
      <c r="E340" s="113"/>
      <c r="F340" s="118"/>
      <c r="G340" s="115"/>
      <c r="H340" s="8"/>
    </row>
    <row r="341" spans="1:8" s="13" customFormat="1" ht="15" customHeight="1" x14ac:dyDescent="0.3">
      <c r="A341" s="9"/>
      <c r="B341" s="7"/>
      <c r="C341" s="116"/>
      <c r="D341" s="119"/>
      <c r="E341" s="113"/>
      <c r="F341" s="118"/>
      <c r="G341" s="115"/>
      <c r="H341" s="8"/>
    </row>
    <row r="342" spans="1:8" s="13" customFormat="1" ht="15" customHeight="1" x14ac:dyDescent="0.3">
      <c r="A342" s="9"/>
      <c r="B342" s="7"/>
      <c r="C342" s="116"/>
      <c r="D342" s="119"/>
      <c r="E342" s="113"/>
      <c r="F342" s="118"/>
      <c r="G342" s="115"/>
      <c r="H342" s="8"/>
    </row>
    <row r="343" spans="1:8" s="13" customFormat="1" ht="15" customHeight="1" x14ac:dyDescent="0.3">
      <c r="A343" s="9"/>
      <c r="B343" s="7"/>
      <c r="C343" s="116"/>
      <c r="D343" s="119"/>
      <c r="E343" s="113"/>
      <c r="F343" s="118"/>
      <c r="G343" s="115"/>
      <c r="H343" s="8"/>
    </row>
    <row r="344" spans="1:8" s="13" customFormat="1" ht="15" customHeight="1" x14ac:dyDescent="0.3">
      <c r="A344" s="9"/>
      <c r="B344" s="7"/>
      <c r="C344" s="116"/>
      <c r="D344" s="119"/>
      <c r="E344" s="113"/>
      <c r="F344" s="118"/>
      <c r="G344" s="115"/>
      <c r="H344" s="8"/>
    </row>
    <row r="345" spans="1:8" s="13" customFormat="1" ht="15" customHeight="1" x14ac:dyDescent="0.3">
      <c r="A345" s="9"/>
      <c r="B345" s="7"/>
      <c r="C345" s="116"/>
      <c r="D345" s="119"/>
      <c r="E345" s="113"/>
      <c r="F345" s="118"/>
      <c r="G345" s="115"/>
      <c r="H345" s="8"/>
    </row>
    <row r="346" spans="1:8" s="13" customFormat="1" ht="15" customHeight="1" x14ac:dyDescent="0.3">
      <c r="A346" s="9"/>
      <c r="B346" s="7"/>
      <c r="C346" s="116"/>
      <c r="D346" s="119"/>
      <c r="E346" s="113"/>
      <c r="F346" s="118"/>
      <c r="G346" s="115"/>
      <c r="H346" s="8"/>
    </row>
    <row r="347" spans="1:8" s="13" customFormat="1" ht="15" customHeight="1" x14ac:dyDescent="0.3">
      <c r="A347" s="9"/>
      <c r="B347" s="7"/>
      <c r="C347" s="116"/>
      <c r="D347" s="119"/>
      <c r="E347" s="113"/>
      <c r="F347" s="118"/>
      <c r="G347" s="115"/>
      <c r="H347" s="8"/>
    </row>
    <row r="348" spans="1:8" s="13" customFormat="1" ht="15" customHeight="1" x14ac:dyDescent="0.3">
      <c r="A348" s="9"/>
      <c r="B348" s="7"/>
      <c r="C348" s="116"/>
      <c r="D348" s="119"/>
      <c r="E348" s="113"/>
      <c r="F348" s="118"/>
      <c r="G348" s="115"/>
      <c r="H348" s="8"/>
    </row>
    <row r="349" spans="1:8" s="13" customFormat="1" ht="15" customHeight="1" x14ac:dyDescent="0.3">
      <c r="A349" s="9"/>
      <c r="B349" s="7"/>
      <c r="C349" s="116"/>
      <c r="D349" s="119"/>
      <c r="E349" s="113"/>
      <c r="F349" s="118"/>
      <c r="G349" s="115"/>
      <c r="H349" s="8"/>
    </row>
    <row r="350" spans="1:8" s="13" customFormat="1" ht="15" customHeight="1" x14ac:dyDescent="0.3">
      <c r="A350" s="9"/>
      <c r="B350" s="7"/>
      <c r="C350" s="116"/>
      <c r="D350" s="119"/>
      <c r="E350" s="113"/>
      <c r="F350" s="118"/>
      <c r="G350" s="115"/>
      <c r="H350" s="8"/>
    </row>
    <row r="351" spans="1:8" s="13" customFormat="1" ht="15" customHeight="1" x14ac:dyDescent="0.3">
      <c r="A351" s="9"/>
      <c r="B351" s="7"/>
      <c r="C351" s="116"/>
      <c r="D351" s="119"/>
      <c r="E351" s="113"/>
      <c r="F351" s="118"/>
      <c r="G351" s="115"/>
      <c r="H351" s="8"/>
    </row>
    <row r="352" spans="1:8" s="13" customFormat="1" ht="15" customHeight="1" x14ac:dyDescent="0.3">
      <c r="A352" s="9"/>
      <c r="B352" s="7"/>
      <c r="C352" s="116"/>
      <c r="D352" s="119"/>
      <c r="E352" s="113"/>
      <c r="F352" s="118"/>
      <c r="G352" s="115"/>
      <c r="H352" s="8"/>
    </row>
    <row r="353" spans="1:8" s="13" customFormat="1" ht="15" customHeight="1" x14ac:dyDescent="0.3">
      <c r="A353" s="9"/>
      <c r="B353" s="7"/>
      <c r="C353" s="116"/>
      <c r="D353" s="119"/>
      <c r="E353" s="113"/>
      <c r="F353" s="118"/>
      <c r="G353" s="115"/>
      <c r="H353" s="8"/>
    </row>
    <row r="354" spans="1:8" s="13" customFormat="1" ht="15" customHeight="1" x14ac:dyDescent="0.3">
      <c r="A354" s="9"/>
      <c r="B354" s="7"/>
      <c r="C354" s="116"/>
      <c r="D354" s="119"/>
      <c r="E354" s="113"/>
      <c r="F354" s="118"/>
      <c r="G354" s="115"/>
      <c r="H354" s="8"/>
    </row>
    <row r="355" spans="1:8" s="13" customFormat="1" ht="15" customHeight="1" x14ac:dyDescent="0.3">
      <c r="A355" s="9"/>
      <c r="B355" s="7"/>
      <c r="C355" s="116"/>
      <c r="D355" s="119"/>
      <c r="E355" s="113"/>
      <c r="F355" s="118"/>
      <c r="G355" s="115"/>
      <c r="H355" s="8"/>
    </row>
    <row r="356" spans="1:8" s="13" customFormat="1" ht="15" customHeight="1" x14ac:dyDescent="0.3">
      <c r="A356" s="9"/>
      <c r="B356" s="7"/>
      <c r="C356" s="116"/>
      <c r="D356" s="119"/>
      <c r="E356" s="113"/>
      <c r="F356" s="118"/>
      <c r="G356" s="115"/>
      <c r="H356" s="8"/>
    </row>
    <row r="357" spans="1:8" s="13" customFormat="1" ht="15" customHeight="1" x14ac:dyDescent="0.3">
      <c r="A357" s="9"/>
      <c r="B357" s="7"/>
      <c r="C357" s="116"/>
      <c r="D357" s="119"/>
      <c r="E357" s="113"/>
      <c r="F357" s="118"/>
      <c r="G357" s="115"/>
      <c r="H357" s="8"/>
    </row>
    <row r="358" spans="1:8" s="13" customFormat="1" ht="15" customHeight="1" x14ac:dyDescent="0.3">
      <c r="A358" s="9"/>
      <c r="B358" s="7"/>
      <c r="C358" s="116"/>
      <c r="D358" s="119"/>
      <c r="E358" s="113"/>
      <c r="F358" s="118"/>
      <c r="G358" s="115"/>
      <c r="H358" s="8"/>
    </row>
    <row r="359" spans="1:8" s="13" customFormat="1" ht="15" customHeight="1" x14ac:dyDescent="0.3">
      <c r="A359" s="9"/>
      <c r="B359" s="7"/>
      <c r="C359" s="116"/>
      <c r="D359" s="119"/>
      <c r="E359" s="113"/>
      <c r="F359" s="118"/>
      <c r="G359" s="115"/>
      <c r="H359" s="8"/>
    </row>
    <row r="360" spans="1:8" s="13" customFormat="1" ht="15" customHeight="1" x14ac:dyDescent="0.3">
      <c r="A360" s="9"/>
      <c r="B360" s="7"/>
      <c r="C360" s="116"/>
      <c r="D360" s="119"/>
      <c r="E360" s="113"/>
      <c r="F360" s="118"/>
      <c r="G360" s="115"/>
      <c r="H360" s="8"/>
    </row>
    <row r="361" spans="1:8" s="13" customFormat="1" ht="15" customHeight="1" x14ac:dyDescent="0.3">
      <c r="A361" s="9"/>
      <c r="B361" s="7"/>
      <c r="C361" s="116"/>
      <c r="D361" s="119"/>
      <c r="E361" s="113"/>
      <c r="F361" s="118"/>
      <c r="G361" s="115"/>
      <c r="H361" s="8"/>
    </row>
    <row r="362" spans="1:8" s="13" customFormat="1" ht="15" customHeight="1" x14ac:dyDescent="0.3">
      <c r="A362" s="9"/>
      <c r="B362" s="7"/>
      <c r="C362" s="116"/>
      <c r="D362" s="119"/>
      <c r="E362" s="113"/>
      <c r="F362" s="118"/>
      <c r="G362" s="115"/>
      <c r="H362" s="8"/>
    </row>
    <row r="363" spans="1:8" s="13" customFormat="1" ht="15" customHeight="1" x14ac:dyDescent="0.3">
      <c r="A363" s="9"/>
      <c r="B363" s="7"/>
      <c r="C363" s="116"/>
      <c r="D363" s="119"/>
      <c r="E363" s="113"/>
      <c r="F363" s="118"/>
      <c r="G363" s="115"/>
      <c r="H363" s="8"/>
    </row>
    <row r="364" spans="1:8" s="13" customFormat="1" ht="15" customHeight="1" x14ac:dyDescent="0.3">
      <c r="A364" s="9"/>
      <c r="B364" s="7"/>
      <c r="C364" s="116"/>
      <c r="D364" s="119"/>
      <c r="E364" s="113"/>
      <c r="F364" s="118"/>
      <c r="G364" s="115"/>
      <c r="H364" s="8"/>
    </row>
    <row r="365" spans="1:8" s="13" customFormat="1" ht="15" customHeight="1" x14ac:dyDescent="0.3">
      <c r="A365" s="9"/>
      <c r="B365" s="7"/>
      <c r="C365" s="116"/>
      <c r="D365" s="119"/>
      <c r="E365" s="113"/>
      <c r="F365" s="118"/>
      <c r="G365" s="115"/>
      <c r="H365" s="8"/>
    </row>
    <row r="366" spans="1:8" s="13" customFormat="1" ht="15" customHeight="1" x14ac:dyDescent="0.3">
      <c r="A366" s="9"/>
      <c r="B366" s="7"/>
      <c r="C366" s="116"/>
      <c r="D366" s="119"/>
      <c r="E366" s="113"/>
      <c r="F366" s="118"/>
      <c r="G366" s="115"/>
      <c r="H366" s="8"/>
    </row>
    <row r="367" spans="1:8" s="13" customFormat="1" ht="15" customHeight="1" x14ac:dyDescent="0.3">
      <c r="A367" s="9"/>
      <c r="B367" s="7"/>
      <c r="C367" s="116"/>
      <c r="D367" s="119"/>
      <c r="E367" s="113"/>
      <c r="F367" s="118"/>
      <c r="G367" s="115"/>
      <c r="H367" s="8"/>
    </row>
    <row r="368" spans="1:8" s="13" customFormat="1" ht="15" customHeight="1" x14ac:dyDescent="0.3">
      <c r="A368" s="9"/>
      <c r="B368" s="7"/>
      <c r="C368" s="116"/>
      <c r="D368" s="119"/>
      <c r="E368" s="113"/>
      <c r="F368" s="118"/>
      <c r="G368" s="115"/>
      <c r="H368" s="8"/>
    </row>
    <row r="369" spans="1:8" s="13" customFormat="1" ht="15" customHeight="1" x14ac:dyDescent="0.3">
      <c r="A369" s="9"/>
      <c r="B369" s="7"/>
      <c r="C369" s="116"/>
      <c r="D369" s="119"/>
      <c r="E369" s="113"/>
      <c r="F369" s="118"/>
      <c r="G369" s="115"/>
      <c r="H369" s="8"/>
    </row>
    <row r="370" spans="1:8" s="13" customFormat="1" ht="15" customHeight="1" x14ac:dyDescent="0.3">
      <c r="A370" s="9"/>
      <c r="B370" s="7"/>
      <c r="C370" s="116"/>
      <c r="D370" s="119"/>
      <c r="E370" s="113"/>
      <c r="F370" s="118"/>
      <c r="G370" s="115"/>
      <c r="H370" s="8"/>
    </row>
    <row r="371" spans="1:8" s="13" customFormat="1" ht="15" customHeight="1" x14ac:dyDescent="0.3">
      <c r="A371" s="9"/>
      <c r="B371" s="7"/>
      <c r="C371" s="116"/>
      <c r="D371" s="119"/>
      <c r="E371" s="113"/>
      <c r="F371" s="118"/>
      <c r="G371" s="115"/>
      <c r="H371" s="8"/>
    </row>
    <row r="372" spans="1:8" s="13" customFormat="1" ht="15" customHeight="1" x14ac:dyDescent="0.3">
      <c r="A372" s="9"/>
      <c r="B372" s="7"/>
      <c r="C372" s="116"/>
      <c r="D372" s="119"/>
      <c r="E372" s="113"/>
      <c r="F372" s="118"/>
      <c r="G372" s="115"/>
      <c r="H372" s="8"/>
    </row>
    <row r="373" spans="1:8" s="13" customFormat="1" ht="15" customHeight="1" x14ac:dyDescent="0.3">
      <c r="A373" s="9"/>
      <c r="B373" s="7"/>
      <c r="C373" s="116"/>
      <c r="D373" s="119"/>
      <c r="E373" s="113"/>
      <c r="F373" s="118"/>
      <c r="G373" s="115"/>
      <c r="H373" s="8"/>
    </row>
    <row r="374" spans="1:8" s="13" customFormat="1" ht="15" customHeight="1" x14ac:dyDescent="0.3">
      <c r="A374" s="9"/>
      <c r="B374" s="7"/>
      <c r="C374" s="116"/>
      <c r="D374" s="119"/>
      <c r="E374" s="113"/>
      <c r="F374" s="118"/>
      <c r="G374" s="115"/>
      <c r="H374" s="8"/>
    </row>
    <row r="375" spans="1:8" s="13" customFormat="1" ht="15" customHeight="1" x14ac:dyDescent="0.3">
      <c r="A375" s="9"/>
      <c r="B375" s="7"/>
      <c r="C375" s="116"/>
      <c r="D375" s="119"/>
      <c r="E375" s="113"/>
      <c r="F375" s="118"/>
      <c r="G375" s="115"/>
      <c r="H375" s="8"/>
    </row>
    <row r="376" spans="1:8" s="13" customFormat="1" ht="15" customHeight="1" x14ac:dyDescent="0.3">
      <c r="A376" s="9"/>
      <c r="B376" s="7"/>
      <c r="C376" s="116"/>
      <c r="D376" s="119"/>
      <c r="E376" s="113"/>
      <c r="F376" s="118"/>
      <c r="G376" s="115"/>
      <c r="H376" s="8"/>
    </row>
    <row r="377" spans="1:8" s="13" customFormat="1" ht="15" customHeight="1" x14ac:dyDescent="0.3">
      <c r="A377" s="9"/>
      <c r="B377" s="7"/>
      <c r="C377" s="116"/>
      <c r="D377" s="119"/>
      <c r="E377" s="113"/>
      <c r="F377" s="118"/>
      <c r="G377" s="115"/>
      <c r="H377" s="8"/>
    </row>
    <row r="378" spans="1:8" s="13" customFormat="1" ht="15" customHeight="1" x14ac:dyDescent="0.3">
      <c r="A378" s="9"/>
      <c r="B378" s="7"/>
      <c r="C378" s="116"/>
      <c r="D378" s="119"/>
      <c r="E378" s="113"/>
      <c r="F378" s="118"/>
      <c r="G378" s="115"/>
      <c r="H378" s="8"/>
    </row>
    <row r="379" spans="1:8" s="13" customFormat="1" ht="15" customHeight="1" x14ac:dyDescent="0.3">
      <c r="A379" s="9"/>
      <c r="B379" s="7"/>
      <c r="C379" s="116"/>
      <c r="D379" s="119"/>
      <c r="E379" s="113"/>
      <c r="F379" s="118"/>
      <c r="G379" s="115"/>
      <c r="H379" s="8"/>
    </row>
    <row r="380" spans="1:8" s="13" customFormat="1" ht="15" customHeight="1" x14ac:dyDescent="0.3">
      <c r="A380" s="9"/>
      <c r="B380" s="7"/>
      <c r="C380" s="116"/>
      <c r="D380" s="119"/>
      <c r="E380" s="113"/>
      <c r="F380" s="118"/>
      <c r="G380" s="115"/>
      <c r="H380" s="8"/>
    </row>
    <row r="381" spans="1:8" s="13" customFormat="1" ht="15" customHeight="1" x14ac:dyDescent="0.3">
      <c r="A381" s="9"/>
      <c r="B381" s="7"/>
      <c r="C381" s="116"/>
      <c r="D381" s="119"/>
      <c r="E381" s="113"/>
      <c r="F381" s="118"/>
      <c r="G381" s="115"/>
      <c r="H381" s="8"/>
    </row>
    <row r="382" spans="1:8" s="13" customFormat="1" ht="15" customHeight="1" x14ac:dyDescent="0.3">
      <c r="A382" s="9"/>
      <c r="B382" s="7"/>
      <c r="C382" s="116"/>
      <c r="D382" s="119"/>
      <c r="E382" s="113"/>
      <c r="F382" s="118"/>
      <c r="G382" s="115"/>
      <c r="H382" s="8"/>
    </row>
    <row r="383" spans="1:8" s="13" customFormat="1" ht="15" customHeight="1" x14ac:dyDescent="0.3">
      <c r="A383" s="9"/>
      <c r="B383" s="7"/>
      <c r="C383" s="116"/>
      <c r="D383" s="119"/>
      <c r="E383" s="113"/>
      <c r="F383" s="118"/>
      <c r="G383" s="115"/>
      <c r="H383" s="8"/>
    </row>
    <row r="384" spans="1:8" s="13" customFormat="1" ht="15" customHeight="1" x14ac:dyDescent="0.3">
      <c r="A384" s="9"/>
      <c r="B384" s="7"/>
      <c r="C384" s="116"/>
      <c r="D384" s="119"/>
      <c r="E384" s="113"/>
      <c r="F384" s="118"/>
      <c r="G384" s="115"/>
      <c r="H384" s="8"/>
    </row>
    <row r="385" spans="1:8" s="13" customFormat="1" ht="15" customHeight="1" x14ac:dyDescent="0.3">
      <c r="A385" s="9"/>
      <c r="B385" s="7"/>
      <c r="C385" s="116"/>
      <c r="D385" s="119"/>
      <c r="E385" s="113"/>
      <c r="F385" s="118"/>
      <c r="G385" s="115"/>
      <c r="H385" s="8"/>
    </row>
    <row r="386" spans="1:8" s="13" customFormat="1" ht="15" customHeight="1" x14ac:dyDescent="0.3">
      <c r="A386" s="9"/>
      <c r="B386" s="7"/>
      <c r="C386" s="116"/>
      <c r="D386" s="119"/>
      <c r="E386" s="113"/>
      <c r="F386" s="118"/>
      <c r="G386" s="115"/>
      <c r="H386" s="8"/>
    </row>
    <row r="387" spans="1:8" s="13" customFormat="1" ht="15" customHeight="1" x14ac:dyDescent="0.3">
      <c r="A387" s="9"/>
      <c r="B387" s="7"/>
      <c r="C387" s="116"/>
      <c r="D387" s="119"/>
      <c r="E387" s="113"/>
      <c r="F387" s="118"/>
      <c r="G387" s="115"/>
      <c r="H387" s="8"/>
    </row>
    <row r="388" spans="1:8" s="13" customFormat="1" ht="15" customHeight="1" x14ac:dyDescent="0.3">
      <c r="A388" s="9"/>
      <c r="B388" s="7"/>
      <c r="C388" s="116"/>
      <c r="D388" s="119"/>
      <c r="E388" s="113"/>
      <c r="F388" s="118"/>
      <c r="G388" s="115"/>
      <c r="H388" s="8"/>
    </row>
    <row r="389" spans="1:8" s="13" customFormat="1" ht="15" customHeight="1" x14ac:dyDescent="0.3">
      <c r="A389" s="9"/>
      <c r="B389" s="7"/>
      <c r="C389" s="116"/>
      <c r="D389" s="119"/>
      <c r="E389" s="113"/>
      <c r="F389" s="118"/>
      <c r="G389" s="115"/>
      <c r="H389" s="8"/>
    </row>
    <row r="390" spans="1:8" s="13" customFormat="1" ht="15" customHeight="1" x14ac:dyDescent="0.3">
      <c r="A390" s="9"/>
      <c r="B390" s="7"/>
      <c r="C390" s="116"/>
      <c r="D390" s="119"/>
      <c r="E390" s="113"/>
      <c r="F390" s="118"/>
      <c r="G390" s="115"/>
      <c r="H390" s="8"/>
    </row>
    <row r="391" spans="1:8" s="13" customFormat="1" ht="15" customHeight="1" x14ac:dyDescent="0.3">
      <c r="A391" s="9"/>
      <c r="B391" s="7"/>
      <c r="C391" s="116"/>
      <c r="D391" s="119"/>
      <c r="E391" s="113"/>
      <c r="F391" s="118"/>
      <c r="G391" s="115"/>
      <c r="H391" s="8"/>
    </row>
    <row r="392" spans="1:8" s="13" customFormat="1" ht="15" customHeight="1" x14ac:dyDescent="0.3">
      <c r="A392" s="9"/>
      <c r="B392" s="7"/>
      <c r="C392" s="116"/>
      <c r="D392" s="119"/>
      <c r="E392" s="113"/>
      <c r="F392" s="118"/>
      <c r="G392" s="115"/>
      <c r="H392" s="8"/>
    </row>
    <row r="393" spans="1:8" s="13" customFormat="1" ht="15" customHeight="1" x14ac:dyDescent="0.3">
      <c r="A393" s="9"/>
      <c r="B393" s="7"/>
      <c r="C393" s="116"/>
      <c r="D393" s="119"/>
      <c r="E393" s="113"/>
      <c r="F393" s="118"/>
      <c r="G393" s="115"/>
      <c r="H393" s="8"/>
    </row>
    <row r="394" spans="1:8" s="13" customFormat="1" ht="15" customHeight="1" x14ac:dyDescent="0.3">
      <c r="A394" s="9"/>
      <c r="B394" s="7"/>
      <c r="C394" s="116"/>
      <c r="D394" s="119"/>
      <c r="E394" s="113"/>
      <c r="F394" s="118"/>
      <c r="G394" s="115"/>
      <c r="H394" s="8"/>
    </row>
    <row r="395" spans="1:8" s="13" customFormat="1" ht="15" customHeight="1" x14ac:dyDescent="0.3">
      <c r="A395" s="9"/>
      <c r="B395" s="7"/>
      <c r="C395" s="116"/>
      <c r="D395" s="119"/>
      <c r="E395" s="113"/>
      <c r="F395" s="118"/>
      <c r="G395" s="115"/>
      <c r="H395" s="8"/>
    </row>
    <row r="396" spans="1:8" s="13" customFormat="1" ht="15" customHeight="1" x14ac:dyDescent="0.3">
      <c r="A396" s="9"/>
      <c r="B396" s="7"/>
      <c r="C396" s="116"/>
      <c r="D396" s="119"/>
      <c r="E396" s="113"/>
      <c r="F396" s="118"/>
      <c r="G396" s="115"/>
      <c r="H396" s="8"/>
    </row>
    <row r="397" spans="1:8" s="13" customFormat="1" ht="15" customHeight="1" x14ac:dyDescent="0.3">
      <c r="A397" s="9"/>
      <c r="B397" s="7"/>
      <c r="C397" s="116"/>
      <c r="D397" s="119"/>
      <c r="E397" s="113"/>
      <c r="F397" s="118"/>
      <c r="G397" s="115"/>
      <c r="H397" s="8"/>
    </row>
    <row r="398" spans="1:8" s="13" customFormat="1" ht="15" customHeight="1" x14ac:dyDescent="0.3">
      <c r="A398" s="9"/>
      <c r="B398" s="7"/>
      <c r="C398" s="116"/>
      <c r="D398" s="119"/>
      <c r="E398" s="113"/>
      <c r="F398" s="118"/>
      <c r="G398" s="115"/>
      <c r="H398" s="8"/>
    </row>
    <row r="399" spans="1:8" s="13" customFormat="1" ht="15" customHeight="1" x14ac:dyDescent="0.3">
      <c r="A399" s="9"/>
      <c r="B399" s="7"/>
      <c r="C399" s="116"/>
      <c r="D399" s="119"/>
      <c r="E399" s="113"/>
      <c r="F399" s="118"/>
      <c r="G399" s="115"/>
      <c r="H399" s="8"/>
    </row>
    <row r="400" spans="1:8" s="13" customFormat="1" ht="15" customHeight="1" x14ac:dyDescent="0.3">
      <c r="A400" s="9"/>
      <c r="B400" s="7"/>
      <c r="C400" s="116"/>
      <c r="D400" s="119"/>
      <c r="E400" s="113"/>
      <c r="F400" s="118"/>
      <c r="G400" s="115"/>
      <c r="H400" s="8"/>
    </row>
    <row r="401" spans="1:8" s="13" customFormat="1" ht="15" customHeight="1" x14ac:dyDescent="0.3">
      <c r="A401" s="9"/>
      <c r="B401" s="7"/>
      <c r="C401" s="116"/>
      <c r="D401" s="119"/>
      <c r="E401" s="113"/>
      <c r="F401" s="118"/>
      <c r="G401" s="115"/>
      <c r="H401" s="8"/>
    </row>
    <row r="402" spans="1:8" s="13" customFormat="1" ht="15" customHeight="1" x14ac:dyDescent="0.3">
      <c r="A402" s="9"/>
      <c r="B402" s="7"/>
      <c r="C402" s="116"/>
      <c r="D402" s="119"/>
      <c r="E402" s="113"/>
      <c r="F402" s="118"/>
      <c r="G402" s="115"/>
      <c r="H402" s="8"/>
    </row>
    <row r="403" spans="1:8" s="13" customFormat="1" ht="15" customHeight="1" x14ac:dyDescent="0.3">
      <c r="A403" s="9"/>
      <c r="B403" s="7"/>
      <c r="C403" s="116"/>
      <c r="D403" s="119"/>
      <c r="E403" s="113"/>
      <c r="F403" s="118"/>
      <c r="G403" s="115"/>
      <c r="H403" s="8"/>
    </row>
    <row r="404" spans="1:8" s="13" customFormat="1" ht="15" customHeight="1" x14ac:dyDescent="0.3">
      <c r="A404" s="9"/>
      <c r="B404" s="7"/>
      <c r="C404" s="116"/>
      <c r="D404" s="119"/>
      <c r="E404" s="113"/>
      <c r="F404" s="118"/>
      <c r="G404" s="115"/>
      <c r="H404" s="8"/>
    </row>
    <row r="405" spans="1:8" s="13" customFormat="1" ht="15" customHeight="1" x14ac:dyDescent="0.3">
      <c r="A405" s="9"/>
      <c r="B405" s="7"/>
      <c r="C405" s="116"/>
      <c r="D405" s="119"/>
      <c r="E405" s="113"/>
      <c r="F405" s="118"/>
      <c r="G405" s="115"/>
      <c r="H405" s="8"/>
    </row>
    <row r="406" spans="1:8" s="13" customFormat="1" ht="15" customHeight="1" x14ac:dyDescent="0.3">
      <c r="A406" s="9"/>
      <c r="B406" s="7"/>
      <c r="C406" s="116"/>
      <c r="D406" s="119"/>
      <c r="E406" s="113"/>
      <c r="F406" s="118"/>
      <c r="G406" s="115"/>
      <c r="H406" s="8"/>
    </row>
    <row r="407" spans="1:8" s="13" customFormat="1" ht="15" customHeight="1" x14ac:dyDescent="0.3">
      <c r="A407" s="9"/>
      <c r="B407" s="7"/>
      <c r="C407" s="116"/>
      <c r="D407" s="119"/>
      <c r="E407" s="113"/>
      <c r="F407" s="118"/>
      <c r="G407" s="115"/>
      <c r="H407" s="8"/>
    </row>
    <row r="408" spans="1:8" s="13" customFormat="1" ht="15" customHeight="1" x14ac:dyDescent="0.3">
      <c r="A408" s="9"/>
      <c r="B408" s="7"/>
      <c r="C408" s="116"/>
      <c r="D408" s="119"/>
      <c r="E408" s="113"/>
      <c r="F408" s="118"/>
      <c r="G408" s="115"/>
      <c r="H408" s="8"/>
    </row>
    <row r="409" spans="1:8" s="13" customFormat="1" ht="15" customHeight="1" x14ac:dyDescent="0.3">
      <c r="A409" s="9"/>
      <c r="B409" s="7"/>
      <c r="C409" s="116"/>
      <c r="D409" s="119"/>
      <c r="E409" s="113"/>
      <c r="F409" s="118"/>
      <c r="G409" s="115"/>
      <c r="H409" s="8"/>
    </row>
    <row r="410" spans="1:8" s="13" customFormat="1" ht="15" customHeight="1" x14ac:dyDescent="0.3">
      <c r="A410" s="9"/>
      <c r="B410" s="7"/>
      <c r="C410" s="116"/>
      <c r="D410" s="119"/>
      <c r="E410" s="113"/>
      <c r="F410" s="118"/>
      <c r="G410" s="115"/>
      <c r="H410" s="8"/>
    </row>
    <row r="411" spans="1:8" s="13" customFormat="1" ht="15" customHeight="1" x14ac:dyDescent="0.3">
      <c r="A411" s="9"/>
      <c r="B411" s="7"/>
      <c r="C411" s="116"/>
      <c r="D411" s="119"/>
      <c r="E411" s="113"/>
      <c r="F411" s="118"/>
      <c r="G411" s="115"/>
      <c r="H411" s="8"/>
    </row>
    <row r="412" spans="1:8" s="13" customFormat="1" ht="15" customHeight="1" x14ac:dyDescent="0.3">
      <c r="A412" s="9"/>
      <c r="B412" s="7"/>
      <c r="C412" s="116"/>
      <c r="D412" s="119"/>
      <c r="E412" s="113"/>
      <c r="F412" s="118"/>
      <c r="G412" s="115"/>
      <c r="H412" s="8"/>
    </row>
    <row r="413" spans="1:8" s="13" customFormat="1" ht="15" customHeight="1" x14ac:dyDescent="0.3">
      <c r="A413" s="9"/>
      <c r="B413" s="7"/>
      <c r="C413" s="116"/>
      <c r="D413" s="119"/>
      <c r="E413" s="113"/>
      <c r="F413" s="118"/>
      <c r="G413" s="115"/>
      <c r="H413" s="8"/>
    </row>
    <row r="414" spans="1:8" s="13" customFormat="1" ht="15" customHeight="1" x14ac:dyDescent="0.3">
      <c r="A414" s="9"/>
      <c r="B414" s="7"/>
      <c r="C414" s="116"/>
      <c r="D414" s="119"/>
      <c r="E414" s="113"/>
      <c r="F414" s="118"/>
      <c r="G414" s="115"/>
      <c r="H414" s="8"/>
    </row>
    <row r="415" spans="1:8" s="13" customFormat="1" ht="15" customHeight="1" x14ac:dyDescent="0.3">
      <c r="A415" s="9"/>
      <c r="B415" s="7"/>
      <c r="C415" s="116"/>
      <c r="D415" s="119"/>
      <c r="E415" s="113"/>
      <c r="F415" s="118"/>
      <c r="G415" s="115"/>
      <c r="H415" s="8"/>
    </row>
    <row r="416" spans="1:8" s="13" customFormat="1" ht="15" customHeight="1" x14ac:dyDescent="0.3">
      <c r="A416" s="9"/>
      <c r="B416" s="7"/>
      <c r="C416" s="116"/>
      <c r="D416" s="119"/>
      <c r="E416" s="113"/>
      <c r="F416" s="118"/>
      <c r="G416" s="115"/>
      <c r="H416" s="8"/>
    </row>
    <row r="417" spans="1:8" s="13" customFormat="1" ht="15" customHeight="1" x14ac:dyDescent="0.3">
      <c r="A417" s="9"/>
      <c r="B417" s="7"/>
      <c r="C417" s="116"/>
      <c r="D417" s="119"/>
      <c r="E417" s="113"/>
      <c r="F417" s="118"/>
      <c r="G417" s="115"/>
      <c r="H417" s="8"/>
    </row>
    <row r="418" spans="1:8" s="13" customFormat="1" ht="15" customHeight="1" x14ac:dyDescent="0.3">
      <c r="A418" s="9"/>
      <c r="B418" s="7"/>
      <c r="C418" s="116"/>
      <c r="D418" s="119"/>
      <c r="E418" s="113"/>
      <c r="F418" s="118"/>
      <c r="G418" s="115"/>
      <c r="H418" s="8"/>
    </row>
    <row r="419" spans="1:8" s="13" customFormat="1" ht="15" customHeight="1" x14ac:dyDescent="0.3">
      <c r="A419" s="9"/>
      <c r="B419" s="7"/>
      <c r="C419" s="116"/>
      <c r="D419" s="119"/>
      <c r="E419" s="113"/>
      <c r="F419" s="118"/>
      <c r="G419" s="115"/>
      <c r="H419" s="8"/>
    </row>
    <row r="420" spans="1:8" s="13" customFormat="1" ht="15" customHeight="1" x14ac:dyDescent="0.3">
      <c r="A420" s="9"/>
      <c r="B420" s="7"/>
      <c r="C420" s="116"/>
      <c r="D420" s="119"/>
      <c r="E420" s="113"/>
      <c r="F420" s="118"/>
      <c r="G420" s="115"/>
      <c r="H420" s="8"/>
    </row>
    <row r="421" spans="1:8" s="13" customFormat="1" ht="15" customHeight="1" x14ac:dyDescent="0.3">
      <c r="A421" s="9"/>
      <c r="B421" s="7"/>
      <c r="C421" s="116"/>
      <c r="D421" s="119"/>
      <c r="E421" s="113"/>
      <c r="F421" s="118"/>
      <c r="G421" s="115"/>
      <c r="H421" s="8"/>
    </row>
    <row r="422" spans="1:8" s="13" customFormat="1" ht="15" customHeight="1" x14ac:dyDescent="0.3">
      <c r="A422" s="9"/>
      <c r="B422" s="7"/>
      <c r="C422" s="116"/>
      <c r="D422" s="119"/>
      <c r="E422" s="113"/>
      <c r="F422" s="118"/>
      <c r="G422" s="115"/>
      <c r="H422" s="8"/>
    </row>
    <row r="423" spans="1:8" s="13" customFormat="1" ht="15" customHeight="1" x14ac:dyDescent="0.3">
      <c r="A423" s="9"/>
      <c r="B423" s="7"/>
      <c r="C423" s="116"/>
      <c r="D423" s="119"/>
      <c r="E423" s="113"/>
      <c r="F423" s="118"/>
      <c r="G423" s="115"/>
      <c r="H423" s="8"/>
    </row>
    <row r="424" spans="1:8" s="13" customFormat="1" ht="15" customHeight="1" x14ac:dyDescent="0.3">
      <c r="A424" s="9"/>
      <c r="B424" s="7"/>
      <c r="C424" s="116"/>
      <c r="D424" s="119"/>
      <c r="E424" s="113"/>
      <c r="F424" s="118"/>
      <c r="G424" s="115"/>
      <c r="H424" s="8"/>
    </row>
    <row r="425" spans="1:8" s="13" customFormat="1" ht="15" customHeight="1" x14ac:dyDescent="0.3">
      <c r="A425" s="9"/>
      <c r="B425" s="7"/>
      <c r="C425" s="116"/>
      <c r="D425" s="119"/>
      <c r="E425" s="113"/>
      <c r="F425" s="118"/>
      <c r="G425" s="115"/>
      <c r="H425" s="8"/>
    </row>
    <row r="426" spans="1:8" s="13" customFormat="1" ht="15" customHeight="1" x14ac:dyDescent="0.3">
      <c r="A426" s="9"/>
      <c r="B426" s="7"/>
      <c r="C426" s="116"/>
      <c r="D426" s="119"/>
      <c r="E426" s="113"/>
      <c r="F426" s="118"/>
      <c r="G426" s="115"/>
      <c r="H426" s="8"/>
    </row>
    <row r="427" spans="1:8" s="13" customFormat="1" ht="15" customHeight="1" x14ac:dyDescent="0.3">
      <c r="A427" s="9"/>
      <c r="B427" s="7"/>
      <c r="C427" s="116"/>
      <c r="D427" s="119"/>
      <c r="E427" s="113"/>
      <c r="F427" s="118"/>
      <c r="G427" s="115"/>
      <c r="H427" s="8"/>
    </row>
    <row r="428" spans="1:8" s="13" customFormat="1" ht="15" customHeight="1" x14ac:dyDescent="0.3">
      <c r="A428" s="9"/>
      <c r="B428" s="7"/>
      <c r="C428" s="116"/>
      <c r="D428" s="119"/>
      <c r="E428" s="113"/>
      <c r="F428" s="118"/>
      <c r="G428" s="115"/>
      <c r="H428" s="8"/>
    </row>
    <row r="429" spans="1:8" s="13" customFormat="1" ht="15" customHeight="1" x14ac:dyDescent="0.3">
      <c r="A429" s="9"/>
      <c r="B429" s="7"/>
      <c r="C429" s="116"/>
      <c r="D429" s="119"/>
      <c r="E429" s="113"/>
      <c r="F429" s="118"/>
      <c r="G429" s="115"/>
      <c r="H429" s="8"/>
    </row>
    <row r="430" spans="1:8" s="13" customFormat="1" ht="15" customHeight="1" x14ac:dyDescent="0.3">
      <c r="A430" s="9"/>
      <c r="B430" s="7"/>
      <c r="C430" s="116"/>
      <c r="D430" s="119"/>
      <c r="E430" s="113"/>
      <c r="F430" s="118"/>
      <c r="G430" s="115"/>
      <c r="H430" s="8"/>
    </row>
    <row r="431" spans="1:8" s="13" customFormat="1" ht="15" customHeight="1" x14ac:dyDescent="0.3">
      <c r="A431" s="9"/>
      <c r="B431" s="7"/>
      <c r="C431" s="116"/>
      <c r="D431" s="119"/>
      <c r="E431" s="113"/>
      <c r="F431" s="118"/>
      <c r="G431" s="115"/>
      <c r="H431" s="8"/>
    </row>
    <row r="432" spans="1:8" s="13" customFormat="1" ht="15" customHeight="1" x14ac:dyDescent="0.3">
      <c r="A432" s="9"/>
      <c r="B432" s="7"/>
      <c r="C432" s="116"/>
      <c r="D432" s="119"/>
      <c r="E432" s="113"/>
      <c r="F432" s="118"/>
      <c r="G432" s="115"/>
      <c r="H432" s="8"/>
    </row>
    <row r="433" spans="1:8" s="13" customFormat="1" ht="15" customHeight="1" x14ac:dyDescent="0.3">
      <c r="A433" s="9"/>
      <c r="B433" s="7"/>
      <c r="C433" s="116"/>
      <c r="D433" s="119"/>
      <c r="E433" s="113"/>
      <c r="F433" s="118"/>
      <c r="G433" s="115"/>
      <c r="H433" s="8"/>
    </row>
    <row r="434" spans="1:8" s="13" customFormat="1" ht="15" customHeight="1" x14ac:dyDescent="0.3">
      <c r="A434" s="9"/>
      <c r="B434" s="7"/>
      <c r="C434" s="116"/>
      <c r="D434" s="119"/>
      <c r="E434" s="113"/>
      <c r="F434" s="118"/>
      <c r="G434" s="115"/>
      <c r="H434" s="8"/>
    </row>
    <row r="435" spans="1:8" s="13" customFormat="1" ht="15" customHeight="1" x14ac:dyDescent="0.3">
      <c r="A435" s="9"/>
      <c r="B435" s="7"/>
      <c r="C435" s="116"/>
      <c r="D435" s="119"/>
      <c r="E435" s="113"/>
      <c r="F435" s="118"/>
      <c r="G435" s="115"/>
      <c r="H435" s="8"/>
    </row>
    <row r="436" spans="1:8" s="13" customFormat="1" ht="15" customHeight="1" x14ac:dyDescent="0.3">
      <c r="A436" s="9"/>
      <c r="B436" s="7"/>
      <c r="C436" s="116"/>
      <c r="D436" s="119"/>
      <c r="E436" s="113"/>
      <c r="F436" s="118"/>
      <c r="G436" s="115"/>
      <c r="H436" s="8"/>
    </row>
    <row r="437" spans="1:8" s="13" customFormat="1" ht="15" customHeight="1" x14ac:dyDescent="0.3">
      <c r="A437" s="9"/>
      <c r="B437" s="7"/>
      <c r="C437" s="116"/>
      <c r="D437" s="119"/>
      <c r="E437" s="113"/>
      <c r="F437" s="118"/>
      <c r="G437" s="115"/>
      <c r="H437" s="8"/>
    </row>
    <row r="438" spans="1:8" s="13" customFormat="1" ht="15" customHeight="1" x14ac:dyDescent="0.3">
      <c r="A438" s="9"/>
      <c r="B438" s="7"/>
      <c r="C438" s="116"/>
      <c r="D438" s="119"/>
      <c r="E438" s="113"/>
      <c r="F438" s="118"/>
      <c r="G438" s="115"/>
      <c r="H438" s="8"/>
    </row>
    <row r="439" spans="1:8" s="13" customFormat="1" ht="15" customHeight="1" x14ac:dyDescent="0.3">
      <c r="A439" s="9"/>
      <c r="B439" s="7"/>
      <c r="C439" s="116"/>
      <c r="D439" s="119"/>
      <c r="E439" s="113"/>
      <c r="F439" s="118"/>
      <c r="G439" s="115"/>
      <c r="H439" s="8"/>
    </row>
    <row r="440" spans="1:8" s="13" customFormat="1" ht="15" customHeight="1" x14ac:dyDescent="0.3">
      <c r="A440" s="9"/>
      <c r="B440" s="7"/>
      <c r="C440" s="116"/>
      <c r="D440" s="119"/>
      <c r="E440" s="113"/>
      <c r="F440" s="118"/>
      <c r="G440" s="115"/>
      <c r="H440" s="8"/>
    </row>
    <row r="441" spans="1:8" s="13" customFormat="1" ht="15" customHeight="1" x14ac:dyDescent="0.3">
      <c r="A441" s="9"/>
      <c r="B441" s="7"/>
      <c r="C441" s="116"/>
      <c r="D441" s="119"/>
      <c r="E441" s="113"/>
      <c r="F441" s="118"/>
      <c r="G441" s="115"/>
      <c r="H441" s="8"/>
    </row>
    <row r="442" spans="1:8" s="13" customFormat="1" ht="15" customHeight="1" x14ac:dyDescent="0.3">
      <c r="A442" s="9"/>
      <c r="B442" s="7"/>
      <c r="C442" s="116"/>
      <c r="D442" s="119"/>
      <c r="E442" s="113"/>
      <c r="F442" s="118"/>
      <c r="G442" s="115"/>
      <c r="H442" s="8"/>
    </row>
    <row r="443" spans="1:8" s="13" customFormat="1" ht="15" customHeight="1" x14ac:dyDescent="0.3">
      <c r="A443" s="9"/>
      <c r="B443" s="7"/>
      <c r="C443" s="116"/>
      <c r="D443" s="119"/>
      <c r="E443" s="113"/>
      <c r="F443" s="118"/>
      <c r="G443" s="115"/>
      <c r="H443" s="8"/>
    </row>
    <row r="444" spans="1:8" s="13" customFormat="1" ht="15" customHeight="1" x14ac:dyDescent="0.3">
      <c r="A444" s="9"/>
      <c r="B444" s="7"/>
      <c r="C444" s="116"/>
      <c r="D444" s="119"/>
      <c r="E444" s="113"/>
      <c r="F444" s="118"/>
      <c r="G444" s="115"/>
      <c r="H444" s="8"/>
    </row>
    <row r="445" spans="1:8" s="13" customFormat="1" ht="15" customHeight="1" x14ac:dyDescent="0.3">
      <c r="A445" s="9"/>
      <c r="B445" s="7"/>
      <c r="C445" s="116"/>
      <c r="D445" s="119"/>
      <c r="E445" s="113"/>
      <c r="F445" s="118"/>
      <c r="G445" s="115"/>
      <c r="H445" s="8"/>
    </row>
    <row r="446" spans="1:8" s="13" customFormat="1" ht="15" customHeight="1" x14ac:dyDescent="0.3">
      <c r="A446" s="9"/>
      <c r="B446" s="7"/>
      <c r="C446" s="116"/>
      <c r="D446" s="119"/>
      <c r="E446" s="113"/>
      <c r="F446" s="118"/>
      <c r="G446" s="115"/>
      <c r="H446" s="8"/>
    </row>
    <row r="447" spans="1:8" s="13" customFormat="1" ht="15" customHeight="1" x14ac:dyDescent="0.3">
      <c r="A447" s="9"/>
      <c r="B447" s="7"/>
      <c r="C447" s="116"/>
      <c r="D447" s="119"/>
      <c r="E447" s="113"/>
      <c r="F447" s="118"/>
      <c r="G447" s="115"/>
      <c r="H447" s="8"/>
    </row>
    <row r="448" spans="1:8" s="13" customFormat="1" ht="15" customHeight="1" x14ac:dyDescent="0.3">
      <c r="A448" s="9"/>
      <c r="B448" s="7"/>
      <c r="C448" s="116"/>
      <c r="D448" s="119"/>
      <c r="E448" s="113"/>
      <c r="F448" s="118"/>
      <c r="G448" s="115"/>
      <c r="H448" s="8"/>
    </row>
    <row r="449" spans="1:8" s="13" customFormat="1" ht="15" customHeight="1" x14ac:dyDescent="0.3">
      <c r="A449" s="9"/>
      <c r="B449" s="7"/>
      <c r="C449" s="116"/>
      <c r="D449" s="119"/>
      <c r="E449" s="113"/>
      <c r="F449" s="118"/>
      <c r="G449" s="115"/>
      <c r="H449" s="8"/>
    </row>
    <row r="450" spans="1:8" s="13" customFormat="1" ht="15" customHeight="1" x14ac:dyDescent="0.3">
      <c r="A450" s="9"/>
      <c r="B450" s="7"/>
      <c r="C450" s="116"/>
      <c r="D450" s="119"/>
      <c r="E450" s="113"/>
      <c r="F450" s="118"/>
      <c r="G450" s="115"/>
      <c r="H450" s="8"/>
    </row>
    <row r="451" spans="1:8" s="13" customFormat="1" ht="15" customHeight="1" x14ac:dyDescent="0.3">
      <c r="A451" s="9"/>
      <c r="B451" s="7"/>
      <c r="C451" s="116"/>
      <c r="D451" s="119"/>
      <c r="E451" s="113"/>
      <c r="F451" s="118"/>
      <c r="G451" s="115"/>
      <c r="H451" s="8"/>
    </row>
    <row r="452" spans="1:8" s="13" customFormat="1" ht="15" customHeight="1" x14ac:dyDescent="0.3">
      <c r="A452" s="9"/>
      <c r="B452" s="7"/>
      <c r="C452" s="116"/>
      <c r="D452" s="119"/>
      <c r="E452" s="113"/>
      <c r="F452" s="118"/>
      <c r="G452" s="115"/>
      <c r="H452" s="8"/>
    </row>
    <row r="453" spans="1:8" s="13" customFormat="1" ht="15" customHeight="1" x14ac:dyDescent="0.3">
      <c r="A453" s="9"/>
      <c r="B453" s="7"/>
      <c r="C453" s="116"/>
      <c r="D453" s="119"/>
      <c r="E453" s="113"/>
      <c r="F453" s="118"/>
      <c r="G453" s="115"/>
      <c r="H453" s="8"/>
    </row>
    <row r="454" spans="1:8" s="13" customFormat="1" ht="15" customHeight="1" x14ac:dyDescent="0.3">
      <c r="A454" s="9"/>
      <c r="B454" s="7"/>
      <c r="C454" s="116"/>
      <c r="D454" s="119"/>
      <c r="E454" s="113"/>
      <c r="F454" s="118"/>
      <c r="G454" s="115"/>
      <c r="H454" s="8"/>
    </row>
    <row r="455" spans="1:8" s="13" customFormat="1" ht="15" customHeight="1" x14ac:dyDescent="0.3">
      <c r="A455" s="9"/>
      <c r="B455" s="7"/>
      <c r="C455" s="116"/>
      <c r="D455" s="119"/>
      <c r="E455" s="113"/>
      <c r="F455" s="118"/>
      <c r="G455" s="115"/>
      <c r="H455" s="8"/>
    </row>
    <row r="456" spans="1:8" s="13" customFormat="1" ht="15" customHeight="1" x14ac:dyDescent="0.3">
      <c r="A456" s="9"/>
      <c r="B456" s="7"/>
      <c r="C456" s="116"/>
      <c r="D456" s="119"/>
      <c r="E456" s="113"/>
      <c r="F456" s="118"/>
      <c r="G456" s="115"/>
      <c r="H456" s="8"/>
    </row>
    <row r="457" spans="1:8" s="13" customFormat="1" ht="15" customHeight="1" x14ac:dyDescent="0.3">
      <c r="A457" s="9"/>
      <c r="B457" s="7"/>
      <c r="C457" s="116"/>
      <c r="D457" s="119"/>
      <c r="E457" s="113"/>
      <c r="F457" s="118"/>
      <c r="G457" s="115"/>
      <c r="H457" s="8"/>
    </row>
    <row r="458" spans="1:8" s="13" customFormat="1" ht="15" customHeight="1" x14ac:dyDescent="0.3">
      <c r="A458" s="9"/>
      <c r="B458" s="7"/>
      <c r="C458" s="116"/>
      <c r="D458" s="119"/>
      <c r="E458" s="113"/>
      <c r="F458" s="118"/>
      <c r="G458" s="115"/>
      <c r="H458" s="8"/>
    </row>
    <row r="459" spans="1:8" s="13" customFormat="1" ht="15" customHeight="1" x14ac:dyDescent="0.3">
      <c r="A459" s="9"/>
      <c r="B459" s="7"/>
      <c r="C459" s="116"/>
      <c r="D459" s="119"/>
      <c r="E459" s="113"/>
      <c r="F459" s="118"/>
      <c r="G459" s="115"/>
      <c r="H459" s="8"/>
    </row>
    <row r="460" spans="1:8" s="13" customFormat="1" ht="15" customHeight="1" x14ac:dyDescent="0.3">
      <c r="A460" s="9"/>
      <c r="B460" s="7"/>
      <c r="C460" s="116"/>
      <c r="D460" s="119"/>
      <c r="E460" s="113"/>
      <c r="F460" s="118"/>
      <c r="G460" s="115"/>
      <c r="H460" s="8"/>
    </row>
    <row r="461" spans="1:8" s="13" customFormat="1" ht="15" customHeight="1" x14ac:dyDescent="0.3">
      <c r="A461" s="9"/>
      <c r="B461" s="7"/>
      <c r="C461" s="116"/>
      <c r="D461" s="119"/>
      <c r="E461" s="113"/>
      <c r="F461" s="118"/>
      <c r="G461" s="115"/>
      <c r="H461" s="8"/>
    </row>
    <row r="462" spans="1:8" s="13" customFormat="1" ht="15" customHeight="1" x14ac:dyDescent="0.3">
      <c r="A462" s="9"/>
      <c r="B462" s="7"/>
      <c r="C462" s="116"/>
      <c r="D462" s="119"/>
      <c r="E462" s="113"/>
      <c r="F462" s="118"/>
      <c r="G462" s="115"/>
      <c r="H462" s="8"/>
    </row>
    <row r="463" spans="1:8" s="13" customFormat="1" ht="15" customHeight="1" x14ac:dyDescent="0.3">
      <c r="A463" s="9"/>
      <c r="B463" s="7"/>
      <c r="C463" s="116"/>
      <c r="D463" s="119"/>
      <c r="E463" s="113"/>
      <c r="F463" s="118"/>
      <c r="G463" s="115"/>
      <c r="H463" s="8"/>
    </row>
    <row r="464" spans="1:8" s="13" customFormat="1" ht="15" customHeight="1" x14ac:dyDescent="0.3">
      <c r="A464" s="9"/>
      <c r="B464" s="7"/>
      <c r="C464" s="116"/>
      <c r="D464" s="119"/>
      <c r="E464" s="113"/>
      <c r="F464" s="118"/>
      <c r="G464" s="115"/>
      <c r="H464" s="8"/>
    </row>
    <row r="465" spans="1:8" s="13" customFormat="1" ht="15" customHeight="1" x14ac:dyDescent="0.3">
      <c r="A465" s="9"/>
      <c r="B465" s="7"/>
      <c r="C465" s="116"/>
      <c r="D465" s="119"/>
      <c r="E465" s="113"/>
      <c r="F465" s="118"/>
      <c r="G465" s="115"/>
      <c r="H465" s="8"/>
    </row>
    <row r="466" spans="1:8" s="13" customFormat="1" ht="15" customHeight="1" x14ac:dyDescent="0.3">
      <c r="A466" s="9"/>
      <c r="B466" s="7"/>
      <c r="C466" s="116"/>
      <c r="D466" s="119"/>
      <c r="E466" s="113"/>
      <c r="F466" s="118"/>
      <c r="G466" s="115"/>
      <c r="H466" s="8"/>
    </row>
    <row r="467" spans="1:8" s="13" customFormat="1" ht="15" customHeight="1" x14ac:dyDescent="0.3">
      <c r="A467" s="9"/>
      <c r="B467" s="7"/>
      <c r="C467" s="116"/>
      <c r="D467" s="119"/>
      <c r="E467" s="113"/>
      <c r="F467" s="118"/>
      <c r="G467" s="115"/>
      <c r="H467" s="8"/>
    </row>
    <row r="468" spans="1:8" s="13" customFormat="1" ht="15" customHeight="1" x14ac:dyDescent="0.3">
      <c r="A468" s="9"/>
      <c r="B468" s="7"/>
      <c r="C468" s="116"/>
      <c r="D468" s="119"/>
      <c r="E468" s="113"/>
      <c r="F468" s="118"/>
      <c r="G468" s="115"/>
      <c r="H468" s="8"/>
    </row>
    <row r="469" spans="1:8" s="13" customFormat="1" ht="15" customHeight="1" x14ac:dyDescent="0.3">
      <c r="A469" s="9"/>
      <c r="B469" s="7"/>
      <c r="C469" s="116"/>
      <c r="D469" s="119"/>
      <c r="E469" s="113"/>
      <c r="F469" s="118"/>
      <c r="G469" s="115"/>
      <c r="H469" s="8"/>
    </row>
    <row r="470" spans="1:8" s="13" customFormat="1" ht="15" customHeight="1" x14ac:dyDescent="0.3">
      <c r="A470" s="9"/>
      <c r="B470" s="7"/>
      <c r="C470" s="116"/>
      <c r="D470" s="119"/>
      <c r="E470" s="113"/>
      <c r="F470" s="118"/>
      <c r="G470" s="115"/>
      <c r="H470" s="8"/>
    </row>
    <row r="471" spans="1:8" s="13" customFormat="1" ht="15" customHeight="1" x14ac:dyDescent="0.3">
      <c r="A471" s="9"/>
      <c r="B471" s="7"/>
      <c r="C471" s="116"/>
      <c r="D471" s="119"/>
      <c r="E471" s="113"/>
      <c r="F471" s="118"/>
      <c r="G471" s="115"/>
      <c r="H471" s="8"/>
    </row>
    <row r="472" spans="1:8" s="13" customFormat="1" ht="15" customHeight="1" x14ac:dyDescent="0.3">
      <c r="A472" s="9"/>
      <c r="B472" s="7"/>
      <c r="C472" s="116"/>
      <c r="D472" s="119"/>
      <c r="E472" s="113"/>
      <c r="F472" s="118"/>
      <c r="G472" s="115"/>
      <c r="H472" s="8"/>
    </row>
    <row r="473" spans="1:8" s="13" customFormat="1" ht="15" customHeight="1" x14ac:dyDescent="0.3">
      <c r="A473" s="9"/>
      <c r="B473" s="7"/>
      <c r="C473" s="116"/>
      <c r="D473" s="119"/>
      <c r="E473" s="113"/>
      <c r="F473" s="118"/>
      <c r="G473" s="115"/>
      <c r="H473" s="8"/>
    </row>
    <row r="474" spans="1:8" s="13" customFormat="1" ht="15" customHeight="1" x14ac:dyDescent="0.3">
      <c r="A474" s="9"/>
      <c r="B474" s="7"/>
      <c r="C474" s="116"/>
      <c r="D474" s="119"/>
      <c r="E474" s="113"/>
      <c r="F474" s="118"/>
      <c r="G474" s="115"/>
      <c r="H474" s="8"/>
    </row>
    <row r="475" spans="1:8" s="13" customFormat="1" ht="15" customHeight="1" x14ac:dyDescent="0.3">
      <c r="A475" s="9"/>
      <c r="B475" s="7"/>
      <c r="C475" s="116"/>
      <c r="D475" s="119"/>
      <c r="E475" s="113"/>
      <c r="F475" s="118"/>
      <c r="G475" s="115"/>
      <c r="H475" s="8"/>
    </row>
    <row r="476" spans="1:8" s="13" customFormat="1" ht="15" customHeight="1" x14ac:dyDescent="0.3">
      <c r="A476" s="9"/>
      <c r="B476" s="7"/>
      <c r="C476" s="116"/>
      <c r="D476" s="119"/>
      <c r="E476" s="113"/>
      <c r="F476" s="118"/>
      <c r="G476" s="115"/>
      <c r="H476" s="8"/>
    </row>
    <row r="477" spans="1:8" s="13" customFormat="1" ht="15" customHeight="1" x14ac:dyDescent="0.3">
      <c r="A477" s="9"/>
      <c r="B477" s="7"/>
      <c r="C477" s="116"/>
      <c r="D477" s="119"/>
      <c r="E477" s="113"/>
      <c r="F477" s="118"/>
      <c r="G477" s="115"/>
      <c r="H477" s="8"/>
    </row>
    <row r="478" spans="1:8" s="13" customFormat="1" ht="15" customHeight="1" x14ac:dyDescent="0.3">
      <c r="A478" s="9"/>
      <c r="B478" s="7"/>
      <c r="C478" s="116"/>
      <c r="D478" s="119"/>
      <c r="E478" s="113"/>
      <c r="F478" s="118"/>
      <c r="G478" s="115"/>
      <c r="H478" s="8"/>
    </row>
    <row r="479" spans="1:8" s="13" customFormat="1" ht="15" customHeight="1" x14ac:dyDescent="0.3">
      <c r="A479" s="9"/>
      <c r="B479" s="7"/>
      <c r="C479" s="116"/>
      <c r="D479" s="119"/>
      <c r="E479" s="113"/>
      <c r="F479" s="118"/>
      <c r="G479" s="115"/>
      <c r="H479" s="8"/>
    </row>
    <row r="480" spans="1:8" s="13" customFormat="1" ht="15" customHeight="1" x14ac:dyDescent="0.3">
      <c r="A480" s="9"/>
      <c r="B480" s="7"/>
      <c r="C480" s="116"/>
      <c r="D480" s="119"/>
      <c r="E480" s="113"/>
      <c r="F480" s="118"/>
      <c r="G480" s="115"/>
      <c r="H480" s="8"/>
    </row>
    <row r="481" spans="1:8" s="13" customFormat="1" ht="15" customHeight="1" x14ac:dyDescent="0.3">
      <c r="A481" s="9"/>
      <c r="B481" s="7"/>
      <c r="C481" s="116"/>
      <c r="D481" s="119"/>
      <c r="E481" s="113"/>
      <c r="F481" s="118"/>
      <c r="G481" s="115"/>
      <c r="H481" s="8"/>
    </row>
    <row r="482" spans="1:8" s="13" customFormat="1" ht="15" customHeight="1" x14ac:dyDescent="0.3">
      <c r="A482" s="9"/>
      <c r="B482" s="7"/>
      <c r="C482" s="116"/>
      <c r="D482" s="119"/>
      <c r="E482" s="113"/>
      <c r="F482" s="118"/>
      <c r="G482" s="115"/>
      <c r="H482" s="8"/>
    </row>
    <row r="483" spans="1:8" s="13" customFormat="1" ht="15" customHeight="1" x14ac:dyDescent="0.3">
      <c r="A483" s="9"/>
      <c r="B483" s="7"/>
      <c r="C483" s="116"/>
      <c r="D483" s="119"/>
      <c r="E483" s="113"/>
      <c r="F483" s="118"/>
      <c r="G483" s="115"/>
      <c r="H483" s="8"/>
    </row>
    <row r="484" spans="1:8" s="13" customFormat="1" ht="15" customHeight="1" x14ac:dyDescent="0.3">
      <c r="A484" s="9"/>
      <c r="B484" s="7"/>
      <c r="C484" s="116"/>
      <c r="D484" s="119"/>
      <c r="E484" s="113"/>
      <c r="F484" s="118"/>
      <c r="G484" s="115"/>
      <c r="H484" s="8"/>
    </row>
    <row r="485" spans="1:8" s="13" customFormat="1" ht="15" customHeight="1" x14ac:dyDescent="0.3">
      <c r="A485" s="9"/>
      <c r="B485" s="7"/>
      <c r="C485" s="116"/>
      <c r="D485" s="119"/>
      <c r="E485" s="113"/>
      <c r="F485" s="118"/>
      <c r="G485" s="115"/>
      <c r="H485" s="8"/>
    </row>
    <row r="486" spans="1:8" s="13" customFormat="1" ht="15" customHeight="1" x14ac:dyDescent="0.3">
      <c r="A486" s="9"/>
      <c r="B486" s="7"/>
      <c r="C486" s="116"/>
      <c r="D486" s="119"/>
      <c r="E486" s="113"/>
      <c r="F486" s="118"/>
      <c r="G486" s="115"/>
      <c r="H486" s="8"/>
    </row>
    <row r="487" spans="1:8" s="13" customFormat="1" ht="15" customHeight="1" x14ac:dyDescent="0.3">
      <c r="A487" s="9"/>
      <c r="B487" s="7"/>
      <c r="C487" s="116"/>
      <c r="D487" s="119"/>
      <c r="E487" s="113"/>
      <c r="F487" s="118"/>
      <c r="G487" s="115"/>
      <c r="H487" s="8"/>
    </row>
    <row r="488" spans="1:8" s="13" customFormat="1" ht="15" customHeight="1" x14ac:dyDescent="0.3">
      <c r="A488" s="9"/>
      <c r="B488" s="7"/>
      <c r="C488" s="116"/>
      <c r="D488" s="119"/>
      <c r="E488" s="113"/>
      <c r="F488" s="118"/>
      <c r="G488" s="115"/>
      <c r="H488" s="8"/>
    </row>
    <row r="489" spans="1:8" s="13" customFormat="1" ht="15" customHeight="1" x14ac:dyDescent="0.3">
      <c r="A489" s="9"/>
      <c r="B489" s="7"/>
      <c r="C489" s="116"/>
      <c r="D489" s="119"/>
      <c r="E489" s="113"/>
      <c r="F489" s="118"/>
      <c r="G489" s="115"/>
      <c r="H489" s="8"/>
    </row>
    <row r="490" spans="1:8" s="13" customFormat="1" ht="15" customHeight="1" x14ac:dyDescent="0.3">
      <c r="A490" s="9"/>
      <c r="B490" s="7"/>
      <c r="C490" s="116"/>
      <c r="D490" s="119"/>
      <c r="E490" s="113"/>
      <c r="F490" s="118"/>
      <c r="G490" s="115"/>
      <c r="H490" s="8"/>
    </row>
    <row r="491" spans="1:8" s="13" customFormat="1" ht="15" customHeight="1" x14ac:dyDescent="0.3">
      <c r="A491" s="9"/>
      <c r="B491" s="7"/>
      <c r="C491" s="116"/>
      <c r="D491" s="119"/>
      <c r="E491" s="113"/>
      <c r="F491" s="118"/>
      <c r="G491" s="115"/>
      <c r="H491" s="8"/>
    </row>
    <row r="492" spans="1:8" s="13" customFormat="1" ht="15" customHeight="1" x14ac:dyDescent="0.3">
      <c r="A492" s="9"/>
      <c r="B492" s="7"/>
      <c r="C492" s="116"/>
      <c r="D492" s="119"/>
      <c r="E492" s="113"/>
      <c r="F492" s="118"/>
      <c r="G492" s="115"/>
      <c r="H492" s="8"/>
    </row>
    <row r="493" spans="1:8" s="13" customFormat="1" ht="15" customHeight="1" x14ac:dyDescent="0.3">
      <c r="A493" s="9"/>
      <c r="B493" s="7"/>
      <c r="C493" s="116"/>
      <c r="D493" s="119"/>
      <c r="E493" s="113"/>
      <c r="F493" s="118"/>
      <c r="G493" s="115"/>
      <c r="H493" s="8"/>
    </row>
    <row r="494" spans="1:8" s="13" customFormat="1" ht="15" customHeight="1" x14ac:dyDescent="0.3">
      <c r="A494" s="9"/>
      <c r="B494" s="7"/>
      <c r="C494" s="116"/>
      <c r="D494" s="119"/>
      <c r="E494" s="113"/>
      <c r="F494" s="118"/>
      <c r="G494" s="115"/>
      <c r="H494" s="8"/>
    </row>
    <row r="495" spans="1:8" s="13" customFormat="1" ht="15" customHeight="1" x14ac:dyDescent="0.3">
      <c r="A495" s="9"/>
      <c r="B495" s="7"/>
      <c r="C495" s="116"/>
      <c r="D495" s="119"/>
      <c r="E495" s="113"/>
      <c r="F495" s="118"/>
      <c r="G495" s="115"/>
      <c r="H495" s="8"/>
    </row>
    <row r="496" spans="1:8" s="13" customFormat="1" ht="15" customHeight="1" x14ac:dyDescent="0.3">
      <c r="A496" s="9"/>
      <c r="B496" s="7"/>
      <c r="C496" s="116"/>
      <c r="D496" s="119"/>
      <c r="E496" s="113"/>
      <c r="F496" s="118"/>
      <c r="G496" s="115"/>
      <c r="H496" s="8"/>
    </row>
    <row r="497" spans="1:8" s="13" customFormat="1" ht="15" customHeight="1" x14ac:dyDescent="0.3">
      <c r="A497" s="9"/>
      <c r="B497" s="7"/>
      <c r="C497" s="116"/>
      <c r="D497" s="119"/>
      <c r="E497" s="113"/>
      <c r="F497" s="118"/>
      <c r="G497" s="115"/>
      <c r="H497" s="8"/>
    </row>
    <row r="498" spans="1:8" s="13" customFormat="1" ht="15" customHeight="1" x14ac:dyDescent="0.3">
      <c r="A498" s="9"/>
      <c r="B498" s="7"/>
      <c r="C498" s="116"/>
      <c r="D498" s="119"/>
      <c r="E498" s="113"/>
      <c r="F498" s="118"/>
      <c r="G498" s="115"/>
      <c r="H498" s="8"/>
    </row>
    <row r="499" spans="1:8" s="13" customFormat="1" ht="15" customHeight="1" x14ac:dyDescent="0.3">
      <c r="A499" s="9"/>
      <c r="B499" s="7"/>
      <c r="C499" s="116"/>
      <c r="D499" s="119"/>
      <c r="E499" s="113"/>
      <c r="F499" s="118"/>
      <c r="G499" s="115"/>
      <c r="H499" s="8"/>
    </row>
    <row r="500" spans="1:8" s="13" customFormat="1" ht="15" customHeight="1" x14ac:dyDescent="0.3">
      <c r="A500" s="9"/>
      <c r="B500" s="7"/>
      <c r="C500" s="116"/>
      <c r="D500" s="119"/>
      <c r="E500" s="113"/>
      <c r="F500" s="118"/>
      <c r="G500" s="115"/>
      <c r="H500" s="8"/>
    </row>
    <row r="501" spans="1:8" s="13" customFormat="1" ht="15" customHeight="1" x14ac:dyDescent="0.3">
      <c r="A501" s="9"/>
      <c r="B501" s="7"/>
      <c r="C501" s="116"/>
      <c r="D501" s="119"/>
      <c r="E501" s="113"/>
      <c r="F501" s="118"/>
      <c r="G501" s="115"/>
      <c r="H501" s="8"/>
    </row>
    <row r="502" spans="1:8" s="13" customFormat="1" ht="15" customHeight="1" x14ac:dyDescent="0.3">
      <c r="A502" s="9"/>
      <c r="B502" s="7"/>
      <c r="C502" s="116"/>
      <c r="D502" s="119"/>
      <c r="E502" s="113"/>
      <c r="F502" s="118"/>
      <c r="G502" s="115"/>
      <c r="H502" s="8"/>
    </row>
    <row r="503" spans="1:8" s="13" customFormat="1" ht="15" customHeight="1" x14ac:dyDescent="0.3">
      <c r="A503" s="9"/>
      <c r="B503" s="7"/>
      <c r="C503" s="116"/>
      <c r="D503" s="119"/>
      <c r="E503" s="113"/>
      <c r="F503" s="118"/>
      <c r="G503" s="115"/>
      <c r="H503" s="8"/>
    </row>
    <row r="504" spans="1:8" s="13" customFormat="1" ht="15" customHeight="1" x14ac:dyDescent="0.3">
      <c r="A504" s="9"/>
      <c r="B504" s="7"/>
      <c r="C504" s="116"/>
      <c r="D504" s="119"/>
      <c r="E504" s="113"/>
      <c r="F504" s="118"/>
      <c r="G504" s="115"/>
      <c r="H504" s="8"/>
    </row>
    <row r="505" spans="1:8" s="13" customFormat="1" ht="15" customHeight="1" x14ac:dyDescent="0.3">
      <c r="A505" s="9"/>
      <c r="B505" s="7"/>
      <c r="C505" s="116"/>
      <c r="D505" s="119"/>
      <c r="E505" s="113"/>
      <c r="F505" s="118"/>
      <c r="G505" s="115"/>
      <c r="H505" s="8"/>
    </row>
    <row r="506" spans="1:8" s="13" customFormat="1" ht="15" customHeight="1" x14ac:dyDescent="0.3">
      <c r="A506" s="9"/>
      <c r="B506" s="7"/>
      <c r="C506" s="116"/>
      <c r="D506" s="119"/>
      <c r="E506" s="113"/>
      <c r="F506" s="118"/>
      <c r="G506" s="115"/>
      <c r="H506" s="8"/>
    </row>
    <row r="507" spans="1:8" s="13" customFormat="1" ht="15" customHeight="1" x14ac:dyDescent="0.3">
      <c r="A507" s="9"/>
      <c r="B507" s="7"/>
      <c r="C507" s="116"/>
      <c r="D507" s="119"/>
      <c r="E507" s="113"/>
      <c r="F507" s="118"/>
      <c r="G507" s="115"/>
      <c r="H507" s="8"/>
    </row>
    <row r="508" spans="1:8" s="13" customFormat="1" ht="15" customHeight="1" x14ac:dyDescent="0.3">
      <c r="A508" s="9"/>
      <c r="B508" s="7"/>
      <c r="C508" s="116"/>
      <c r="D508" s="119"/>
      <c r="E508" s="113"/>
      <c r="F508" s="118"/>
      <c r="G508" s="115"/>
      <c r="H508" s="8"/>
    </row>
    <row r="509" spans="1:8" s="13" customFormat="1" ht="15" customHeight="1" x14ac:dyDescent="0.3">
      <c r="A509" s="9"/>
      <c r="B509" s="7"/>
      <c r="C509" s="116"/>
      <c r="D509" s="119"/>
      <c r="E509" s="113"/>
      <c r="F509" s="118"/>
      <c r="G509" s="115"/>
      <c r="H509" s="8"/>
    </row>
    <row r="510" spans="1:8" s="13" customFormat="1" ht="15" customHeight="1" x14ac:dyDescent="0.3">
      <c r="A510" s="9"/>
      <c r="B510" s="7"/>
      <c r="C510" s="116"/>
      <c r="D510" s="119"/>
      <c r="E510" s="113"/>
      <c r="F510" s="118"/>
      <c r="G510" s="115"/>
      <c r="H510" s="8"/>
    </row>
    <row r="511" spans="1:8" s="13" customFormat="1" ht="15" customHeight="1" x14ac:dyDescent="0.3">
      <c r="A511" s="9"/>
      <c r="B511" s="7"/>
      <c r="C511" s="116"/>
      <c r="D511" s="119"/>
      <c r="E511" s="113"/>
      <c r="F511" s="118"/>
      <c r="G511" s="115"/>
      <c r="H511" s="8"/>
    </row>
    <row r="512" spans="1:8" s="13" customFormat="1" ht="15" customHeight="1" x14ac:dyDescent="0.3">
      <c r="A512" s="9"/>
      <c r="B512" s="7"/>
      <c r="C512" s="116"/>
      <c r="D512" s="119"/>
      <c r="E512" s="113"/>
      <c r="F512" s="118"/>
      <c r="G512" s="115"/>
      <c r="H512" s="8"/>
    </row>
    <row r="513" spans="1:8" s="13" customFormat="1" ht="15" customHeight="1" x14ac:dyDescent="0.3">
      <c r="A513" s="9"/>
      <c r="B513" s="7"/>
      <c r="C513" s="116"/>
      <c r="D513" s="119"/>
      <c r="E513" s="113"/>
      <c r="F513" s="118"/>
      <c r="G513" s="115"/>
      <c r="H513" s="8"/>
    </row>
    <row r="514" spans="1:8" s="13" customFormat="1" ht="15" customHeight="1" x14ac:dyDescent="0.3">
      <c r="A514" s="9"/>
      <c r="B514" s="7"/>
      <c r="C514" s="116"/>
      <c r="D514" s="119"/>
      <c r="E514" s="113"/>
      <c r="F514" s="118"/>
      <c r="G514" s="115"/>
      <c r="H514" s="8"/>
    </row>
    <row r="515" spans="1:8" s="13" customFormat="1" ht="15" customHeight="1" x14ac:dyDescent="0.3">
      <c r="A515" s="9"/>
      <c r="B515" s="7"/>
      <c r="C515" s="116"/>
      <c r="D515" s="119"/>
      <c r="E515" s="113"/>
      <c r="F515" s="118"/>
      <c r="G515" s="115"/>
      <c r="H515" s="8"/>
    </row>
    <row r="516" spans="1:8" s="13" customFormat="1" ht="15" customHeight="1" x14ac:dyDescent="0.3">
      <c r="A516" s="9"/>
      <c r="B516" s="7"/>
      <c r="C516" s="116"/>
      <c r="D516" s="119"/>
      <c r="E516" s="113"/>
      <c r="F516" s="118"/>
      <c r="G516" s="115"/>
      <c r="H516" s="8"/>
    </row>
    <row r="517" spans="1:8" s="13" customFormat="1" ht="15" customHeight="1" x14ac:dyDescent="0.3">
      <c r="A517" s="9"/>
      <c r="B517" s="7"/>
      <c r="C517" s="116"/>
      <c r="D517" s="119"/>
      <c r="E517" s="113"/>
      <c r="F517" s="118"/>
      <c r="G517" s="115"/>
      <c r="H517" s="8"/>
    </row>
    <row r="518" spans="1:8" s="13" customFormat="1" ht="15" customHeight="1" x14ac:dyDescent="0.3">
      <c r="A518" s="9"/>
      <c r="B518" s="7"/>
      <c r="C518" s="116"/>
      <c r="D518" s="119"/>
      <c r="E518" s="113"/>
      <c r="F518" s="118"/>
      <c r="G518" s="115"/>
      <c r="H518" s="8"/>
    </row>
    <row r="519" spans="1:8" s="13" customFormat="1" ht="15" customHeight="1" x14ac:dyDescent="0.3">
      <c r="A519" s="9"/>
      <c r="B519" s="7"/>
      <c r="C519" s="116"/>
      <c r="D519" s="119"/>
      <c r="E519" s="113"/>
      <c r="F519" s="118"/>
      <c r="G519" s="115"/>
      <c r="H519" s="8"/>
    </row>
    <row r="520" spans="1:8" s="13" customFormat="1" ht="15" customHeight="1" x14ac:dyDescent="0.3">
      <c r="A520" s="9"/>
      <c r="B520" s="7"/>
      <c r="C520" s="116"/>
      <c r="D520" s="119"/>
      <c r="E520" s="113"/>
      <c r="F520" s="118"/>
      <c r="G520" s="115"/>
      <c r="H520" s="8"/>
    </row>
    <row r="521" spans="1:8" s="13" customFormat="1" ht="15" customHeight="1" x14ac:dyDescent="0.3">
      <c r="A521" s="9"/>
      <c r="B521" s="7"/>
      <c r="C521" s="116"/>
      <c r="D521" s="119"/>
      <c r="E521" s="113"/>
      <c r="F521" s="118"/>
      <c r="G521" s="115"/>
      <c r="H521" s="8"/>
    </row>
    <row r="522" spans="1:8" s="13" customFormat="1" ht="15" customHeight="1" x14ac:dyDescent="0.3">
      <c r="A522" s="9"/>
      <c r="B522" s="7"/>
      <c r="C522" s="116"/>
      <c r="D522" s="119"/>
      <c r="E522" s="113"/>
      <c r="F522" s="118"/>
      <c r="G522" s="115"/>
      <c r="H522" s="8"/>
    </row>
    <row r="523" spans="1:8" s="13" customFormat="1" ht="15" customHeight="1" x14ac:dyDescent="0.3">
      <c r="A523" s="9"/>
      <c r="B523" s="7"/>
      <c r="C523" s="116"/>
      <c r="D523" s="119"/>
      <c r="E523" s="113"/>
      <c r="F523" s="118"/>
      <c r="G523" s="115"/>
      <c r="H523" s="8"/>
    </row>
    <row r="524" spans="1:8" s="13" customFormat="1" ht="15" customHeight="1" x14ac:dyDescent="0.3">
      <c r="A524" s="9"/>
      <c r="B524" s="7"/>
      <c r="C524" s="116"/>
      <c r="D524" s="119"/>
      <c r="E524" s="113"/>
      <c r="F524" s="118"/>
      <c r="G524" s="115"/>
      <c r="H524" s="8"/>
    </row>
    <row r="525" spans="1:8" s="13" customFormat="1" ht="15" customHeight="1" x14ac:dyDescent="0.3">
      <c r="A525" s="9"/>
      <c r="B525" s="7"/>
      <c r="C525" s="116"/>
      <c r="D525" s="119"/>
      <c r="E525" s="113"/>
      <c r="F525" s="118"/>
      <c r="G525" s="115"/>
      <c r="H525" s="8"/>
    </row>
    <row r="526" spans="1:8" s="13" customFormat="1" ht="15" customHeight="1" x14ac:dyDescent="0.3">
      <c r="A526" s="9"/>
      <c r="B526" s="7"/>
      <c r="C526" s="116"/>
      <c r="D526" s="119"/>
      <c r="E526" s="113"/>
      <c r="F526" s="118"/>
      <c r="G526" s="115"/>
      <c r="H526" s="8"/>
    </row>
    <row r="527" spans="1:8" s="13" customFormat="1" ht="15" customHeight="1" x14ac:dyDescent="0.3">
      <c r="A527" s="9"/>
      <c r="B527" s="7"/>
      <c r="C527" s="116"/>
      <c r="D527" s="119"/>
      <c r="E527" s="113"/>
      <c r="F527" s="118"/>
      <c r="G527" s="115"/>
      <c r="H527" s="8"/>
    </row>
    <row r="528" spans="1:8" s="13" customFormat="1" ht="15" customHeight="1" x14ac:dyDescent="0.3">
      <c r="A528" s="9"/>
      <c r="B528" s="7"/>
      <c r="C528" s="116"/>
      <c r="D528" s="119"/>
      <c r="E528" s="113"/>
      <c r="F528" s="118"/>
      <c r="G528" s="115"/>
      <c r="H528" s="8"/>
    </row>
    <row r="529" spans="1:8" s="13" customFormat="1" ht="15" customHeight="1" x14ac:dyDescent="0.3">
      <c r="A529" s="9"/>
      <c r="B529" s="7"/>
      <c r="C529" s="116"/>
      <c r="D529" s="119"/>
      <c r="E529" s="113"/>
      <c r="F529" s="118"/>
      <c r="G529" s="115"/>
      <c r="H529" s="8"/>
    </row>
    <row r="530" spans="1:8" s="13" customFormat="1" ht="15" customHeight="1" x14ac:dyDescent="0.3">
      <c r="A530" s="9"/>
      <c r="B530" s="7"/>
      <c r="C530" s="116"/>
      <c r="D530" s="119"/>
      <c r="E530" s="113"/>
      <c r="F530" s="118"/>
      <c r="G530" s="115"/>
      <c r="H530" s="8"/>
    </row>
    <row r="531" spans="1:8" s="13" customFormat="1" ht="15" customHeight="1" x14ac:dyDescent="0.3">
      <c r="A531" s="9"/>
      <c r="B531" s="7"/>
      <c r="C531" s="116"/>
      <c r="D531" s="119"/>
      <c r="E531" s="113"/>
      <c r="F531" s="118"/>
      <c r="G531" s="115"/>
      <c r="H531" s="8"/>
    </row>
    <row r="532" spans="1:8" s="13" customFormat="1" ht="15" customHeight="1" x14ac:dyDescent="0.3">
      <c r="A532" s="9"/>
      <c r="B532" s="7"/>
      <c r="C532" s="116"/>
      <c r="D532" s="119"/>
      <c r="E532" s="113"/>
      <c r="F532" s="118"/>
      <c r="G532" s="115"/>
      <c r="H532" s="8"/>
    </row>
    <row r="533" spans="1:8" s="13" customFormat="1" ht="15" customHeight="1" x14ac:dyDescent="0.3">
      <c r="A533" s="9"/>
      <c r="B533" s="7"/>
      <c r="C533" s="116"/>
      <c r="D533" s="119"/>
      <c r="E533" s="113"/>
      <c r="F533" s="118"/>
      <c r="G533" s="115"/>
      <c r="H533" s="8"/>
    </row>
    <row r="534" spans="1:8" s="13" customFormat="1" ht="15" customHeight="1" x14ac:dyDescent="0.3">
      <c r="A534" s="9"/>
      <c r="B534" s="7"/>
      <c r="C534" s="116"/>
      <c r="D534" s="119"/>
      <c r="E534" s="113"/>
      <c r="F534" s="118"/>
      <c r="G534" s="115"/>
      <c r="H534" s="8"/>
    </row>
    <row r="535" spans="1:8" s="13" customFormat="1" ht="15" customHeight="1" x14ac:dyDescent="0.3">
      <c r="A535" s="9"/>
      <c r="B535" s="7"/>
      <c r="C535" s="116"/>
      <c r="D535" s="119"/>
      <c r="E535" s="113"/>
      <c r="F535" s="118"/>
      <c r="G535" s="115"/>
      <c r="H535" s="8"/>
    </row>
    <row r="536" spans="1:8" s="13" customFormat="1" ht="15" customHeight="1" x14ac:dyDescent="0.3">
      <c r="A536" s="9"/>
      <c r="B536" s="7"/>
      <c r="C536" s="116"/>
      <c r="D536" s="119"/>
      <c r="E536" s="113"/>
      <c r="F536" s="118"/>
      <c r="G536" s="115"/>
      <c r="H536" s="8"/>
    </row>
    <row r="537" spans="1:8" s="13" customFormat="1" ht="15" customHeight="1" x14ac:dyDescent="0.3">
      <c r="A537" s="9"/>
      <c r="B537" s="7"/>
      <c r="C537" s="116"/>
      <c r="D537" s="119"/>
      <c r="E537" s="113"/>
      <c r="F537" s="118"/>
      <c r="G537" s="115"/>
      <c r="H537" s="8"/>
    </row>
    <row r="538" spans="1:8" s="13" customFormat="1" ht="15" customHeight="1" x14ac:dyDescent="0.3">
      <c r="A538" s="9"/>
      <c r="B538" s="7"/>
      <c r="C538" s="116"/>
      <c r="D538" s="119"/>
      <c r="E538" s="113"/>
      <c r="F538" s="118"/>
      <c r="G538" s="115"/>
      <c r="H538" s="8"/>
    </row>
    <row r="539" spans="1:8" s="13" customFormat="1" ht="15" customHeight="1" x14ac:dyDescent="0.3">
      <c r="A539" s="9"/>
      <c r="B539" s="7"/>
      <c r="C539" s="116"/>
      <c r="D539" s="119"/>
      <c r="E539" s="113"/>
      <c r="F539" s="118"/>
      <c r="G539" s="115"/>
      <c r="H539" s="8"/>
    </row>
    <row r="540" spans="1:8" s="13" customFormat="1" ht="15" customHeight="1" x14ac:dyDescent="0.3">
      <c r="A540" s="9"/>
      <c r="B540" s="7"/>
      <c r="C540" s="116"/>
      <c r="D540" s="119"/>
      <c r="E540" s="113"/>
      <c r="F540" s="118"/>
      <c r="G540" s="115"/>
      <c r="H540" s="8"/>
    </row>
    <row r="541" spans="1:8" s="13" customFormat="1" ht="15" customHeight="1" x14ac:dyDescent="0.3">
      <c r="A541" s="9"/>
      <c r="B541" s="7"/>
      <c r="C541" s="116"/>
      <c r="D541" s="119"/>
      <c r="E541" s="113"/>
      <c r="F541" s="118"/>
      <c r="G541" s="115"/>
      <c r="H541" s="8"/>
    </row>
    <row r="542" spans="1:8" s="13" customFormat="1" ht="15" customHeight="1" x14ac:dyDescent="0.3">
      <c r="A542" s="9"/>
      <c r="B542" s="7"/>
      <c r="C542" s="116"/>
      <c r="D542" s="119"/>
      <c r="E542" s="113"/>
      <c r="F542" s="118"/>
      <c r="G542" s="115"/>
      <c r="H542" s="8"/>
    </row>
    <row r="543" spans="1:8" s="13" customFormat="1" ht="15" customHeight="1" x14ac:dyDescent="0.3">
      <c r="A543" s="9"/>
      <c r="B543" s="7"/>
      <c r="C543" s="116"/>
      <c r="D543" s="119"/>
      <c r="E543" s="113"/>
      <c r="F543" s="118"/>
      <c r="G543" s="115"/>
      <c r="H543" s="8"/>
    </row>
    <row r="544" spans="1:8" s="13" customFormat="1" ht="15" customHeight="1" x14ac:dyDescent="0.3">
      <c r="A544" s="9"/>
      <c r="B544" s="7"/>
      <c r="C544" s="116"/>
      <c r="D544" s="119"/>
      <c r="E544" s="113"/>
      <c r="F544" s="118"/>
      <c r="G544" s="115"/>
      <c r="H544" s="8"/>
    </row>
    <row r="545" spans="1:8" s="13" customFormat="1" ht="15" customHeight="1" x14ac:dyDescent="0.3">
      <c r="A545" s="9"/>
      <c r="B545" s="7"/>
      <c r="C545" s="116"/>
      <c r="D545" s="119"/>
      <c r="E545" s="113"/>
      <c r="F545" s="118"/>
      <c r="G545" s="115"/>
      <c r="H545" s="8"/>
    </row>
    <row r="546" spans="1:8" s="13" customFormat="1" ht="15" customHeight="1" x14ac:dyDescent="0.3">
      <c r="A546" s="9"/>
      <c r="B546" s="7"/>
      <c r="C546" s="116"/>
      <c r="D546" s="119"/>
      <c r="E546" s="113"/>
      <c r="F546" s="118"/>
      <c r="G546" s="115"/>
      <c r="H546" s="8"/>
    </row>
    <row r="547" spans="1:8" s="13" customFormat="1" ht="15" customHeight="1" x14ac:dyDescent="0.3">
      <c r="A547" s="9"/>
      <c r="B547" s="7"/>
      <c r="C547" s="116"/>
      <c r="D547" s="119"/>
      <c r="E547" s="113"/>
      <c r="F547" s="118"/>
      <c r="G547" s="115"/>
      <c r="H547" s="8"/>
    </row>
    <row r="548" spans="1:8" s="13" customFormat="1" ht="15" customHeight="1" x14ac:dyDescent="0.3">
      <c r="A548" s="9"/>
      <c r="B548" s="7"/>
      <c r="C548" s="116"/>
      <c r="D548" s="119"/>
      <c r="E548" s="113"/>
      <c r="F548" s="118"/>
      <c r="G548" s="115"/>
      <c r="H548" s="8"/>
    </row>
    <row r="549" spans="1:8" s="13" customFormat="1" ht="15" customHeight="1" x14ac:dyDescent="0.3">
      <c r="A549" s="9"/>
      <c r="B549" s="7"/>
      <c r="C549" s="116"/>
      <c r="D549" s="119"/>
      <c r="E549" s="113"/>
      <c r="F549" s="118"/>
      <c r="G549" s="115"/>
      <c r="H549" s="8"/>
    </row>
    <row r="550" spans="1:8" s="13" customFormat="1" ht="15" customHeight="1" x14ac:dyDescent="0.3">
      <c r="A550" s="9"/>
      <c r="B550" s="7"/>
      <c r="C550" s="116"/>
      <c r="D550" s="119"/>
      <c r="E550" s="113"/>
      <c r="F550" s="118"/>
      <c r="G550" s="115"/>
      <c r="H550" s="8"/>
    </row>
    <row r="551" spans="1:8" s="13" customFormat="1" ht="15" customHeight="1" x14ac:dyDescent="0.3">
      <c r="A551" s="9"/>
      <c r="B551" s="7"/>
      <c r="C551" s="116"/>
      <c r="D551" s="119"/>
      <c r="E551" s="113"/>
      <c r="F551" s="118"/>
      <c r="G551" s="115"/>
      <c r="H551" s="8"/>
    </row>
    <row r="552" spans="1:8" s="13" customFormat="1" ht="15" customHeight="1" x14ac:dyDescent="0.3">
      <c r="A552" s="9"/>
      <c r="B552" s="7"/>
      <c r="C552" s="116"/>
      <c r="D552" s="119"/>
      <c r="E552" s="113"/>
      <c r="F552" s="118"/>
      <c r="G552" s="115"/>
      <c r="H552" s="8"/>
    </row>
    <row r="553" spans="1:8" s="13" customFormat="1" ht="15" customHeight="1" x14ac:dyDescent="0.3">
      <c r="A553" s="9"/>
      <c r="B553" s="7"/>
      <c r="C553" s="116"/>
      <c r="D553" s="119"/>
      <c r="E553" s="113"/>
      <c r="F553" s="118"/>
      <c r="G553" s="115"/>
      <c r="H553" s="8"/>
    </row>
    <row r="554" spans="1:8" s="13" customFormat="1" ht="15" customHeight="1" x14ac:dyDescent="0.3">
      <c r="A554" s="9"/>
      <c r="B554" s="7"/>
      <c r="C554" s="116"/>
      <c r="D554" s="119"/>
      <c r="E554" s="113"/>
      <c r="F554" s="118"/>
      <c r="G554" s="115"/>
      <c r="H554" s="8"/>
    </row>
    <row r="555" spans="1:8" s="13" customFormat="1" ht="15" customHeight="1" x14ac:dyDescent="0.3">
      <c r="A555" s="9"/>
      <c r="B555" s="7"/>
      <c r="C555" s="116"/>
      <c r="D555" s="119"/>
      <c r="E555" s="113"/>
      <c r="F555" s="118"/>
      <c r="G555" s="115"/>
      <c r="H555" s="8"/>
    </row>
    <row r="556" spans="1:8" s="13" customFormat="1" ht="15" customHeight="1" x14ac:dyDescent="0.3">
      <c r="A556" s="9"/>
      <c r="B556" s="7"/>
      <c r="C556" s="116"/>
      <c r="D556" s="119"/>
      <c r="E556" s="113"/>
      <c r="F556" s="118"/>
      <c r="G556" s="115"/>
      <c r="H556" s="8"/>
    </row>
    <row r="557" spans="1:8" s="13" customFormat="1" ht="15" customHeight="1" x14ac:dyDescent="0.3">
      <c r="A557" s="9"/>
      <c r="B557" s="7"/>
      <c r="C557" s="116"/>
      <c r="D557" s="119"/>
      <c r="E557" s="113"/>
      <c r="F557" s="118"/>
      <c r="G557" s="115"/>
      <c r="H557" s="8"/>
    </row>
    <row r="558" spans="1:8" s="13" customFormat="1" ht="15" customHeight="1" x14ac:dyDescent="0.3">
      <c r="A558" s="9"/>
      <c r="B558" s="7"/>
      <c r="C558" s="116"/>
      <c r="D558" s="119"/>
      <c r="E558" s="113"/>
      <c r="F558" s="118"/>
      <c r="G558" s="115"/>
      <c r="H558" s="8"/>
    </row>
    <row r="559" spans="1:8" s="13" customFormat="1" ht="15" customHeight="1" x14ac:dyDescent="0.3">
      <c r="A559" s="9"/>
      <c r="B559" s="7"/>
      <c r="C559" s="116"/>
      <c r="D559" s="119"/>
      <c r="E559" s="113"/>
      <c r="F559" s="118"/>
      <c r="G559" s="115"/>
      <c r="H559" s="8"/>
    </row>
    <row r="560" spans="1:8" s="13" customFormat="1" ht="15" customHeight="1" x14ac:dyDescent="0.3">
      <c r="A560" s="9"/>
      <c r="B560" s="7"/>
      <c r="C560" s="116"/>
      <c r="D560" s="119"/>
      <c r="E560" s="113"/>
      <c r="F560" s="118"/>
      <c r="G560" s="115"/>
      <c r="H560" s="8"/>
    </row>
    <row r="561" spans="1:8" s="13" customFormat="1" ht="15" customHeight="1" x14ac:dyDescent="0.3">
      <c r="A561" s="9"/>
      <c r="B561" s="7"/>
      <c r="C561" s="116"/>
      <c r="D561" s="119"/>
      <c r="E561" s="113"/>
      <c r="F561" s="118"/>
      <c r="G561" s="115"/>
      <c r="H561" s="8"/>
    </row>
    <row r="562" spans="1:8" s="13" customFormat="1" ht="15" customHeight="1" x14ac:dyDescent="0.3">
      <c r="A562" s="9"/>
      <c r="B562" s="7"/>
      <c r="C562" s="116"/>
      <c r="D562" s="119"/>
      <c r="E562" s="113"/>
      <c r="F562" s="118"/>
      <c r="G562" s="115"/>
      <c r="H562" s="8"/>
    </row>
    <row r="563" spans="1:8" s="13" customFormat="1" ht="15" customHeight="1" x14ac:dyDescent="0.3">
      <c r="A563" s="9"/>
      <c r="B563" s="7"/>
      <c r="C563" s="116"/>
      <c r="D563" s="119"/>
      <c r="E563" s="113"/>
      <c r="F563" s="118"/>
      <c r="G563" s="115"/>
      <c r="H563" s="8"/>
    </row>
    <row r="564" spans="1:8" s="13" customFormat="1" ht="15" customHeight="1" x14ac:dyDescent="0.3">
      <c r="A564" s="9"/>
      <c r="B564" s="7"/>
      <c r="C564" s="116"/>
      <c r="D564" s="119"/>
      <c r="E564" s="113"/>
      <c r="F564" s="118"/>
      <c r="G564" s="115"/>
      <c r="H564" s="8"/>
    </row>
    <row r="565" spans="1:8" s="13" customFormat="1" ht="15" customHeight="1" x14ac:dyDescent="0.3">
      <c r="A565" s="9"/>
      <c r="B565" s="7"/>
      <c r="C565" s="116"/>
      <c r="D565" s="119"/>
      <c r="E565" s="113"/>
      <c r="F565" s="118"/>
      <c r="G565" s="115"/>
      <c r="H565" s="8"/>
    </row>
    <row r="566" spans="1:8" s="13" customFormat="1" ht="15" customHeight="1" x14ac:dyDescent="0.3">
      <c r="A566" s="9"/>
      <c r="B566" s="7"/>
      <c r="C566" s="116"/>
      <c r="D566" s="119"/>
      <c r="E566" s="113"/>
      <c r="F566" s="118"/>
      <c r="G566" s="115"/>
      <c r="H566" s="8"/>
    </row>
    <row r="567" spans="1:8" s="13" customFormat="1" ht="15" customHeight="1" x14ac:dyDescent="0.3">
      <c r="A567" s="9"/>
      <c r="B567" s="7"/>
      <c r="C567" s="116"/>
      <c r="D567" s="119"/>
      <c r="E567" s="113"/>
      <c r="F567" s="118"/>
      <c r="G567" s="115"/>
      <c r="H567" s="8"/>
    </row>
    <row r="568" spans="1:8" s="13" customFormat="1" ht="15" customHeight="1" x14ac:dyDescent="0.3">
      <c r="A568" s="9"/>
      <c r="B568" s="7"/>
      <c r="C568" s="116"/>
      <c r="D568" s="119"/>
      <c r="E568" s="113"/>
      <c r="F568" s="118"/>
      <c r="G568" s="115"/>
      <c r="H568" s="8"/>
    </row>
    <row r="569" spans="1:8" s="13" customFormat="1" ht="15" customHeight="1" x14ac:dyDescent="0.3">
      <c r="A569" s="9"/>
      <c r="B569" s="7"/>
      <c r="C569" s="116"/>
      <c r="D569" s="119"/>
      <c r="E569" s="113"/>
      <c r="F569" s="118"/>
      <c r="G569" s="115"/>
      <c r="H569" s="8"/>
    </row>
    <row r="570" spans="1:8" s="13" customFormat="1" ht="15" customHeight="1" x14ac:dyDescent="0.3">
      <c r="A570" s="9"/>
      <c r="B570" s="7"/>
      <c r="C570" s="116"/>
      <c r="D570" s="119"/>
      <c r="E570" s="113"/>
      <c r="F570" s="118"/>
      <c r="G570" s="115"/>
      <c r="H570" s="8"/>
    </row>
    <row r="571" spans="1:8" s="13" customFormat="1" ht="15" customHeight="1" x14ac:dyDescent="0.3">
      <c r="A571" s="9"/>
      <c r="B571" s="7"/>
      <c r="C571" s="116"/>
      <c r="D571" s="119"/>
      <c r="E571" s="113"/>
      <c r="F571" s="118"/>
      <c r="G571" s="115"/>
      <c r="H571" s="8"/>
    </row>
    <row r="572" spans="1:8" s="13" customFormat="1" ht="15" customHeight="1" x14ac:dyDescent="0.3">
      <c r="A572" s="9"/>
      <c r="B572" s="7"/>
      <c r="C572" s="116"/>
      <c r="D572" s="119"/>
      <c r="E572" s="113"/>
      <c r="F572" s="118"/>
      <c r="G572" s="115"/>
      <c r="H572" s="8"/>
    </row>
    <row r="573" spans="1:8" s="13" customFormat="1" ht="15" customHeight="1" x14ac:dyDescent="0.3">
      <c r="A573" s="9"/>
      <c r="B573" s="7"/>
      <c r="C573" s="116"/>
      <c r="D573" s="119"/>
      <c r="E573" s="113"/>
      <c r="F573" s="118"/>
      <c r="G573" s="115"/>
      <c r="H573" s="8"/>
    </row>
    <row r="574" spans="1:8" s="13" customFormat="1" ht="15" customHeight="1" x14ac:dyDescent="0.3">
      <c r="A574" s="9"/>
      <c r="B574" s="7"/>
      <c r="C574" s="116"/>
      <c r="D574" s="119"/>
      <c r="E574" s="113"/>
      <c r="F574" s="118"/>
      <c r="G574" s="115"/>
      <c r="H574" s="8"/>
    </row>
    <row r="575" spans="1:8" s="13" customFormat="1" ht="15" customHeight="1" x14ac:dyDescent="0.3">
      <c r="A575" s="9"/>
      <c r="B575" s="7"/>
      <c r="C575" s="116"/>
      <c r="D575" s="119"/>
      <c r="E575" s="113"/>
      <c r="F575" s="118"/>
      <c r="G575" s="115"/>
      <c r="H575" s="8"/>
    </row>
    <row r="576" spans="1:8" s="13" customFormat="1" ht="15" customHeight="1" x14ac:dyDescent="0.3">
      <c r="A576" s="9"/>
      <c r="B576" s="7"/>
      <c r="C576" s="116"/>
      <c r="D576" s="119"/>
      <c r="E576" s="113"/>
      <c r="F576" s="118"/>
      <c r="G576" s="115"/>
      <c r="H576" s="8"/>
    </row>
    <row r="577" spans="1:8" s="13" customFormat="1" ht="15" customHeight="1" x14ac:dyDescent="0.3">
      <c r="A577" s="9"/>
      <c r="B577" s="7"/>
      <c r="C577" s="116"/>
      <c r="D577" s="119"/>
      <c r="E577" s="113"/>
      <c r="F577" s="118"/>
      <c r="G577" s="115"/>
      <c r="H577" s="8"/>
    </row>
    <row r="578" spans="1:8" s="13" customFormat="1" ht="15" customHeight="1" x14ac:dyDescent="0.3">
      <c r="A578" s="9"/>
      <c r="B578" s="7"/>
      <c r="C578" s="116"/>
      <c r="D578" s="119"/>
      <c r="E578" s="113"/>
      <c r="F578" s="118"/>
      <c r="G578" s="115"/>
      <c r="H578" s="8"/>
    </row>
    <row r="579" spans="1:8" s="13" customFormat="1" ht="15" customHeight="1" x14ac:dyDescent="0.3">
      <c r="A579" s="9"/>
      <c r="B579" s="7"/>
      <c r="C579" s="116"/>
      <c r="D579" s="119"/>
      <c r="E579" s="113"/>
      <c r="F579" s="118"/>
      <c r="G579" s="115"/>
      <c r="H579" s="8"/>
    </row>
    <row r="580" spans="1:8" s="13" customFormat="1" ht="15" customHeight="1" x14ac:dyDescent="0.3">
      <c r="A580" s="9"/>
      <c r="B580" s="7"/>
      <c r="C580" s="116"/>
      <c r="D580" s="119"/>
      <c r="E580" s="113"/>
      <c r="F580" s="118"/>
      <c r="G580" s="115"/>
      <c r="H580" s="8"/>
    </row>
    <row r="581" spans="1:8" s="13" customFormat="1" ht="15" customHeight="1" x14ac:dyDescent="0.3">
      <c r="A581" s="9"/>
      <c r="B581" s="7"/>
      <c r="C581" s="116"/>
      <c r="D581" s="119"/>
      <c r="E581" s="113"/>
      <c r="F581" s="118"/>
      <c r="G581" s="115"/>
      <c r="H581" s="8"/>
    </row>
    <row r="582" spans="1:8" s="13" customFormat="1" ht="15" customHeight="1" x14ac:dyDescent="0.3">
      <c r="A582" s="9"/>
      <c r="B582" s="7"/>
      <c r="C582" s="116"/>
      <c r="D582" s="119"/>
      <c r="E582" s="113"/>
      <c r="F582" s="118"/>
      <c r="G582" s="115"/>
      <c r="H582" s="8"/>
    </row>
    <row r="583" spans="1:8" s="13" customFormat="1" ht="15" customHeight="1" x14ac:dyDescent="0.3">
      <c r="A583" s="9"/>
      <c r="B583" s="7"/>
      <c r="C583" s="116"/>
      <c r="D583" s="119"/>
      <c r="E583" s="113"/>
      <c r="F583" s="118"/>
      <c r="G583" s="115"/>
      <c r="H583" s="8"/>
    </row>
    <row r="584" spans="1:8" s="13" customFormat="1" ht="15" customHeight="1" x14ac:dyDescent="0.3">
      <c r="A584" s="9"/>
      <c r="B584" s="7"/>
      <c r="C584" s="116"/>
      <c r="D584" s="119"/>
      <c r="E584" s="113"/>
      <c r="F584" s="118"/>
      <c r="G584" s="115"/>
      <c r="H584" s="8"/>
    </row>
    <row r="585" spans="1:8" s="13" customFormat="1" ht="15" customHeight="1" x14ac:dyDescent="0.3">
      <c r="A585" s="9"/>
      <c r="B585" s="7"/>
      <c r="C585" s="116"/>
      <c r="D585" s="119"/>
      <c r="E585" s="113"/>
      <c r="F585" s="118"/>
      <c r="G585" s="115"/>
      <c r="H585" s="8"/>
    </row>
    <row r="586" spans="1:8" s="13" customFormat="1" ht="15" customHeight="1" x14ac:dyDescent="0.3">
      <c r="A586" s="9"/>
      <c r="B586" s="7"/>
      <c r="C586" s="116"/>
      <c r="D586" s="119"/>
      <c r="E586" s="113"/>
      <c r="F586" s="118"/>
      <c r="G586" s="115"/>
      <c r="H586" s="8"/>
    </row>
    <row r="587" spans="1:8" s="13" customFormat="1" ht="15" customHeight="1" x14ac:dyDescent="0.3">
      <c r="A587" s="9"/>
      <c r="B587" s="7"/>
      <c r="C587" s="116"/>
      <c r="D587" s="119"/>
      <c r="E587" s="113"/>
      <c r="F587" s="118"/>
      <c r="G587" s="115"/>
      <c r="H587" s="8"/>
    </row>
    <row r="588" spans="1:8" s="13" customFormat="1" ht="15" customHeight="1" x14ac:dyDescent="0.3">
      <c r="A588" s="9"/>
      <c r="B588" s="7"/>
      <c r="C588" s="116"/>
      <c r="D588" s="119"/>
      <c r="E588" s="113"/>
      <c r="F588" s="118"/>
      <c r="G588" s="115"/>
      <c r="H588" s="8"/>
    </row>
    <row r="589" spans="1:8" s="13" customFormat="1" ht="15" customHeight="1" x14ac:dyDescent="0.3">
      <c r="A589" s="9"/>
      <c r="B589" s="7"/>
      <c r="C589" s="116"/>
      <c r="D589" s="119"/>
      <c r="E589" s="113"/>
      <c r="F589" s="118"/>
      <c r="G589" s="115"/>
      <c r="H589" s="8"/>
    </row>
    <row r="590" spans="1:8" s="13" customFormat="1" ht="15" customHeight="1" x14ac:dyDescent="0.3">
      <c r="A590" s="9"/>
      <c r="B590" s="7"/>
      <c r="C590" s="116"/>
      <c r="D590" s="119"/>
      <c r="E590" s="113"/>
      <c r="F590" s="118"/>
      <c r="G590" s="115"/>
      <c r="H590" s="8"/>
    </row>
    <row r="591" spans="1:8" s="13" customFormat="1" ht="15" customHeight="1" x14ac:dyDescent="0.3">
      <c r="A591" s="9"/>
      <c r="B591" s="7"/>
      <c r="C591" s="116"/>
      <c r="D591" s="119"/>
      <c r="E591" s="113"/>
      <c r="F591" s="118"/>
      <c r="G591" s="115"/>
      <c r="H591" s="8"/>
    </row>
    <row r="592" spans="1:8" s="13" customFormat="1" ht="15" customHeight="1" x14ac:dyDescent="0.3">
      <c r="A592" s="9"/>
      <c r="B592" s="7"/>
      <c r="C592" s="116"/>
      <c r="D592" s="119"/>
      <c r="E592" s="113"/>
      <c r="F592" s="118"/>
      <c r="G592" s="115"/>
      <c r="H592" s="8"/>
    </row>
    <row r="593" spans="1:8" s="13" customFormat="1" ht="15" customHeight="1" x14ac:dyDescent="0.3">
      <c r="A593" s="9"/>
      <c r="B593" s="7"/>
      <c r="C593" s="116"/>
      <c r="D593" s="119"/>
      <c r="E593" s="113"/>
      <c r="F593" s="118"/>
      <c r="G593" s="115"/>
      <c r="H593" s="8"/>
    </row>
    <row r="594" spans="1:8" s="13" customFormat="1" ht="15" customHeight="1" x14ac:dyDescent="0.3">
      <c r="A594" s="9"/>
      <c r="B594" s="7"/>
      <c r="C594" s="116"/>
      <c r="D594" s="119"/>
      <c r="E594" s="113"/>
      <c r="F594" s="118"/>
      <c r="G594" s="115"/>
      <c r="H594" s="8"/>
    </row>
    <row r="595" spans="1:8" s="13" customFormat="1" ht="15" customHeight="1" x14ac:dyDescent="0.3">
      <c r="A595" s="9"/>
      <c r="B595" s="7"/>
      <c r="C595" s="116"/>
      <c r="D595" s="119"/>
      <c r="E595" s="113"/>
      <c r="F595" s="118"/>
      <c r="G595" s="115"/>
      <c r="H595" s="8"/>
    </row>
    <row r="596" spans="1:8" s="13" customFormat="1" ht="15" customHeight="1" x14ac:dyDescent="0.3">
      <c r="A596" s="9"/>
      <c r="B596" s="7"/>
      <c r="C596" s="116"/>
      <c r="D596" s="119"/>
      <c r="E596" s="113"/>
      <c r="F596" s="118"/>
      <c r="G596" s="115"/>
      <c r="H596" s="8"/>
    </row>
    <row r="597" spans="1:8" s="13" customFormat="1" ht="15" customHeight="1" x14ac:dyDescent="0.3">
      <c r="A597" s="9"/>
      <c r="B597" s="7"/>
      <c r="C597" s="116"/>
      <c r="D597" s="119"/>
      <c r="E597" s="113"/>
      <c r="F597" s="118"/>
      <c r="G597" s="115"/>
      <c r="H597" s="8"/>
    </row>
    <row r="598" spans="1:8" s="13" customFormat="1" ht="15" customHeight="1" x14ac:dyDescent="0.3">
      <c r="A598" s="9"/>
      <c r="B598" s="7"/>
      <c r="C598" s="116"/>
      <c r="D598" s="119"/>
      <c r="E598" s="113"/>
      <c r="F598" s="118"/>
      <c r="G598" s="115"/>
      <c r="H598" s="8"/>
    </row>
    <row r="599" spans="1:8" s="13" customFormat="1" ht="15" customHeight="1" x14ac:dyDescent="0.3">
      <c r="A599" s="9"/>
      <c r="B599" s="7"/>
      <c r="C599" s="116"/>
      <c r="D599" s="119"/>
      <c r="E599" s="113"/>
      <c r="F599" s="118"/>
      <c r="G599" s="115"/>
      <c r="H599" s="8"/>
    </row>
    <row r="600" spans="1:8" s="13" customFormat="1" ht="15" customHeight="1" x14ac:dyDescent="0.3">
      <c r="A600" s="9"/>
      <c r="B600" s="7"/>
      <c r="C600" s="116"/>
      <c r="D600" s="119"/>
      <c r="E600" s="113"/>
      <c r="F600" s="118"/>
      <c r="G600" s="115"/>
      <c r="H600" s="8"/>
    </row>
    <row r="601" spans="1:8" s="13" customFormat="1" ht="15" customHeight="1" x14ac:dyDescent="0.3">
      <c r="A601" s="9"/>
      <c r="B601" s="7"/>
      <c r="C601" s="116"/>
      <c r="D601" s="119"/>
      <c r="E601" s="113"/>
      <c r="F601" s="118"/>
      <c r="G601" s="115"/>
      <c r="H601" s="8"/>
    </row>
    <row r="602" spans="1:8" s="13" customFormat="1" ht="15" customHeight="1" x14ac:dyDescent="0.3">
      <c r="A602" s="9"/>
      <c r="B602" s="7"/>
      <c r="C602" s="116"/>
      <c r="D602" s="119"/>
      <c r="E602" s="113"/>
      <c r="F602" s="118"/>
      <c r="G602" s="115"/>
      <c r="H602" s="8"/>
    </row>
    <row r="603" spans="1:8" s="13" customFormat="1" ht="15" customHeight="1" x14ac:dyDescent="0.3">
      <c r="A603" s="9"/>
      <c r="B603" s="7"/>
      <c r="C603" s="116"/>
      <c r="D603" s="119"/>
      <c r="E603" s="113"/>
      <c r="F603" s="118"/>
      <c r="G603" s="115"/>
      <c r="H603" s="8"/>
    </row>
    <row r="604" spans="1:8" s="13" customFormat="1" ht="15" customHeight="1" x14ac:dyDescent="0.3">
      <c r="A604" s="9"/>
      <c r="B604" s="7"/>
      <c r="C604" s="116"/>
      <c r="D604" s="119"/>
      <c r="E604" s="113"/>
      <c r="F604" s="118"/>
      <c r="G604" s="115"/>
      <c r="H604" s="8"/>
    </row>
    <row r="605" spans="1:8" s="13" customFormat="1" ht="15" customHeight="1" x14ac:dyDescent="0.3">
      <c r="A605" s="9"/>
      <c r="B605" s="7"/>
      <c r="C605" s="116"/>
      <c r="D605" s="119"/>
      <c r="E605" s="113"/>
      <c r="F605" s="118"/>
      <c r="G605" s="115"/>
      <c r="H605" s="8"/>
    </row>
    <row r="606" spans="1:8" s="13" customFormat="1" ht="15" customHeight="1" x14ac:dyDescent="0.3">
      <c r="A606" s="9"/>
      <c r="B606" s="7"/>
      <c r="C606" s="116"/>
      <c r="D606" s="119"/>
      <c r="E606" s="113"/>
      <c r="F606" s="118"/>
      <c r="G606" s="115"/>
      <c r="H606" s="8"/>
    </row>
    <row r="607" spans="1:8" s="13" customFormat="1" ht="15" customHeight="1" x14ac:dyDescent="0.3">
      <c r="A607" s="9"/>
      <c r="B607" s="7"/>
      <c r="C607" s="116"/>
      <c r="D607" s="119"/>
      <c r="E607" s="113"/>
      <c r="F607" s="118"/>
      <c r="G607" s="115"/>
      <c r="H607" s="8"/>
    </row>
    <row r="608" spans="1:8" s="13" customFormat="1" ht="15" customHeight="1" x14ac:dyDescent="0.3">
      <c r="A608" s="9"/>
      <c r="B608" s="7"/>
      <c r="C608" s="116"/>
      <c r="D608" s="119"/>
      <c r="E608" s="113"/>
      <c r="F608" s="118"/>
      <c r="G608" s="115"/>
      <c r="H608" s="8"/>
    </row>
    <row r="609" spans="1:8" s="13" customFormat="1" ht="15" customHeight="1" x14ac:dyDescent="0.3">
      <c r="A609" s="9"/>
      <c r="B609" s="7"/>
      <c r="C609" s="116"/>
      <c r="D609" s="119"/>
      <c r="E609" s="113"/>
      <c r="F609" s="118"/>
      <c r="G609" s="115"/>
      <c r="H609" s="8"/>
    </row>
    <row r="610" spans="1:8" s="13" customFormat="1" ht="15" customHeight="1" x14ac:dyDescent="0.3">
      <c r="A610" s="9"/>
      <c r="B610" s="7"/>
      <c r="C610" s="116"/>
      <c r="D610" s="119"/>
      <c r="E610" s="113"/>
      <c r="F610" s="118"/>
      <c r="G610" s="115"/>
      <c r="H610" s="8"/>
    </row>
    <row r="611" spans="1:8" s="13" customFormat="1" ht="15" customHeight="1" x14ac:dyDescent="0.3">
      <c r="A611" s="9"/>
      <c r="B611" s="7"/>
      <c r="C611" s="116"/>
      <c r="D611" s="119"/>
      <c r="E611" s="113"/>
      <c r="F611" s="118"/>
      <c r="G611" s="115"/>
      <c r="H611" s="8"/>
    </row>
    <row r="612" spans="1:8" s="13" customFormat="1" ht="15" customHeight="1" x14ac:dyDescent="0.3">
      <c r="A612" s="9"/>
      <c r="B612" s="7"/>
      <c r="C612" s="116"/>
      <c r="D612" s="119"/>
      <c r="E612" s="113"/>
      <c r="F612" s="118"/>
      <c r="G612" s="115"/>
      <c r="H612" s="8"/>
    </row>
    <row r="613" spans="1:8" s="13" customFormat="1" ht="15" customHeight="1" x14ac:dyDescent="0.3">
      <c r="A613" s="9"/>
      <c r="B613" s="7"/>
      <c r="C613" s="116"/>
      <c r="D613" s="119"/>
      <c r="E613" s="113"/>
      <c r="F613" s="118"/>
      <c r="G613" s="115"/>
      <c r="H613" s="8"/>
    </row>
    <row r="614" spans="1:8" s="13" customFormat="1" ht="15" customHeight="1" x14ac:dyDescent="0.3">
      <c r="A614" s="9"/>
      <c r="B614" s="7"/>
      <c r="C614" s="116"/>
      <c r="D614" s="119"/>
      <c r="E614" s="113"/>
      <c r="F614" s="118"/>
      <c r="G614" s="115"/>
      <c r="H614" s="8"/>
    </row>
    <row r="615" spans="1:8" s="13" customFormat="1" ht="15" customHeight="1" x14ac:dyDescent="0.3">
      <c r="A615" s="9"/>
      <c r="B615" s="7"/>
      <c r="C615" s="116"/>
      <c r="D615" s="119"/>
      <c r="E615" s="113"/>
      <c r="F615" s="118"/>
      <c r="G615" s="115"/>
      <c r="H615" s="8"/>
    </row>
    <row r="616" spans="1:8" s="13" customFormat="1" ht="15" customHeight="1" x14ac:dyDescent="0.3">
      <c r="A616" s="9"/>
      <c r="B616" s="7"/>
      <c r="C616" s="116"/>
      <c r="D616" s="119"/>
      <c r="E616" s="113"/>
      <c r="F616" s="118"/>
      <c r="G616" s="115"/>
      <c r="H616" s="8"/>
    </row>
    <row r="617" spans="1:8" s="13" customFormat="1" ht="15" customHeight="1" x14ac:dyDescent="0.3">
      <c r="A617" s="9"/>
      <c r="B617" s="7"/>
      <c r="C617" s="116"/>
      <c r="D617" s="119"/>
      <c r="E617" s="113"/>
      <c r="F617" s="118"/>
      <c r="G617" s="115"/>
      <c r="H617" s="8"/>
    </row>
    <row r="618" spans="1:8" s="13" customFormat="1" ht="15" customHeight="1" x14ac:dyDescent="0.3">
      <c r="A618" s="9"/>
      <c r="B618" s="7"/>
      <c r="C618" s="116"/>
      <c r="D618" s="119"/>
      <c r="E618" s="113"/>
      <c r="F618" s="118"/>
      <c r="G618" s="115"/>
      <c r="H618" s="8"/>
    </row>
    <row r="619" spans="1:8" s="13" customFormat="1" ht="15" customHeight="1" x14ac:dyDescent="0.3">
      <c r="A619" s="9"/>
      <c r="B619" s="7"/>
      <c r="C619" s="116"/>
      <c r="D619" s="119"/>
      <c r="E619" s="113"/>
      <c r="F619" s="118"/>
      <c r="G619" s="115"/>
      <c r="H619" s="8"/>
    </row>
    <row r="620" spans="1:8" s="13" customFormat="1" ht="15" customHeight="1" x14ac:dyDescent="0.3">
      <c r="A620" s="9"/>
      <c r="B620" s="7"/>
      <c r="C620" s="116"/>
      <c r="D620" s="119"/>
      <c r="E620" s="113"/>
      <c r="F620" s="118"/>
      <c r="G620" s="115"/>
      <c r="H620" s="8"/>
    </row>
    <row r="621" spans="1:8" s="13" customFormat="1" ht="15" customHeight="1" x14ac:dyDescent="0.3">
      <c r="A621" s="9"/>
      <c r="B621" s="7"/>
      <c r="C621" s="116"/>
      <c r="D621" s="119"/>
      <c r="E621" s="113"/>
      <c r="F621" s="118"/>
      <c r="G621" s="115"/>
      <c r="H621" s="8"/>
    </row>
    <row r="622" spans="1:8" s="13" customFormat="1" ht="15" customHeight="1" x14ac:dyDescent="0.3">
      <c r="A622" s="9"/>
      <c r="B622" s="7"/>
      <c r="C622" s="116"/>
      <c r="D622" s="119"/>
      <c r="E622" s="113"/>
      <c r="F622" s="118"/>
      <c r="G622" s="115"/>
      <c r="H622" s="8"/>
    </row>
    <row r="623" spans="1:8" s="13" customFormat="1" ht="15" customHeight="1" x14ac:dyDescent="0.3">
      <c r="A623" s="9"/>
      <c r="B623" s="7"/>
      <c r="C623" s="116"/>
      <c r="D623" s="119"/>
      <c r="E623" s="113"/>
      <c r="F623" s="118"/>
      <c r="G623" s="115"/>
      <c r="H623" s="8"/>
    </row>
    <row r="624" spans="1:8" s="13" customFormat="1" ht="15" customHeight="1" x14ac:dyDescent="0.3">
      <c r="A624" s="9"/>
      <c r="B624" s="7"/>
      <c r="C624" s="116"/>
      <c r="D624" s="119"/>
      <c r="E624" s="113"/>
      <c r="F624" s="118"/>
      <c r="G624" s="115"/>
      <c r="H624" s="8"/>
    </row>
    <row r="625" spans="1:8" s="13" customFormat="1" ht="15" customHeight="1" x14ac:dyDescent="0.3">
      <c r="A625" s="9"/>
      <c r="B625" s="7"/>
      <c r="C625" s="116"/>
      <c r="D625" s="119"/>
      <c r="E625" s="113"/>
      <c r="F625" s="118"/>
      <c r="G625" s="115"/>
      <c r="H625" s="8"/>
    </row>
    <row r="626" spans="1:8" s="13" customFormat="1" ht="15" customHeight="1" x14ac:dyDescent="0.3">
      <c r="A626" s="9"/>
      <c r="B626" s="7"/>
      <c r="C626" s="116"/>
      <c r="D626" s="119"/>
      <c r="E626" s="113"/>
      <c r="F626" s="118"/>
      <c r="G626" s="115"/>
      <c r="H626" s="8"/>
    </row>
    <row r="627" spans="1:8" s="13" customFormat="1" ht="15" customHeight="1" x14ac:dyDescent="0.3">
      <c r="A627" s="9"/>
      <c r="B627" s="7"/>
      <c r="C627" s="116"/>
      <c r="D627" s="119"/>
      <c r="E627" s="113"/>
      <c r="F627" s="118"/>
      <c r="G627" s="115"/>
      <c r="H627" s="8"/>
    </row>
    <row r="628" spans="1:8" s="13" customFormat="1" ht="15" customHeight="1" x14ac:dyDescent="0.3">
      <c r="A628" s="9"/>
      <c r="B628" s="7"/>
      <c r="C628" s="116"/>
      <c r="D628" s="119"/>
      <c r="E628" s="113"/>
      <c r="F628" s="118"/>
      <c r="G628" s="115"/>
      <c r="H628" s="8"/>
    </row>
    <row r="629" spans="1:8" s="13" customFormat="1" ht="15" customHeight="1" x14ac:dyDescent="0.3">
      <c r="A629" s="9"/>
      <c r="B629" s="7"/>
      <c r="C629" s="116"/>
      <c r="D629" s="119"/>
      <c r="E629" s="113"/>
      <c r="F629" s="118"/>
      <c r="G629" s="115"/>
      <c r="H629" s="8"/>
    </row>
    <row r="630" spans="1:8" s="13" customFormat="1" ht="15" customHeight="1" x14ac:dyDescent="0.3">
      <c r="A630" s="9"/>
      <c r="B630" s="7"/>
      <c r="C630" s="116"/>
      <c r="D630" s="119"/>
      <c r="E630" s="113"/>
      <c r="F630" s="118"/>
      <c r="G630" s="115"/>
      <c r="H630" s="8"/>
    </row>
    <row r="631" spans="1:8" s="13" customFormat="1" ht="15" customHeight="1" x14ac:dyDescent="0.3">
      <c r="A631" s="9"/>
      <c r="B631" s="7"/>
      <c r="C631" s="116"/>
      <c r="D631" s="119"/>
      <c r="E631" s="113"/>
      <c r="F631" s="118"/>
      <c r="G631" s="115"/>
      <c r="H631" s="8"/>
    </row>
    <row r="632" spans="1:8" s="13" customFormat="1" ht="15" customHeight="1" x14ac:dyDescent="0.3">
      <c r="A632" s="9"/>
      <c r="B632" s="7"/>
      <c r="C632" s="116"/>
      <c r="D632" s="119"/>
      <c r="E632" s="113"/>
      <c r="F632" s="118"/>
      <c r="G632" s="115"/>
      <c r="H632" s="8"/>
    </row>
    <row r="633" spans="1:8" s="13" customFormat="1" ht="15" customHeight="1" x14ac:dyDescent="0.3">
      <c r="A633" s="9"/>
      <c r="B633" s="7"/>
      <c r="C633" s="116"/>
      <c r="D633" s="119"/>
      <c r="E633" s="113"/>
      <c r="F633" s="118"/>
      <c r="G633" s="115"/>
      <c r="H633" s="8"/>
    </row>
    <row r="634" spans="1:8" s="13" customFormat="1" ht="15" customHeight="1" x14ac:dyDescent="0.3">
      <c r="A634" s="9"/>
      <c r="B634" s="7"/>
      <c r="C634" s="116"/>
      <c r="D634" s="119"/>
      <c r="E634" s="113"/>
      <c r="F634" s="118"/>
      <c r="G634" s="115"/>
      <c r="H634" s="8"/>
    </row>
    <row r="635" spans="1:8" s="13" customFormat="1" ht="15" customHeight="1" x14ac:dyDescent="0.3">
      <c r="A635" s="9"/>
      <c r="B635" s="7"/>
      <c r="C635" s="116"/>
      <c r="D635" s="119"/>
      <c r="E635" s="113"/>
      <c r="F635" s="118"/>
      <c r="G635" s="115"/>
      <c r="H635" s="8"/>
    </row>
    <row r="636" spans="1:8" s="13" customFormat="1" ht="15" customHeight="1" x14ac:dyDescent="0.3">
      <c r="A636" s="9"/>
      <c r="B636" s="7"/>
      <c r="C636" s="116"/>
      <c r="D636" s="119"/>
      <c r="E636" s="113"/>
      <c r="F636" s="118"/>
      <c r="G636" s="115"/>
      <c r="H636" s="8"/>
    </row>
    <row r="637" spans="1:8" s="13" customFormat="1" ht="15" customHeight="1" x14ac:dyDescent="0.3">
      <c r="A637" s="9"/>
      <c r="B637" s="7"/>
      <c r="C637" s="116"/>
      <c r="D637" s="119"/>
      <c r="E637" s="113"/>
      <c r="F637" s="118"/>
      <c r="G637" s="115"/>
      <c r="H637" s="8"/>
    </row>
    <row r="638" spans="1:8" s="13" customFormat="1" ht="15" customHeight="1" x14ac:dyDescent="0.3">
      <c r="A638" s="9"/>
      <c r="B638" s="7"/>
      <c r="C638" s="116"/>
      <c r="D638" s="119"/>
      <c r="E638" s="113"/>
      <c r="F638" s="118"/>
      <c r="G638" s="115"/>
      <c r="H638" s="8"/>
    </row>
    <row r="639" spans="1:8" s="13" customFormat="1" ht="15" customHeight="1" x14ac:dyDescent="0.3">
      <c r="A639" s="9"/>
      <c r="B639" s="7"/>
      <c r="C639" s="116"/>
      <c r="D639" s="119"/>
      <c r="E639" s="113"/>
      <c r="F639" s="118"/>
      <c r="G639" s="115"/>
      <c r="H639" s="8"/>
    </row>
    <row r="640" spans="1:8" s="13" customFormat="1" ht="15" customHeight="1" x14ac:dyDescent="0.3">
      <c r="A640" s="9"/>
      <c r="B640" s="7"/>
      <c r="C640" s="116"/>
      <c r="D640" s="119"/>
      <c r="E640" s="113"/>
      <c r="F640" s="118"/>
      <c r="G640" s="115"/>
      <c r="H640" s="8"/>
    </row>
    <row r="641" spans="1:8" s="13" customFormat="1" ht="15" customHeight="1" x14ac:dyDescent="0.3">
      <c r="A641" s="9"/>
      <c r="B641" s="7"/>
      <c r="C641" s="116"/>
      <c r="D641" s="119"/>
      <c r="E641" s="113"/>
      <c r="F641" s="118"/>
      <c r="G641" s="115"/>
      <c r="H641" s="8"/>
    </row>
    <row r="642" spans="1:8" s="13" customFormat="1" ht="15" customHeight="1" x14ac:dyDescent="0.3">
      <c r="A642" s="9"/>
      <c r="B642" s="7"/>
      <c r="C642" s="116"/>
      <c r="D642" s="119"/>
      <c r="E642" s="113"/>
      <c r="F642" s="118"/>
      <c r="G642" s="115"/>
      <c r="H642" s="8"/>
    </row>
    <row r="643" spans="1:8" s="13" customFormat="1" ht="15" customHeight="1" x14ac:dyDescent="0.3">
      <c r="A643" s="9"/>
      <c r="B643" s="7"/>
      <c r="C643" s="116"/>
      <c r="D643" s="119"/>
      <c r="E643" s="113"/>
      <c r="F643" s="118"/>
      <c r="G643" s="115"/>
      <c r="H643" s="8"/>
    </row>
    <row r="644" spans="1:8" s="13" customFormat="1" ht="15" customHeight="1" x14ac:dyDescent="0.3">
      <c r="A644" s="9"/>
      <c r="B644" s="7"/>
      <c r="C644" s="116"/>
      <c r="D644" s="119"/>
      <c r="E644" s="113"/>
      <c r="F644" s="118"/>
      <c r="G644" s="115"/>
      <c r="H644" s="8"/>
    </row>
    <row r="645" spans="1:8" s="13" customFormat="1" ht="15" customHeight="1" x14ac:dyDescent="0.3">
      <c r="A645" s="9"/>
      <c r="B645" s="7"/>
      <c r="C645" s="116"/>
      <c r="D645" s="119"/>
      <c r="E645" s="113"/>
      <c r="F645" s="118"/>
      <c r="G645" s="115"/>
      <c r="H645" s="8"/>
    </row>
    <row r="646" spans="1:8" s="13" customFormat="1" ht="15" customHeight="1" x14ac:dyDescent="0.3">
      <c r="A646" s="9"/>
      <c r="B646" s="7"/>
      <c r="C646" s="116"/>
      <c r="D646" s="119"/>
      <c r="E646" s="113"/>
      <c r="F646" s="118"/>
      <c r="G646" s="115"/>
      <c r="H646" s="8"/>
    </row>
    <row r="647" spans="1:8" s="13" customFormat="1" ht="15" customHeight="1" x14ac:dyDescent="0.3">
      <c r="A647" s="9"/>
      <c r="B647" s="7"/>
      <c r="C647" s="116"/>
      <c r="D647" s="119"/>
      <c r="E647" s="113"/>
      <c r="F647" s="118"/>
      <c r="G647" s="115"/>
      <c r="H647" s="8"/>
    </row>
    <row r="648" spans="1:8" s="13" customFormat="1" ht="15" customHeight="1" x14ac:dyDescent="0.3">
      <c r="A648" s="9"/>
      <c r="B648" s="7"/>
      <c r="C648" s="116"/>
      <c r="D648" s="119"/>
      <c r="E648" s="113"/>
      <c r="F648" s="118"/>
      <c r="G648" s="115"/>
      <c r="H648" s="8"/>
    </row>
    <row r="649" spans="1:8" s="13" customFormat="1" ht="15" customHeight="1" x14ac:dyDescent="0.3">
      <c r="A649" s="9"/>
      <c r="B649" s="7"/>
      <c r="C649" s="116"/>
      <c r="D649" s="119"/>
      <c r="E649" s="113"/>
      <c r="F649" s="118"/>
      <c r="G649" s="115"/>
      <c r="H649" s="8"/>
    </row>
    <row r="650" spans="1:8" s="13" customFormat="1" ht="15" customHeight="1" x14ac:dyDescent="0.3">
      <c r="A650" s="9"/>
      <c r="B650" s="7"/>
      <c r="C650" s="116"/>
      <c r="D650" s="119"/>
      <c r="E650" s="113"/>
      <c r="F650" s="118"/>
      <c r="G650" s="115"/>
      <c r="H650" s="8"/>
    </row>
    <row r="651" spans="1:8" s="13" customFormat="1" ht="15" customHeight="1" x14ac:dyDescent="0.3">
      <c r="A651" s="9"/>
      <c r="B651" s="7"/>
      <c r="C651" s="116"/>
      <c r="D651" s="119"/>
      <c r="E651" s="113"/>
      <c r="F651" s="118"/>
      <c r="G651" s="115"/>
      <c r="H651" s="8"/>
    </row>
    <row r="652" spans="1:8" s="13" customFormat="1" ht="15" customHeight="1" x14ac:dyDescent="0.3">
      <c r="A652" s="9"/>
      <c r="B652" s="7"/>
      <c r="C652" s="116"/>
      <c r="D652" s="119"/>
      <c r="E652" s="113"/>
      <c r="F652" s="118"/>
      <c r="G652" s="115"/>
      <c r="H652" s="8"/>
    </row>
    <row r="653" spans="1:8" s="13" customFormat="1" ht="15" customHeight="1" x14ac:dyDescent="0.3">
      <c r="A653" s="9"/>
      <c r="B653" s="7"/>
      <c r="C653" s="116"/>
      <c r="D653" s="119"/>
      <c r="E653" s="113"/>
      <c r="F653" s="118"/>
      <c r="G653" s="115"/>
      <c r="H653" s="8"/>
    </row>
    <row r="654" spans="1:8" s="13" customFormat="1" ht="15" customHeight="1" x14ac:dyDescent="0.3">
      <c r="A654" s="9"/>
      <c r="B654" s="7"/>
      <c r="C654" s="116"/>
      <c r="D654" s="119"/>
      <c r="E654" s="113"/>
      <c r="F654" s="118"/>
      <c r="G654" s="115"/>
      <c r="H654" s="8"/>
    </row>
    <row r="655" spans="1:8" s="13" customFormat="1" ht="15" customHeight="1" x14ac:dyDescent="0.3">
      <c r="A655" s="9"/>
      <c r="B655" s="7"/>
      <c r="C655" s="116"/>
      <c r="D655" s="119"/>
      <c r="E655" s="113"/>
      <c r="F655" s="118"/>
      <c r="G655" s="115"/>
      <c r="H655" s="8"/>
    </row>
    <row r="656" spans="1:8" s="13" customFormat="1" ht="15" customHeight="1" x14ac:dyDescent="0.3">
      <c r="A656" s="9"/>
      <c r="B656" s="7"/>
      <c r="C656" s="116"/>
      <c r="D656" s="119"/>
      <c r="E656" s="113"/>
      <c r="F656" s="118"/>
      <c r="G656" s="115"/>
      <c r="H656" s="8"/>
    </row>
    <row r="657" spans="1:8" s="13" customFormat="1" ht="15" customHeight="1" x14ac:dyDescent="0.3">
      <c r="A657" s="9"/>
      <c r="B657" s="7"/>
      <c r="C657" s="116"/>
      <c r="D657" s="119"/>
      <c r="E657" s="113"/>
      <c r="F657" s="118"/>
      <c r="G657" s="115"/>
      <c r="H657" s="8"/>
    </row>
    <row r="658" spans="1:8" s="13" customFormat="1" ht="15" customHeight="1" x14ac:dyDescent="0.3">
      <c r="A658" s="9"/>
      <c r="B658" s="7"/>
      <c r="C658" s="116"/>
      <c r="D658" s="119"/>
      <c r="E658" s="113"/>
      <c r="F658" s="118"/>
      <c r="G658" s="115"/>
      <c r="H658" s="8"/>
    </row>
    <row r="659" spans="1:8" s="13" customFormat="1" ht="15" customHeight="1" x14ac:dyDescent="0.3">
      <c r="A659" s="9"/>
      <c r="B659" s="7"/>
      <c r="C659" s="116"/>
      <c r="D659" s="119"/>
      <c r="E659" s="113"/>
      <c r="F659" s="118"/>
      <c r="G659" s="115"/>
      <c r="H659" s="8"/>
    </row>
    <row r="660" spans="1:8" s="13" customFormat="1" ht="15" customHeight="1" x14ac:dyDescent="0.3">
      <c r="A660" s="9"/>
      <c r="B660" s="7"/>
      <c r="C660" s="116"/>
      <c r="D660" s="119"/>
      <c r="E660" s="113"/>
      <c r="F660" s="118"/>
      <c r="G660" s="115"/>
      <c r="H660" s="8"/>
    </row>
    <row r="661" spans="1:8" s="13" customFormat="1" ht="15" customHeight="1" x14ac:dyDescent="0.3">
      <c r="A661" s="9"/>
      <c r="B661" s="7"/>
      <c r="C661" s="116"/>
      <c r="D661" s="119"/>
      <c r="E661" s="113"/>
      <c r="F661" s="118"/>
      <c r="G661" s="115"/>
      <c r="H661" s="8"/>
    </row>
    <row r="662" spans="1:8" s="13" customFormat="1" ht="15" customHeight="1" x14ac:dyDescent="0.3">
      <c r="A662" s="9"/>
      <c r="B662" s="7"/>
      <c r="C662" s="116"/>
      <c r="D662" s="119"/>
      <c r="E662" s="113"/>
      <c r="F662" s="118"/>
      <c r="G662" s="115"/>
      <c r="H662" s="8"/>
    </row>
    <row r="663" spans="1:8" s="13" customFormat="1" ht="15" customHeight="1" x14ac:dyDescent="0.3">
      <c r="A663" s="9"/>
      <c r="B663" s="7"/>
      <c r="C663" s="116"/>
      <c r="D663" s="119"/>
      <c r="E663" s="113"/>
      <c r="F663" s="118"/>
      <c r="G663" s="115"/>
      <c r="H663" s="8"/>
    </row>
    <row r="664" spans="1:8" s="13" customFormat="1" ht="15" customHeight="1" x14ac:dyDescent="0.3">
      <c r="A664" s="9"/>
      <c r="B664" s="7"/>
      <c r="C664" s="116"/>
      <c r="D664" s="119"/>
      <c r="E664" s="113"/>
      <c r="F664" s="118"/>
      <c r="G664" s="115"/>
      <c r="H664" s="8"/>
    </row>
    <row r="665" spans="1:8" s="13" customFormat="1" ht="15" customHeight="1" x14ac:dyDescent="0.3">
      <c r="A665" s="9"/>
      <c r="B665" s="7"/>
      <c r="C665" s="116"/>
      <c r="D665" s="119"/>
      <c r="E665" s="113"/>
      <c r="F665" s="118"/>
      <c r="G665" s="115"/>
      <c r="H665" s="8"/>
    </row>
    <row r="666" spans="1:8" s="13" customFormat="1" ht="15" customHeight="1" x14ac:dyDescent="0.3">
      <c r="A666" s="9"/>
      <c r="B666" s="7"/>
      <c r="C666" s="116"/>
      <c r="D666" s="117"/>
      <c r="E666" s="113"/>
      <c r="F666" s="118"/>
      <c r="G666" s="115"/>
      <c r="H666" s="8"/>
    </row>
    <row r="667" spans="1:8" s="13" customFormat="1" ht="15" customHeight="1" x14ac:dyDescent="0.3">
      <c r="A667" s="9"/>
      <c r="B667" s="7"/>
      <c r="C667" s="116"/>
      <c r="D667" s="117"/>
      <c r="E667" s="113"/>
      <c r="F667" s="118"/>
      <c r="G667" s="115"/>
      <c r="H667" s="8"/>
    </row>
    <row r="668" spans="1:8" s="13" customFormat="1" ht="15" customHeight="1" x14ac:dyDescent="0.3">
      <c r="A668" s="9"/>
      <c r="B668" s="7"/>
      <c r="C668" s="116"/>
      <c r="D668" s="117"/>
      <c r="E668" s="113"/>
      <c r="F668" s="118"/>
      <c r="G668" s="115"/>
      <c r="H668" s="8"/>
    </row>
    <row r="669" spans="1:8" s="13" customFormat="1" ht="15" customHeight="1" x14ac:dyDescent="0.3">
      <c r="A669" s="9"/>
      <c r="B669" s="7"/>
      <c r="C669" s="116"/>
      <c r="D669" s="117"/>
      <c r="E669" s="113"/>
      <c r="F669" s="118"/>
      <c r="G669" s="115"/>
      <c r="H669" s="8"/>
    </row>
    <row r="670" spans="1:8" s="13" customFormat="1" ht="15" customHeight="1" x14ac:dyDescent="0.3">
      <c r="A670" s="9"/>
      <c r="B670" s="7"/>
      <c r="C670" s="116"/>
      <c r="D670" s="117"/>
      <c r="E670" s="113"/>
      <c r="F670" s="118"/>
      <c r="G670" s="115"/>
      <c r="H670" s="8"/>
    </row>
    <row r="671" spans="1:8" s="13" customFormat="1" ht="15" customHeight="1" x14ac:dyDescent="0.3">
      <c r="A671" s="9"/>
      <c r="B671" s="7"/>
      <c r="C671" s="116"/>
      <c r="D671" s="117"/>
      <c r="E671" s="113"/>
      <c r="F671" s="118"/>
      <c r="G671" s="115"/>
      <c r="H671" s="8"/>
    </row>
    <row r="672" spans="1:8" s="13" customFormat="1" ht="15" customHeight="1" x14ac:dyDescent="0.3">
      <c r="A672" s="9"/>
      <c r="B672" s="7"/>
      <c r="C672" s="116"/>
      <c r="D672" s="117"/>
      <c r="E672" s="113"/>
      <c r="F672" s="118"/>
      <c r="G672" s="115"/>
      <c r="H672" s="8"/>
    </row>
    <row r="673" spans="1:8" s="13" customFormat="1" ht="15" customHeight="1" x14ac:dyDescent="0.3">
      <c r="A673" s="9"/>
      <c r="B673" s="7"/>
      <c r="C673" s="116"/>
      <c r="D673" s="117"/>
      <c r="E673" s="113"/>
      <c r="F673" s="118"/>
      <c r="G673" s="115"/>
      <c r="H673" s="8"/>
    </row>
    <row r="674" spans="1:8" s="13" customFormat="1" ht="15" customHeight="1" x14ac:dyDescent="0.3">
      <c r="A674" s="9"/>
      <c r="B674" s="7"/>
      <c r="C674" s="116"/>
      <c r="D674" s="117"/>
      <c r="E674" s="113"/>
      <c r="F674" s="118"/>
      <c r="G674" s="115"/>
      <c r="H674" s="8"/>
    </row>
    <row r="675" spans="1:8" s="13" customFormat="1" ht="15" customHeight="1" x14ac:dyDescent="0.3">
      <c r="A675" s="9"/>
      <c r="B675" s="7"/>
      <c r="C675" s="116"/>
      <c r="D675" s="117"/>
      <c r="E675" s="113"/>
      <c r="F675" s="118"/>
      <c r="G675" s="115"/>
      <c r="H675" s="8"/>
    </row>
    <row r="676" spans="1:8" s="13" customFormat="1" ht="15" customHeight="1" x14ac:dyDescent="0.3">
      <c r="A676" s="9"/>
      <c r="B676" s="7"/>
      <c r="C676" s="116"/>
      <c r="D676" s="117"/>
      <c r="E676" s="113"/>
      <c r="F676" s="118"/>
      <c r="G676" s="115"/>
      <c r="H676" s="8"/>
    </row>
    <row r="677" spans="1:8" s="13" customFormat="1" ht="15" customHeight="1" x14ac:dyDescent="0.3">
      <c r="A677" s="9"/>
      <c r="B677" s="7"/>
      <c r="C677" s="116"/>
      <c r="D677" s="117"/>
      <c r="E677" s="113"/>
      <c r="F677" s="118"/>
      <c r="G677" s="115"/>
      <c r="H677" s="8"/>
    </row>
    <row r="678" spans="1:8" s="13" customFormat="1" ht="15" customHeight="1" x14ac:dyDescent="0.3">
      <c r="A678" s="9"/>
      <c r="B678" s="7"/>
      <c r="C678" s="116"/>
      <c r="D678" s="117"/>
      <c r="E678" s="113"/>
      <c r="F678" s="118"/>
      <c r="G678" s="115"/>
      <c r="H678" s="8"/>
    </row>
    <row r="679" spans="1:8" s="13" customFormat="1" ht="15" customHeight="1" x14ac:dyDescent="0.3">
      <c r="A679" s="9"/>
      <c r="B679" s="7"/>
      <c r="C679" s="116"/>
      <c r="D679" s="117"/>
      <c r="E679" s="113"/>
      <c r="F679" s="118"/>
      <c r="G679" s="115"/>
      <c r="H679" s="8"/>
    </row>
    <row r="680" spans="1:8" s="13" customFormat="1" ht="15" customHeight="1" x14ac:dyDescent="0.3">
      <c r="A680" s="9"/>
      <c r="B680" s="7"/>
      <c r="C680" s="116"/>
      <c r="D680" s="117"/>
      <c r="E680" s="113"/>
      <c r="F680" s="118"/>
      <c r="G680" s="115"/>
      <c r="H680" s="8"/>
    </row>
    <row r="681" spans="1:8" s="13" customFormat="1" ht="15" customHeight="1" x14ac:dyDescent="0.3">
      <c r="A681" s="9"/>
      <c r="B681" s="7"/>
      <c r="C681" s="116"/>
      <c r="D681" s="117"/>
      <c r="E681" s="113"/>
      <c r="F681" s="118"/>
      <c r="G681" s="115"/>
      <c r="H681" s="8"/>
    </row>
    <row r="682" spans="1:8" s="13" customFormat="1" ht="15" customHeight="1" x14ac:dyDescent="0.3">
      <c r="A682" s="9"/>
      <c r="B682" s="7"/>
      <c r="C682" s="116"/>
      <c r="D682" s="117"/>
      <c r="E682" s="113"/>
      <c r="F682" s="118"/>
      <c r="G682" s="115"/>
      <c r="H682" s="8"/>
    </row>
    <row r="683" spans="1:8" s="13" customFormat="1" ht="15" customHeight="1" x14ac:dyDescent="0.3">
      <c r="A683" s="9"/>
      <c r="B683" s="7"/>
      <c r="C683" s="116"/>
      <c r="D683" s="117"/>
      <c r="E683" s="113"/>
      <c r="F683" s="118"/>
      <c r="G683" s="115"/>
      <c r="H683" s="8"/>
    </row>
    <row r="684" spans="1:8" s="13" customFormat="1" ht="15" customHeight="1" x14ac:dyDescent="0.3">
      <c r="A684" s="9"/>
      <c r="B684" s="7"/>
      <c r="C684" s="116"/>
      <c r="D684" s="117"/>
      <c r="E684" s="113"/>
      <c r="F684" s="118"/>
      <c r="G684" s="115"/>
      <c r="H684" s="8"/>
    </row>
    <row r="685" spans="1:8" s="13" customFormat="1" ht="15" customHeight="1" x14ac:dyDescent="0.3">
      <c r="A685" s="9"/>
      <c r="B685" s="7"/>
      <c r="C685" s="116"/>
      <c r="D685" s="117"/>
      <c r="E685" s="113"/>
      <c r="F685" s="118"/>
      <c r="G685" s="115"/>
      <c r="H685" s="8"/>
    </row>
    <row r="686" spans="1:8" s="13" customFormat="1" ht="15" customHeight="1" x14ac:dyDescent="0.3">
      <c r="A686" s="9"/>
      <c r="B686" s="7"/>
      <c r="C686" s="116"/>
      <c r="D686" s="117"/>
      <c r="E686" s="113"/>
      <c r="F686" s="118"/>
      <c r="G686" s="115"/>
      <c r="H686" s="8"/>
    </row>
    <row r="687" spans="1:8" s="13" customFormat="1" ht="15" customHeight="1" x14ac:dyDescent="0.3">
      <c r="A687" s="9"/>
      <c r="B687" s="7"/>
      <c r="C687" s="116"/>
      <c r="D687" s="117"/>
      <c r="E687" s="113"/>
      <c r="F687" s="118"/>
      <c r="G687" s="115"/>
      <c r="H687" s="8"/>
    </row>
    <row r="688" spans="1:8" s="13" customFormat="1" ht="15" customHeight="1" x14ac:dyDescent="0.3">
      <c r="A688" s="9"/>
      <c r="B688" s="7"/>
      <c r="C688" s="116"/>
      <c r="D688" s="117"/>
      <c r="E688" s="113"/>
      <c r="F688" s="118"/>
      <c r="G688" s="115"/>
      <c r="H688" s="8"/>
    </row>
    <row r="689" spans="1:8" s="13" customFormat="1" ht="15" customHeight="1" x14ac:dyDescent="0.3">
      <c r="A689" s="9"/>
      <c r="B689" s="7"/>
      <c r="C689" s="116"/>
      <c r="D689" s="117"/>
      <c r="E689" s="113"/>
      <c r="F689" s="118"/>
      <c r="G689" s="115"/>
      <c r="H689" s="8"/>
    </row>
    <row r="690" spans="1:8" s="13" customFormat="1" ht="15" customHeight="1" x14ac:dyDescent="0.3">
      <c r="A690" s="9"/>
      <c r="B690" s="7"/>
      <c r="C690" s="116"/>
      <c r="D690" s="117"/>
      <c r="E690" s="113"/>
      <c r="F690" s="118"/>
      <c r="G690" s="115"/>
      <c r="H690" s="8"/>
    </row>
    <row r="691" spans="1:8" s="13" customFormat="1" ht="15" customHeight="1" x14ac:dyDescent="0.3">
      <c r="A691" s="9"/>
      <c r="B691" s="7"/>
      <c r="C691" s="116"/>
      <c r="D691" s="117"/>
      <c r="E691" s="113"/>
      <c r="F691" s="118"/>
      <c r="G691" s="115"/>
      <c r="H691" s="8"/>
    </row>
    <row r="692" spans="1:8" s="13" customFormat="1" ht="15" customHeight="1" x14ac:dyDescent="0.3">
      <c r="A692" s="9"/>
      <c r="B692" s="7"/>
      <c r="C692" s="116"/>
      <c r="D692" s="117"/>
      <c r="E692" s="113"/>
      <c r="F692" s="118"/>
      <c r="G692" s="115"/>
      <c r="H692" s="8"/>
    </row>
    <row r="693" spans="1:8" s="13" customFormat="1" ht="15" customHeight="1" x14ac:dyDescent="0.3">
      <c r="A693" s="9"/>
      <c r="B693" s="7"/>
      <c r="C693" s="116"/>
      <c r="D693" s="117"/>
      <c r="E693" s="113"/>
      <c r="F693" s="118"/>
      <c r="G693" s="115"/>
      <c r="H693" s="8"/>
    </row>
    <row r="694" spans="1:8" s="13" customFormat="1" ht="15" customHeight="1" x14ac:dyDescent="0.3">
      <c r="A694" s="9"/>
      <c r="B694" s="7"/>
      <c r="C694" s="116"/>
      <c r="D694" s="117"/>
      <c r="E694" s="113"/>
      <c r="F694" s="118"/>
      <c r="G694" s="115"/>
      <c r="H694" s="8"/>
    </row>
    <row r="695" spans="1:8" s="13" customFormat="1" ht="15" customHeight="1" x14ac:dyDescent="0.3">
      <c r="A695" s="9"/>
      <c r="B695" s="7"/>
      <c r="C695" s="116"/>
      <c r="D695" s="117"/>
      <c r="E695" s="113"/>
      <c r="F695" s="118"/>
      <c r="G695" s="115"/>
      <c r="H695" s="8"/>
    </row>
    <row r="696" spans="1:8" s="13" customFormat="1" ht="15" customHeight="1" x14ac:dyDescent="0.3">
      <c r="A696" s="9"/>
      <c r="B696" s="7"/>
      <c r="C696" s="116"/>
      <c r="D696" s="117"/>
      <c r="E696" s="113"/>
      <c r="F696" s="118"/>
      <c r="G696" s="115"/>
      <c r="H696" s="8"/>
    </row>
    <row r="697" spans="1:8" s="13" customFormat="1" ht="15" customHeight="1" x14ac:dyDescent="0.3">
      <c r="A697" s="9"/>
      <c r="B697" s="7"/>
      <c r="C697" s="116"/>
      <c r="D697" s="117"/>
      <c r="E697" s="113"/>
      <c r="F697" s="118"/>
      <c r="G697" s="115"/>
      <c r="H697" s="8"/>
    </row>
    <row r="698" spans="1:8" s="13" customFormat="1" ht="15" customHeight="1" x14ac:dyDescent="0.3">
      <c r="A698" s="9"/>
      <c r="B698" s="7"/>
      <c r="C698" s="116"/>
      <c r="D698" s="117"/>
      <c r="E698" s="113"/>
      <c r="F698" s="118"/>
      <c r="G698" s="115"/>
      <c r="H698" s="8"/>
    </row>
    <row r="699" spans="1:8" s="13" customFormat="1" ht="15" customHeight="1" x14ac:dyDescent="0.3">
      <c r="A699" s="9"/>
      <c r="B699" s="7"/>
      <c r="C699" s="116"/>
      <c r="D699" s="117"/>
      <c r="E699" s="113"/>
      <c r="F699" s="118"/>
      <c r="G699" s="115"/>
      <c r="H699" s="8"/>
    </row>
    <row r="700" spans="1:8" s="13" customFormat="1" ht="15" customHeight="1" x14ac:dyDescent="0.3">
      <c r="A700" s="9"/>
      <c r="B700" s="7"/>
      <c r="C700" s="116"/>
      <c r="D700" s="117"/>
      <c r="E700" s="113"/>
      <c r="F700" s="118"/>
      <c r="G700" s="115"/>
      <c r="H700" s="8"/>
    </row>
    <row r="701" spans="1:8" s="13" customFormat="1" ht="15" customHeight="1" x14ac:dyDescent="0.3">
      <c r="A701" s="9"/>
      <c r="B701" s="7"/>
      <c r="C701" s="116"/>
      <c r="D701" s="117"/>
      <c r="E701" s="113"/>
      <c r="F701" s="118"/>
      <c r="G701" s="115"/>
      <c r="H701" s="8"/>
    </row>
    <row r="702" spans="1:8" s="13" customFormat="1" ht="15" customHeight="1" x14ac:dyDescent="0.3">
      <c r="A702" s="9"/>
      <c r="B702" s="7"/>
      <c r="C702" s="116"/>
      <c r="D702" s="117"/>
      <c r="E702" s="113"/>
      <c r="F702" s="118"/>
      <c r="G702" s="115"/>
      <c r="H702" s="8"/>
    </row>
    <row r="703" spans="1:8" s="13" customFormat="1" ht="15" customHeight="1" x14ac:dyDescent="0.3">
      <c r="A703" s="9"/>
      <c r="B703" s="7"/>
      <c r="C703" s="116"/>
      <c r="D703" s="117"/>
      <c r="E703" s="113"/>
      <c r="F703" s="118"/>
      <c r="G703" s="115"/>
      <c r="H703" s="8"/>
    </row>
    <row r="704" spans="1:8" s="13" customFormat="1" ht="15" customHeight="1" x14ac:dyDescent="0.3">
      <c r="A704" s="9"/>
      <c r="B704" s="7"/>
      <c r="C704" s="116"/>
      <c r="D704" s="117"/>
      <c r="E704" s="113"/>
      <c r="F704" s="118"/>
      <c r="G704" s="115"/>
      <c r="H704" s="8"/>
    </row>
    <row r="705" spans="1:8" s="13" customFormat="1" ht="15" customHeight="1" x14ac:dyDescent="0.3">
      <c r="A705" s="9"/>
      <c r="B705" s="7"/>
      <c r="C705" s="116"/>
      <c r="D705" s="117"/>
      <c r="E705" s="113"/>
      <c r="F705" s="118"/>
      <c r="G705" s="115"/>
      <c r="H705" s="8"/>
    </row>
    <row r="706" spans="1:8" s="13" customFormat="1" ht="15" customHeight="1" x14ac:dyDescent="0.3">
      <c r="A706" s="9"/>
      <c r="B706" s="7"/>
      <c r="C706" s="116"/>
      <c r="D706" s="117"/>
      <c r="E706" s="113"/>
      <c r="F706" s="118"/>
      <c r="G706" s="115"/>
      <c r="H706" s="8"/>
    </row>
    <row r="707" spans="1:8" s="13" customFormat="1" ht="15" customHeight="1" x14ac:dyDescent="0.3">
      <c r="A707" s="9"/>
      <c r="B707" s="7"/>
      <c r="C707" s="116"/>
      <c r="D707" s="117"/>
      <c r="E707" s="113"/>
      <c r="F707" s="118"/>
      <c r="G707" s="115"/>
      <c r="H707" s="8"/>
    </row>
    <row r="708" spans="1:8" s="13" customFormat="1" ht="15" customHeight="1" x14ac:dyDescent="0.3">
      <c r="A708" s="9"/>
      <c r="B708" s="7"/>
      <c r="C708" s="116"/>
      <c r="D708" s="117"/>
      <c r="E708" s="113"/>
      <c r="F708" s="118"/>
      <c r="G708" s="115"/>
      <c r="H708" s="8"/>
    </row>
    <row r="709" spans="1:8" s="13" customFormat="1" ht="15" customHeight="1" x14ac:dyDescent="0.3">
      <c r="A709" s="9"/>
      <c r="B709" s="7"/>
      <c r="C709" s="116"/>
      <c r="D709" s="117"/>
      <c r="E709" s="113"/>
      <c r="F709" s="118"/>
      <c r="G709" s="115"/>
      <c r="H709" s="8"/>
    </row>
    <row r="710" spans="1:8" s="13" customFormat="1" ht="15" customHeight="1" x14ac:dyDescent="0.3">
      <c r="A710" s="9"/>
      <c r="B710" s="7"/>
      <c r="C710" s="116"/>
      <c r="D710" s="117"/>
      <c r="E710" s="113"/>
      <c r="F710" s="118"/>
      <c r="G710" s="115"/>
      <c r="H710" s="8"/>
    </row>
    <row r="711" spans="1:8" s="13" customFormat="1" ht="15" customHeight="1" x14ac:dyDescent="0.3">
      <c r="A711" s="9"/>
      <c r="B711" s="7"/>
      <c r="C711" s="116"/>
      <c r="D711" s="117"/>
      <c r="E711" s="113"/>
      <c r="F711" s="118"/>
      <c r="G711" s="115"/>
      <c r="H711" s="8"/>
    </row>
    <row r="712" spans="1:8" s="13" customFormat="1" ht="15" customHeight="1" x14ac:dyDescent="0.3">
      <c r="A712" s="9"/>
      <c r="B712" s="7"/>
      <c r="C712" s="116"/>
      <c r="D712" s="117"/>
      <c r="E712" s="113"/>
      <c r="F712" s="118"/>
      <c r="G712" s="115"/>
      <c r="H712" s="8"/>
    </row>
    <row r="713" spans="1:8" s="13" customFormat="1" ht="15" customHeight="1" x14ac:dyDescent="0.3">
      <c r="A713" s="9"/>
      <c r="B713" s="7"/>
      <c r="C713" s="116"/>
      <c r="D713" s="117"/>
      <c r="E713" s="113"/>
      <c r="F713" s="118"/>
      <c r="G713" s="115"/>
      <c r="H713" s="8"/>
    </row>
    <row r="714" spans="1:8" s="13" customFormat="1" ht="15" customHeight="1" x14ac:dyDescent="0.3">
      <c r="A714" s="9"/>
      <c r="B714" s="7"/>
      <c r="C714" s="116"/>
      <c r="D714" s="117"/>
      <c r="E714" s="113"/>
      <c r="F714" s="118"/>
      <c r="G714" s="115"/>
      <c r="H714" s="8"/>
    </row>
    <row r="715" spans="1:8" s="13" customFormat="1" ht="15" customHeight="1" x14ac:dyDescent="0.3">
      <c r="A715" s="9"/>
      <c r="B715" s="7"/>
      <c r="C715" s="116"/>
      <c r="D715" s="117"/>
      <c r="E715" s="113"/>
      <c r="F715" s="118"/>
      <c r="G715" s="115"/>
      <c r="H715" s="8"/>
    </row>
    <row r="716" spans="1:8" s="13" customFormat="1" ht="15" customHeight="1" x14ac:dyDescent="0.3">
      <c r="A716" s="9"/>
      <c r="B716" s="7"/>
      <c r="C716" s="116"/>
      <c r="D716" s="117"/>
      <c r="E716" s="113"/>
      <c r="F716" s="118"/>
      <c r="G716" s="115"/>
      <c r="H716" s="8"/>
    </row>
    <row r="717" spans="1:8" s="13" customFormat="1" ht="15" customHeight="1" x14ac:dyDescent="0.3">
      <c r="A717" s="9"/>
      <c r="B717" s="7"/>
      <c r="C717" s="116"/>
      <c r="D717" s="117"/>
      <c r="E717" s="113"/>
      <c r="F717" s="118"/>
      <c r="G717" s="115"/>
      <c r="H717" s="8"/>
    </row>
    <row r="718" spans="1:8" s="13" customFormat="1" ht="15" customHeight="1" x14ac:dyDescent="0.3">
      <c r="A718" s="9"/>
      <c r="B718" s="7"/>
      <c r="C718" s="116"/>
      <c r="D718" s="117"/>
      <c r="E718" s="113"/>
      <c r="F718" s="118"/>
      <c r="G718" s="115"/>
      <c r="H718" s="8"/>
    </row>
  </sheetData>
  <pageMargins left="0.25" right="0.25" top="0.75" bottom="0.75" header="0.3" footer="0.3"/>
  <pageSetup paperSize="9" orientation="landscape" r:id="rId1"/>
  <ignoredErrors>
    <ignoredError sqref="C6" numberStoredAsText="1"/>
    <ignoredError sqref="H10 A13:C15 A16:B17 A104:C104 A81:C90 A72:C77 A100:C103 H104 A33:C34 A11:C12 A93:C98 A99:C99 H99 A52:C71 H16:H17 H11:H12 A78:C79 H79 H78 A190:C190 A189:C189 H189 A185:C188 A91:C92 H91:H92 A105:C118 A119:C119 H119 A35:C51 A20:C23 A121:C142 A18:C18 H18 A19:C19 H19 B152:C152 A153:C154 H164 B164:C164 A165:C172 H143:H145 H146:H150 A146:C150 H173 A173:C173 A174:C184 H161 B161:C161 A162:C163 A151:C151 A144:C145 A152 A164 A161 A155:C160 A143:C143 A25:C27 A24:C24 H24 A29:C32 A28:C28 H28 H13:H15 H81:H90 H72:H77 H100:H103 H33:H34 H93:H98 H52:H71 H190 H185:H188 H105:H118 H35:H51 H20:H23 H121:H142 H152 H153:H154 H165:H172 H174:H184 H162:H163 H151 H155:H160 H25:H27 H29:H3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849"/>
  <sheetViews>
    <sheetView topLeftCell="A139" workbookViewId="0">
      <selection activeCell="H9" sqref="H9"/>
    </sheetView>
  </sheetViews>
  <sheetFormatPr defaultRowHeight="15" customHeight="1" x14ac:dyDescent="0.3"/>
  <cols>
    <col min="1" max="1" width="5.6640625" style="9" customWidth="1"/>
    <col min="2" max="2" width="5.6640625" style="7" customWidth="1"/>
    <col min="3" max="3" width="7.6640625" style="116" customWidth="1"/>
    <col min="4" max="4" width="75.6640625" style="117" customWidth="1"/>
    <col min="5" max="5" width="5.5546875" style="113" customWidth="1"/>
    <col min="6" max="6" width="11.6640625" style="118" customWidth="1"/>
    <col min="7" max="7" width="11.6640625" style="115" customWidth="1"/>
    <col min="8" max="8" width="17.6640625" style="8" customWidth="1"/>
    <col min="9" max="230" width="9.109375" style="134"/>
    <col min="231" max="233" width="5.6640625" style="134" customWidth="1"/>
    <col min="234" max="234" width="75.6640625" style="134" customWidth="1"/>
    <col min="235" max="235" width="4.6640625" style="134" customWidth="1"/>
    <col min="236" max="237" width="11.6640625" style="134" customWidth="1"/>
    <col min="238" max="238" width="17.6640625" style="134" customWidth="1"/>
    <col min="239" max="240" width="10.6640625" style="134" customWidth="1"/>
    <col min="241" max="241" width="10.109375" style="134" bestFit="1" customWidth="1"/>
    <col min="242" max="242" width="10.44140625" style="134" bestFit="1" customWidth="1"/>
    <col min="243" max="245" width="9" style="134" customWidth="1"/>
    <col min="246" max="246" width="12.109375" style="134" bestFit="1" customWidth="1"/>
    <col min="247" max="247" width="10" style="134" customWidth="1"/>
    <col min="248" max="248" width="9.44140625" style="134" bestFit="1" customWidth="1"/>
    <col min="249" max="486" width="9.109375" style="134"/>
    <col min="487" max="489" width="5.6640625" style="134" customWidth="1"/>
    <col min="490" max="490" width="75.6640625" style="134" customWidth="1"/>
    <col min="491" max="491" width="4.6640625" style="134" customWidth="1"/>
    <col min="492" max="493" width="11.6640625" style="134" customWidth="1"/>
    <col min="494" max="494" width="17.6640625" style="134" customWidth="1"/>
    <col min="495" max="496" width="10.6640625" style="134" customWidth="1"/>
    <col min="497" max="497" width="10.109375" style="134" bestFit="1" customWidth="1"/>
    <col min="498" max="498" width="10.44140625" style="134" bestFit="1" customWidth="1"/>
    <col min="499" max="501" width="9" style="134" customWidth="1"/>
    <col min="502" max="502" width="12.109375" style="134" bestFit="1" customWidth="1"/>
    <col min="503" max="503" width="10" style="134" customWidth="1"/>
    <col min="504" max="504" width="9.44140625" style="134" bestFit="1" customWidth="1"/>
    <col min="505" max="742" width="9.109375" style="134"/>
    <col min="743" max="745" width="5.6640625" style="134" customWidth="1"/>
    <col min="746" max="746" width="75.6640625" style="134" customWidth="1"/>
    <col min="747" max="747" width="4.6640625" style="134" customWidth="1"/>
    <col min="748" max="749" width="11.6640625" style="134" customWidth="1"/>
    <col min="750" max="750" width="17.6640625" style="134" customWidth="1"/>
    <col min="751" max="752" width="10.6640625" style="134" customWidth="1"/>
    <col min="753" max="753" width="10.109375" style="134" bestFit="1" customWidth="1"/>
    <col min="754" max="754" width="10.44140625" style="134" bestFit="1" customWidth="1"/>
    <col min="755" max="757" width="9" style="134" customWidth="1"/>
    <col min="758" max="758" width="12.109375" style="134" bestFit="1" customWidth="1"/>
    <col min="759" max="759" width="10" style="134" customWidth="1"/>
    <col min="760" max="760" width="9.44140625" style="134" bestFit="1" customWidth="1"/>
    <col min="761" max="998" width="9.109375" style="134"/>
    <col min="999" max="1001" width="5.6640625" style="134" customWidth="1"/>
    <col min="1002" max="1002" width="75.6640625" style="134" customWidth="1"/>
    <col min="1003" max="1003" width="4.6640625" style="134" customWidth="1"/>
    <col min="1004" max="1005" width="11.6640625" style="134" customWidth="1"/>
    <col min="1006" max="1006" width="17.6640625" style="134" customWidth="1"/>
    <col min="1007" max="1008" width="10.6640625" style="134" customWidth="1"/>
    <col min="1009" max="1009" width="10.109375" style="134" bestFit="1" customWidth="1"/>
    <col min="1010" max="1010" width="10.44140625" style="134" bestFit="1" customWidth="1"/>
    <col min="1011" max="1013" width="9" style="134" customWidth="1"/>
    <col min="1014" max="1014" width="12.109375" style="134" bestFit="1" customWidth="1"/>
    <col min="1015" max="1015" width="10" style="134" customWidth="1"/>
    <col min="1016" max="1016" width="9.44140625" style="134" bestFit="1" customWidth="1"/>
    <col min="1017" max="1254" width="9.109375" style="134"/>
    <col min="1255" max="1257" width="5.6640625" style="134" customWidth="1"/>
    <col min="1258" max="1258" width="75.6640625" style="134" customWidth="1"/>
    <col min="1259" max="1259" width="4.6640625" style="134" customWidth="1"/>
    <col min="1260" max="1261" width="11.6640625" style="134" customWidth="1"/>
    <col min="1262" max="1262" width="17.6640625" style="134" customWidth="1"/>
    <col min="1263" max="1264" width="10.6640625" style="134" customWidth="1"/>
    <col min="1265" max="1265" width="10.109375" style="134" bestFit="1" customWidth="1"/>
    <col min="1266" max="1266" width="10.44140625" style="134" bestFit="1" customWidth="1"/>
    <col min="1267" max="1269" width="9" style="134" customWidth="1"/>
    <col min="1270" max="1270" width="12.109375" style="134" bestFit="1" customWidth="1"/>
    <col min="1271" max="1271" width="10" style="134" customWidth="1"/>
    <col min="1272" max="1272" width="9.44140625" style="134" bestFit="1" customWidth="1"/>
    <col min="1273" max="1510" width="9.109375" style="134"/>
    <col min="1511" max="1513" width="5.6640625" style="134" customWidth="1"/>
    <col min="1514" max="1514" width="75.6640625" style="134" customWidth="1"/>
    <col min="1515" max="1515" width="4.6640625" style="134" customWidth="1"/>
    <col min="1516" max="1517" width="11.6640625" style="134" customWidth="1"/>
    <col min="1518" max="1518" width="17.6640625" style="134" customWidth="1"/>
    <col min="1519" max="1520" width="10.6640625" style="134" customWidth="1"/>
    <col min="1521" max="1521" width="10.109375" style="134" bestFit="1" customWidth="1"/>
    <col min="1522" max="1522" width="10.44140625" style="134" bestFit="1" customWidth="1"/>
    <col min="1523" max="1525" width="9" style="134" customWidth="1"/>
    <col min="1526" max="1526" width="12.109375" style="134" bestFit="1" customWidth="1"/>
    <col min="1527" max="1527" width="10" style="134" customWidth="1"/>
    <col min="1528" max="1528" width="9.44140625" style="134" bestFit="1" customWidth="1"/>
    <col min="1529" max="1766" width="9.109375" style="134"/>
    <col min="1767" max="1769" width="5.6640625" style="134" customWidth="1"/>
    <col min="1770" max="1770" width="75.6640625" style="134" customWidth="1"/>
    <col min="1771" max="1771" width="4.6640625" style="134" customWidth="1"/>
    <col min="1772" max="1773" width="11.6640625" style="134" customWidth="1"/>
    <col min="1774" max="1774" width="17.6640625" style="134" customWidth="1"/>
    <col min="1775" max="1776" width="10.6640625" style="134" customWidth="1"/>
    <col min="1777" max="1777" width="10.109375" style="134" bestFit="1" customWidth="1"/>
    <col min="1778" max="1778" width="10.44140625" style="134" bestFit="1" customWidth="1"/>
    <col min="1779" max="1781" width="9" style="134" customWidth="1"/>
    <col min="1782" max="1782" width="12.109375" style="134" bestFit="1" customWidth="1"/>
    <col min="1783" max="1783" width="10" style="134" customWidth="1"/>
    <col min="1784" max="1784" width="9.44140625" style="134" bestFit="1" customWidth="1"/>
    <col min="1785" max="2022" width="9.109375" style="134"/>
    <col min="2023" max="2025" width="5.6640625" style="134" customWidth="1"/>
    <col min="2026" max="2026" width="75.6640625" style="134" customWidth="1"/>
    <col min="2027" max="2027" width="4.6640625" style="134" customWidth="1"/>
    <col min="2028" max="2029" width="11.6640625" style="134" customWidth="1"/>
    <col min="2030" max="2030" width="17.6640625" style="134" customWidth="1"/>
    <col min="2031" max="2032" width="10.6640625" style="134" customWidth="1"/>
    <col min="2033" max="2033" width="10.109375" style="134" bestFit="1" customWidth="1"/>
    <col min="2034" max="2034" width="10.44140625" style="134" bestFit="1" customWidth="1"/>
    <col min="2035" max="2037" width="9" style="134" customWidth="1"/>
    <col min="2038" max="2038" width="12.109375" style="134" bestFit="1" customWidth="1"/>
    <col min="2039" max="2039" width="10" style="134" customWidth="1"/>
    <col min="2040" max="2040" width="9.44140625" style="134" bestFit="1" customWidth="1"/>
    <col min="2041" max="2278" width="9.109375" style="134"/>
    <col min="2279" max="2281" width="5.6640625" style="134" customWidth="1"/>
    <col min="2282" max="2282" width="75.6640625" style="134" customWidth="1"/>
    <col min="2283" max="2283" width="4.6640625" style="134" customWidth="1"/>
    <col min="2284" max="2285" width="11.6640625" style="134" customWidth="1"/>
    <col min="2286" max="2286" width="17.6640625" style="134" customWidth="1"/>
    <col min="2287" max="2288" width="10.6640625" style="134" customWidth="1"/>
    <col min="2289" max="2289" width="10.109375" style="134" bestFit="1" customWidth="1"/>
    <col min="2290" max="2290" width="10.44140625" style="134" bestFit="1" customWidth="1"/>
    <col min="2291" max="2293" width="9" style="134" customWidth="1"/>
    <col min="2294" max="2294" width="12.109375" style="134" bestFit="1" customWidth="1"/>
    <col min="2295" max="2295" width="10" style="134" customWidth="1"/>
    <col min="2296" max="2296" width="9.44140625" style="134" bestFit="1" customWidth="1"/>
    <col min="2297" max="2534" width="9.109375" style="134"/>
    <col min="2535" max="2537" width="5.6640625" style="134" customWidth="1"/>
    <col min="2538" max="2538" width="75.6640625" style="134" customWidth="1"/>
    <col min="2539" max="2539" width="4.6640625" style="134" customWidth="1"/>
    <col min="2540" max="2541" width="11.6640625" style="134" customWidth="1"/>
    <col min="2542" max="2542" width="17.6640625" style="134" customWidth="1"/>
    <col min="2543" max="2544" width="10.6640625" style="134" customWidth="1"/>
    <col min="2545" max="2545" width="10.109375" style="134" bestFit="1" customWidth="1"/>
    <col min="2546" max="2546" width="10.44140625" style="134" bestFit="1" customWidth="1"/>
    <col min="2547" max="2549" width="9" style="134" customWidth="1"/>
    <col min="2550" max="2550" width="12.109375" style="134" bestFit="1" customWidth="1"/>
    <col min="2551" max="2551" width="10" style="134" customWidth="1"/>
    <col min="2552" max="2552" width="9.44140625" style="134" bestFit="1" customWidth="1"/>
    <col min="2553" max="2790" width="9.109375" style="134"/>
    <col min="2791" max="2793" width="5.6640625" style="134" customWidth="1"/>
    <col min="2794" max="2794" width="75.6640625" style="134" customWidth="1"/>
    <col min="2795" max="2795" width="4.6640625" style="134" customWidth="1"/>
    <col min="2796" max="2797" width="11.6640625" style="134" customWidth="1"/>
    <col min="2798" max="2798" width="17.6640625" style="134" customWidth="1"/>
    <col min="2799" max="2800" width="10.6640625" style="134" customWidth="1"/>
    <col min="2801" max="2801" width="10.109375" style="134" bestFit="1" customWidth="1"/>
    <col min="2802" max="2802" width="10.44140625" style="134" bestFit="1" customWidth="1"/>
    <col min="2803" max="2805" width="9" style="134" customWidth="1"/>
    <col min="2806" max="2806" width="12.109375" style="134" bestFit="1" customWidth="1"/>
    <col min="2807" max="2807" width="10" style="134" customWidth="1"/>
    <col min="2808" max="2808" width="9.44140625" style="134" bestFit="1" customWidth="1"/>
    <col min="2809" max="3046" width="9.109375" style="134"/>
    <col min="3047" max="3049" width="5.6640625" style="134" customWidth="1"/>
    <col min="3050" max="3050" width="75.6640625" style="134" customWidth="1"/>
    <col min="3051" max="3051" width="4.6640625" style="134" customWidth="1"/>
    <col min="3052" max="3053" width="11.6640625" style="134" customWidth="1"/>
    <col min="3054" max="3054" width="17.6640625" style="134" customWidth="1"/>
    <col min="3055" max="3056" width="10.6640625" style="134" customWidth="1"/>
    <col min="3057" max="3057" width="10.109375" style="134" bestFit="1" customWidth="1"/>
    <col min="3058" max="3058" width="10.44140625" style="134" bestFit="1" customWidth="1"/>
    <col min="3059" max="3061" width="9" style="134" customWidth="1"/>
    <col min="3062" max="3062" width="12.109375" style="134" bestFit="1" customWidth="1"/>
    <col min="3063" max="3063" width="10" style="134" customWidth="1"/>
    <col min="3064" max="3064" width="9.44140625" style="134" bestFit="1" customWidth="1"/>
    <col min="3065" max="3302" width="9.109375" style="134"/>
    <col min="3303" max="3305" width="5.6640625" style="134" customWidth="1"/>
    <col min="3306" max="3306" width="75.6640625" style="134" customWidth="1"/>
    <col min="3307" max="3307" width="4.6640625" style="134" customWidth="1"/>
    <col min="3308" max="3309" width="11.6640625" style="134" customWidth="1"/>
    <col min="3310" max="3310" width="17.6640625" style="134" customWidth="1"/>
    <col min="3311" max="3312" width="10.6640625" style="134" customWidth="1"/>
    <col min="3313" max="3313" width="10.109375" style="134" bestFit="1" customWidth="1"/>
    <col min="3314" max="3314" width="10.44140625" style="134" bestFit="1" customWidth="1"/>
    <col min="3315" max="3317" width="9" style="134" customWidth="1"/>
    <col min="3318" max="3318" width="12.109375" style="134" bestFit="1" customWidth="1"/>
    <col min="3319" max="3319" width="10" style="134" customWidth="1"/>
    <col min="3320" max="3320" width="9.44140625" style="134" bestFit="1" customWidth="1"/>
    <col min="3321" max="3558" width="9.109375" style="134"/>
    <col min="3559" max="3561" width="5.6640625" style="134" customWidth="1"/>
    <col min="3562" max="3562" width="75.6640625" style="134" customWidth="1"/>
    <col min="3563" max="3563" width="4.6640625" style="134" customWidth="1"/>
    <col min="3564" max="3565" width="11.6640625" style="134" customWidth="1"/>
    <col min="3566" max="3566" width="17.6640625" style="134" customWidth="1"/>
    <col min="3567" max="3568" width="10.6640625" style="134" customWidth="1"/>
    <col min="3569" max="3569" width="10.109375" style="134" bestFit="1" customWidth="1"/>
    <col min="3570" max="3570" width="10.44140625" style="134" bestFit="1" customWidth="1"/>
    <col min="3571" max="3573" width="9" style="134" customWidth="1"/>
    <col min="3574" max="3574" width="12.109375" style="134" bestFit="1" customWidth="1"/>
    <col min="3575" max="3575" width="10" style="134" customWidth="1"/>
    <col min="3576" max="3576" width="9.44140625" style="134" bestFit="1" customWidth="1"/>
    <col min="3577" max="3814" width="9.109375" style="134"/>
    <col min="3815" max="3817" width="5.6640625" style="134" customWidth="1"/>
    <col min="3818" max="3818" width="75.6640625" style="134" customWidth="1"/>
    <col min="3819" max="3819" width="4.6640625" style="134" customWidth="1"/>
    <col min="3820" max="3821" width="11.6640625" style="134" customWidth="1"/>
    <col min="3822" max="3822" width="17.6640625" style="134" customWidth="1"/>
    <col min="3823" max="3824" width="10.6640625" style="134" customWidth="1"/>
    <col min="3825" max="3825" width="10.109375" style="134" bestFit="1" customWidth="1"/>
    <col min="3826" max="3826" width="10.44140625" style="134" bestFit="1" customWidth="1"/>
    <col min="3827" max="3829" width="9" style="134" customWidth="1"/>
    <col min="3830" max="3830" width="12.109375" style="134" bestFit="1" customWidth="1"/>
    <col min="3831" max="3831" width="10" style="134" customWidth="1"/>
    <col min="3832" max="3832" width="9.44140625" style="134" bestFit="1" customWidth="1"/>
    <col min="3833" max="4070" width="9.109375" style="134"/>
    <col min="4071" max="4073" width="5.6640625" style="134" customWidth="1"/>
    <col min="4074" max="4074" width="75.6640625" style="134" customWidth="1"/>
    <col min="4075" max="4075" width="4.6640625" style="134" customWidth="1"/>
    <col min="4076" max="4077" width="11.6640625" style="134" customWidth="1"/>
    <col min="4078" max="4078" width="17.6640625" style="134" customWidth="1"/>
    <col min="4079" max="4080" width="10.6640625" style="134" customWidth="1"/>
    <col min="4081" max="4081" width="10.109375" style="134" bestFit="1" customWidth="1"/>
    <col min="4082" max="4082" width="10.44140625" style="134" bestFit="1" customWidth="1"/>
    <col min="4083" max="4085" width="9" style="134" customWidth="1"/>
    <col min="4086" max="4086" width="12.109375" style="134" bestFit="1" customWidth="1"/>
    <col min="4087" max="4087" width="10" style="134" customWidth="1"/>
    <col min="4088" max="4088" width="9.44140625" style="134" bestFit="1" customWidth="1"/>
    <col min="4089" max="4326" width="9.109375" style="134"/>
    <col min="4327" max="4329" width="5.6640625" style="134" customWidth="1"/>
    <col min="4330" max="4330" width="75.6640625" style="134" customWidth="1"/>
    <col min="4331" max="4331" width="4.6640625" style="134" customWidth="1"/>
    <col min="4332" max="4333" width="11.6640625" style="134" customWidth="1"/>
    <col min="4334" max="4334" width="17.6640625" style="134" customWidth="1"/>
    <col min="4335" max="4336" width="10.6640625" style="134" customWidth="1"/>
    <col min="4337" max="4337" width="10.109375" style="134" bestFit="1" customWidth="1"/>
    <col min="4338" max="4338" width="10.44140625" style="134" bestFit="1" customWidth="1"/>
    <col min="4339" max="4341" width="9" style="134" customWidth="1"/>
    <col min="4342" max="4342" width="12.109375" style="134" bestFit="1" customWidth="1"/>
    <col min="4343" max="4343" width="10" style="134" customWidth="1"/>
    <col min="4344" max="4344" width="9.44140625" style="134" bestFit="1" customWidth="1"/>
    <col min="4345" max="4582" width="9.109375" style="134"/>
    <col min="4583" max="4585" width="5.6640625" style="134" customWidth="1"/>
    <col min="4586" max="4586" width="75.6640625" style="134" customWidth="1"/>
    <col min="4587" max="4587" width="4.6640625" style="134" customWidth="1"/>
    <col min="4588" max="4589" width="11.6640625" style="134" customWidth="1"/>
    <col min="4590" max="4590" width="17.6640625" style="134" customWidth="1"/>
    <col min="4591" max="4592" width="10.6640625" style="134" customWidth="1"/>
    <col min="4593" max="4593" width="10.109375" style="134" bestFit="1" customWidth="1"/>
    <col min="4594" max="4594" width="10.44140625" style="134" bestFit="1" customWidth="1"/>
    <col min="4595" max="4597" width="9" style="134" customWidth="1"/>
    <col min="4598" max="4598" width="12.109375" style="134" bestFit="1" customWidth="1"/>
    <col min="4599" max="4599" width="10" style="134" customWidth="1"/>
    <col min="4600" max="4600" width="9.44140625" style="134" bestFit="1" customWidth="1"/>
    <col min="4601" max="4838" width="9.109375" style="134"/>
    <col min="4839" max="4841" width="5.6640625" style="134" customWidth="1"/>
    <col min="4842" max="4842" width="75.6640625" style="134" customWidth="1"/>
    <col min="4843" max="4843" width="4.6640625" style="134" customWidth="1"/>
    <col min="4844" max="4845" width="11.6640625" style="134" customWidth="1"/>
    <col min="4846" max="4846" width="17.6640625" style="134" customWidth="1"/>
    <col min="4847" max="4848" width="10.6640625" style="134" customWidth="1"/>
    <col min="4849" max="4849" width="10.109375" style="134" bestFit="1" customWidth="1"/>
    <col min="4850" max="4850" width="10.44140625" style="134" bestFit="1" customWidth="1"/>
    <col min="4851" max="4853" width="9" style="134" customWidth="1"/>
    <col min="4854" max="4854" width="12.109375" style="134" bestFit="1" customWidth="1"/>
    <col min="4855" max="4855" width="10" style="134" customWidth="1"/>
    <col min="4856" max="4856" width="9.44140625" style="134" bestFit="1" customWidth="1"/>
    <col min="4857" max="5094" width="9.109375" style="134"/>
    <col min="5095" max="5097" width="5.6640625" style="134" customWidth="1"/>
    <col min="5098" max="5098" width="75.6640625" style="134" customWidth="1"/>
    <col min="5099" max="5099" width="4.6640625" style="134" customWidth="1"/>
    <col min="5100" max="5101" width="11.6640625" style="134" customWidth="1"/>
    <col min="5102" max="5102" width="17.6640625" style="134" customWidth="1"/>
    <col min="5103" max="5104" width="10.6640625" style="134" customWidth="1"/>
    <col min="5105" max="5105" width="10.109375" style="134" bestFit="1" customWidth="1"/>
    <col min="5106" max="5106" width="10.44140625" style="134" bestFit="1" customWidth="1"/>
    <col min="5107" max="5109" width="9" style="134" customWidth="1"/>
    <col min="5110" max="5110" width="12.109375" style="134" bestFit="1" customWidth="1"/>
    <col min="5111" max="5111" width="10" style="134" customWidth="1"/>
    <col min="5112" max="5112" width="9.44140625" style="134" bestFit="1" customWidth="1"/>
    <col min="5113" max="5350" width="9.109375" style="134"/>
    <col min="5351" max="5353" width="5.6640625" style="134" customWidth="1"/>
    <col min="5354" max="5354" width="75.6640625" style="134" customWidth="1"/>
    <col min="5355" max="5355" width="4.6640625" style="134" customWidth="1"/>
    <col min="5356" max="5357" width="11.6640625" style="134" customWidth="1"/>
    <col min="5358" max="5358" width="17.6640625" style="134" customWidth="1"/>
    <col min="5359" max="5360" width="10.6640625" style="134" customWidth="1"/>
    <col min="5361" max="5361" width="10.109375" style="134" bestFit="1" customWidth="1"/>
    <col min="5362" max="5362" width="10.44140625" style="134" bestFit="1" customWidth="1"/>
    <col min="5363" max="5365" width="9" style="134" customWidth="1"/>
    <col min="5366" max="5366" width="12.109375" style="134" bestFit="1" customWidth="1"/>
    <col min="5367" max="5367" width="10" style="134" customWidth="1"/>
    <col min="5368" max="5368" width="9.44140625" style="134" bestFit="1" customWidth="1"/>
    <col min="5369" max="5606" width="9.109375" style="134"/>
    <col min="5607" max="5609" width="5.6640625" style="134" customWidth="1"/>
    <col min="5610" max="5610" width="75.6640625" style="134" customWidth="1"/>
    <col min="5611" max="5611" width="4.6640625" style="134" customWidth="1"/>
    <col min="5612" max="5613" width="11.6640625" style="134" customWidth="1"/>
    <col min="5614" max="5614" width="17.6640625" style="134" customWidth="1"/>
    <col min="5615" max="5616" width="10.6640625" style="134" customWidth="1"/>
    <col min="5617" max="5617" width="10.109375" style="134" bestFit="1" customWidth="1"/>
    <col min="5618" max="5618" width="10.44140625" style="134" bestFit="1" customWidth="1"/>
    <col min="5619" max="5621" width="9" style="134" customWidth="1"/>
    <col min="5622" max="5622" width="12.109375" style="134" bestFit="1" customWidth="1"/>
    <col min="5623" max="5623" width="10" style="134" customWidth="1"/>
    <col min="5624" max="5624" width="9.44140625" style="134" bestFit="1" customWidth="1"/>
    <col min="5625" max="5862" width="9.109375" style="134"/>
    <col min="5863" max="5865" width="5.6640625" style="134" customWidth="1"/>
    <col min="5866" max="5866" width="75.6640625" style="134" customWidth="1"/>
    <col min="5867" max="5867" width="4.6640625" style="134" customWidth="1"/>
    <col min="5868" max="5869" width="11.6640625" style="134" customWidth="1"/>
    <col min="5870" max="5870" width="17.6640625" style="134" customWidth="1"/>
    <col min="5871" max="5872" width="10.6640625" style="134" customWidth="1"/>
    <col min="5873" max="5873" width="10.109375" style="134" bestFit="1" customWidth="1"/>
    <col min="5874" max="5874" width="10.44140625" style="134" bestFit="1" customWidth="1"/>
    <col min="5875" max="5877" width="9" style="134" customWidth="1"/>
    <col min="5878" max="5878" width="12.109375" style="134" bestFit="1" customWidth="1"/>
    <col min="5879" max="5879" width="10" style="134" customWidth="1"/>
    <col min="5880" max="5880" width="9.44140625" style="134" bestFit="1" customWidth="1"/>
    <col min="5881" max="6118" width="9.109375" style="134"/>
    <col min="6119" max="6121" width="5.6640625" style="134" customWidth="1"/>
    <col min="6122" max="6122" width="75.6640625" style="134" customWidth="1"/>
    <col min="6123" max="6123" width="4.6640625" style="134" customWidth="1"/>
    <col min="6124" max="6125" width="11.6640625" style="134" customWidth="1"/>
    <col min="6126" max="6126" width="17.6640625" style="134" customWidth="1"/>
    <col min="6127" max="6128" width="10.6640625" style="134" customWidth="1"/>
    <col min="6129" max="6129" width="10.109375" style="134" bestFit="1" customWidth="1"/>
    <col min="6130" max="6130" width="10.44140625" style="134" bestFit="1" customWidth="1"/>
    <col min="6131" max="6133" width="9" style="134" customWidth="1"/>
    <col min="6134" max="6134" width="12.109375" style="134" bestFit="1" customWidth="1"/>
    <col min="6135" max="6135" width="10" style="134" customWidth="1"/>
    <col min="6136" max="6136" width="9.44140625" style="134" bestFit="1" customWidth="1"/>
    <col min="6137" max="6374" width="9.109375" style="134"/>
    <col min="6375" max="6377" width="5.6640625" style="134" customWidth="1"/>
    <col min="6378" max="6378" width="75.6640625" style="134" customWidth="1"/>
    <col min="6379" max="6379" width="4.6640625" style="134" customWidth="1"/>
    <col min="6380" max="6381" width="11.6640625" style="134" customWidth="1"/>
    <col min="6382" max="6382" width="17.6640625" style="134" customWidth="1"/>
    <col min="6383" max="6384" width="10.6640625" style="134" customWidth="1"/>
    <col min="6385" max="6385" width="10.109375" style="134" bestFit="1" customWidth="1"/>
    <col min="6386" max="6386" width="10.44140625" style="134" bestFit="1" customWidth="1"/>
    <col min="6387" max="6389" width="9" style="134" customWidth="1"/>
    <col min="6390" max="6390" width="12.109375" style="134" bestFit="1" customWidth="1"/>
    <col min="6391" max="6391" width="10" style="134" customWidth="1"/>
    <col min="6392" max="6392" width="9.44140625" style="134" bestFit="1" customWidth="1"/>
    <col min="6393" max="6630" width="9.109375" style="134"/>
    <col min="6631" max="6633" width="5.6640625" style="134" customWidth="1"/>
    <col min="6634" max="6634" width="75.6640625" style="134" customWidth="1"/>
    <col min="6635" max="6635" width="4.6640625" style="134" customWidth="1"/>
    <col min="6636" max="6637" width="11.6640625" style="134" customWidth="1"/>
    <col min="6638" max="6638" width="17.6640625" style="134" customWidth="1"/>
    <col min="6639" max="6640" width="10.6640625" style="134" customWidth="1"/>
    <col min="6641" max="6641" width="10.109375" style="134" bestFit="1" customWidth="1"/>
    <col min="6642" max="6642" width="10.44140625" style="134" bestFit="1" customWidth="1"/>
    <col min="6643" max="6645" width="9" style="134" customWidth="1"/>
    <col min="6646" max="6646" width="12.109375" style="134" bestFit="1" customWidth="1"/>
    <col min="6647" max="6647" width="10" style="134" customWidth="1"/>
    <col min="6648" max="6648" width="9.44140625" style="134" bestFit="1" customWidth="1"/>
    <col min="6649" max="6886" width="9.109375" style="134"/>
    <col min="6887" max="6889" width="5.6640625" style="134" customWidth="1"/>
    <col min="6890" max="6890" width="75.6640625" style="134" customWidth="1"/>
    <col min="6891" max="6891" width="4.6640625" style="134" customWidth="1"/>
    <col min="6892" max="6893" width="11.6640625" style="134" customWidth="1"/>
    <col min="6894" max="6894" width="17.6640625" style="134" customWidth="1"/>
    <col min="6895" max="6896" width="10.6640625" style="134" customWidth="1"/>
    <col min="6897" max="6897" width="10.109375" style="134" bestFit="1" customWidth="1"/>
    <col min="6898" max="6898" width="10.44140625" style="134" bestFit="1" customWidth="1"/>
    <col min="6899" max="6901" width="9" style="134" customWidth="1"/>
    <col min="6902" max="6902" width="12.109375" style="134" bestFit="1" customWidth="1"/>
    <col min="6903" max="6903" width="10" style="134" customWidth="1"/>
    <col min="6904" max="6904" width="9.44140625" style="134" bestFit="1" customWidth="1"/>
    <col min="6905" max="7142" width="9.109375" style="134"/>
    <col min="7143" max="7145" width="5.6640625" style="134" customWidth="1"/>
    <col min="7146" max="7146" width="75.6640625" style="134" customWidth="1"/>
    <col min="7147" max="7147" width="4.6640625" style="134" customWidth="1"/>
    <col min="7148" max="7149" width="11.6640625" style="134" customWidth="1"/>
    <col min="7150" max="7150" width="17.6640625" style="134" customWidth="1"/>
    <col min="7151" max="7152" width="10.6640625" style="134" customWidth="1"/>
    <col min="7153" max="7153" width="10.109375" style="134" bestFit="1" customWidth="1"/>
    <col min="7154" max="7154" width="10.44140625" style="134" bestFit="1" customWidth="1"/>
    <col min="7155" max="7157" width="9" style="134" customWidth="1"/>
    <col min="7158" max="7158" width="12.109375" style="134" bestFit="1" customWidth="1"/>
    <col min="7159" max="7159" width="10" style="134" customWidth="1"/>
    <col min="7160" max="7160" width="9.44140625" style="134" bestFit="1" customWidth="1"/>
    <col min="7161" max="7398" width="9.109375" style="134"/>
    <col min="7399" max="7401" width="5.6640625" style="134" customWidth="1"/>
    <col min="7402" max="7402" width="75.6640625" style="134" customWidth="1"/>
    <col min="7403" max="7403" width="4.6640625" style="134" customWidth="1"/>
    <col min="7404" max="7405" width="11.6640625" style="134" customWidth="1"/>
    <col min="7406" max="7406" width="17.6640625" style="134" customWidth="1"/>
    <col min="7407" max="7408" width="10.6640625" style="134" customWidth="1"/>
    <col min="7409" max="7409" width="10.109375" style="134" bestFit="1" customWidth="1"/>
    <col min="7410" max="7410" width="10.44140625" style="134" bestFit="1" customWidth="1"/>
    <col min="7411" max="7413" width="9" style="134" customWidth="1"/>
    <col min="7414" max="7414" width="12.109375" style="134" bestFit="1" customWidth="1"/>
    <col min="7415" max="7415" width="10" style="134" customWidth="1"/>
    <col min="7416" max="7416" width="9.44140625" style="134" bestFit="1" customWidth="1"/>
    <col min="7417" max="7654" width="9.109375" style="134"/>
    <col min="7655" max="7657" width="5.6640625" style="134" customWidth="1"/>
    <col min="7658" max="7658" width="75.6640625" style="134" customWidth="1"/>
    <col min="7659" max="7659" width="4.6640625" style="134" customWidth="1"/>
    <col min="7660" max="7661" width="11.6640625" style="134" customWidth="1"/>
    <col min="7662" max="7662" width="17.6640625" style="134" customWidth="1"/>
    <col min="7663" max="7664" width="10.6640625" style="134" customWidth="1"/>
    <col min="7665" max="7665" width="10.109375" style="134" bestFit="1" customWidth="1"/>
    <col min="7666" max="7666" width="10.44140625" style="134" bestFit="1" customWidth="1"/>
    <col min="7667" max="7669" width="9" style="134" customWidth="1"/>
    <col min="7670" max="7670" width="12.109375" style="134" bestFit="1" customWidth="1"/>
    <col min="7671" max="7671" width="10" style="134" customWidth="1"/>
    <col min="7672" max="7672" width="9.44140625" style="134" bestFit="1" customWidth="1"/>
    <col min="7673" max="7910" width="9.109375" style="134"/>
    <col min="7911" max="7913" width="5.6640625" style="134" customWidth="1"/>
    <col min="7914" max="7914" width="75.6640625" style="134" customWidth="1"/>
    <col min="7915" max="7915" width="4.6640625" style="134" customWidth="1"/>
    <col min="7916" max="7917" width="11.6640625" style="134" customWidth="1"/>
    <col min="7918" max="7918" width="17.6640625" style="134" customWidth="1"/>
    <col min="7919" max="7920" width="10.6640625" style="134" customWidth="1"/>
    <col min="7921" max="7921" width="10.109375" style="134" bestFit="1" customWidth="1"/>
    <col min="7922" max="7922" width="10.44140625" style="134" bestFit="1" customWidth="1"/>
    <col min="7923" max="7925" width="9" style="134" customWidth="1"/>
    <col min="7926" max="7926" width="12.109375" style="134" bestFit="1" customWidth="1"/>
    <col min="7927" max="7927" width="10" style="134" customWidth="1"/>
    <col min="7928" max="7928" width="9.44140625" style="134" bestFit="1" customWidth="1"/>
    <col min="7929" max="8166" width="9.109375" style="134"/>
    <col min="8167" max="8169" width="5.6640625" style="134" customWidth="1"/>
    <col min="8170" max="8170" width="75.6640625" style="134" customWidth="1"/>
    <col min="8171" max="8171" width="4.6640625" style="134" customWidth="1"/>
    <col min="8172" max="8173" width="11.6640625" style="134" customWidth="1"/>
    <col min="8174" max="8174" width="17.6640625" style="134" customWidth="1"/>
    <col min="8175" max="8176" width="10.6640625" style="134" customWidth="1"/>
    <col min="8177" max="8177" width="10.109375" style="134" bestFit="1" customWidth="1"/>
    <col min="8178" max="8178" width="10.44140625" style="134" bestFit="1" customWidth="1"/>
    <col min="8179" max="8181" width="9" style="134" customWidth="1"/>
    <col min="8182" max="8182" width="12.109375" style="134" bestFit="1" customWidth="1"/>
    <col min="8183" max="8183" width="10" style="134" customWidth="1"/>
    <col min="8184" max="8184" width="9.44140625" style="134" bestFit="1" customWidth="1"/>
    <col min="8185" max="8422" width="9.109375" style="134"/>
    <col min="8423" max="8425" width="5.6640625" style="134" customWidth="1"/>
    <col min="8426" max="8426" width="75.6640625" style="134" customWidth="1"/>
    <col min="8427" max="8427" width="4.6640625" style="134" customWidth="1"/>
    <col min="8428" max="8429" width="11.6640625" style="134" customWidth="1"/>
    <col min="8430" max="8430" width="17.6640625" style="134" customWidth="1"/>
    <col min="8431" max="8432" width="10.6640625" style="134" customWidth="1"/>
    <col min="8433" max="8433" width="10.109375" style="134" bestFit="1" customWidth="1"/>
    <col min="8434" max="8434" width="10.44140625" style="134" bestFit="1" customWidth="1"/>
    <col min="8435" max="8437" width="9" style="134" customWidth="1"/>
    <col min="8438" max="8438" width="12.109375" style="134" bestFit="1" customWidth="1"/>
    <col min="8439" max="8439" width="10" style="134" customWidth="1"/>
    <col min="8440" max="8440" width="9.44140625" style="134" bestFit="1" customWidth="1"/>
    <col min="8441" max="8678" width="9.109375" style="134"/>
    <col min="8679" max="8681" width="5.6640625" style="134" customWidth="1"/>
    <col min="8682" max="8682" width="75.6640625" style="134" customWidth="1"/>
    <col min="8683" max="8683" width="4.6640625" style="134" customWidth="1"/>
    <col min="8684" max="8685" width="11.6640625" style="134" customWidth="1"/>
    <col min="8686" max="8686" width="17.6640625" style="134" customWidth="1"/>
    <col min="8687" max="8688" width="10.6640625" style="134" customWidth="1"/>
    <col min="8689" max="8689" width="10.109375" style="134" bestFit="1" customWidth="1"/>
    <col min="8690" max="8690" width="10.44140625" style="134" bestFit="1" customWidth="1"/>
    <col min="8691" max="8693" width="9" style="134" customWidth="1"/>
    <col min="8694" max="8694" width="12.109375" style="134" bestFit="1" customWidth="1"/>
    <col min="8695" max="8695" width="10" style="134" customWidth="1"/>
    <col min="8696" max="8696" width="9.44140625" style="134" bestFit="1" customWidth="1"/>
    <col min="8697" max="8934" width="9.109375" style="134"/>
    <col min="8935" max="8937" width="5.6640625" style="134" customWidth="1"/>
    <col min="8938" max="8938" width="75.6640625" style="134" customWidth="1"/>
    <col min="8939" max="8939" width="4.6640625" style="134" customWidth="1"/>
    <col min="8940" max="8941" width="11.6640625" style="134" customWidth="1"/>
    <col min="8942" max="8942" width="17.6640625" style="134" customWidth="1"/>
    <col min="8943" max="8944" width="10.6640625" style="134" customWidth="1"/>
    <col min="8945" max="8945" width="10.109375" style="134" bestFit="1" customWidth="1"/>
    <col min="8946" max="8946" width="10.44140625" style="134" bestFit="1" customWidth="1"/>
    <col min="8947" max="8949" width="9" style="134" customWidth="1"/>
    <col min="8950" max="8950" width="12.109375" style="134" bestFit="1" customWidth="1"/>
    <col min="8951" max="8951" width="10" style="134" customWidth="1"/>
    <col min="8952" max="8952" width="9.44140625" style="134" bestFit="1" customWidth="1"/>
    <col min="8953" max="9190" width="9.109375" style="134"/>
    <col min="9191" max="9193" width="5.6640625" style="134" customWidth="1"/>
    <col min="9194" max="9194" width="75.6640625" style="134" customWidth="1"/>
    <col min="9195" max="9195" width="4.6640625" style="134" customWidth="1"/>
    <col min="9196" max="9197" width="11.6640625" style="134" customWidth="1"/>
    <col min="9198" max="9198" width="17.6640625" style="134" customWidth="1"/>
    <col min="9199" max="9200" width="10.6640625" style="134" customWidth="1"/>
    <col min="9201" max="9201" width="10.109375" style="134" bestFit="1" customWidth="1"/>
    <col min="9202" max="9202" width="10.44140625" style="134" bestFit="1" customWidth="1"/>
    <col min="9203" max="9205" width="9" style="134" customWidth="1"/>
    <col min="9206" max="9206" width="12.109375" style="134" bestFit="1" customWidth="1"/>
    <col min="9207" max="9207" width="10" style="134" customWidth="1"/>
    <col min="9208" max="9208" width="9.44140625" style="134" bestFit="1" customWidth="1"/>
    <col min="9209" max="9446" width="9.109375" style="134"/>
    <col min="9447" max="9449" width="5.6640625" style="134" customWidth="1"/>
    <col min="9450" max="9450" width="75.6640625" style="134" customWidth="1"/>
    <col min="9451" max="9451" width="4.6640625" style="134" customWidth="1"/>
    <col min="9452" max="9453" width="11.6640625" style="134" customWidth="1"/>
    <col min="9454" max="9454" width="17.6640625" style="134" customWidth="1"/>
    <col min="9455" max="9456" width="10.6640625" style="134" customWidth="1"/>
    <col min="9457" max="9457" width="10.109375" style="134" bestFit="1" customWidth="1"/>
    <col min="9458" max="9458" width="10.44140625" style="134" bestFit="1" customWidth="1"/>
    <col min="9459" max="9461" width="9" style="134" customWidth="1"/>
    <col min="9462" max="9462" width="12.109375" style="134" bestFit="1" customWidth="1"/>
    <col min="9463" max="9463" width="10" style="134" customWidth="1"/>
    <col min="9464" max="9464" width="9.44140625" style="134" bestFit="1" customWidth="1"/>
    <col min="9465" max="9702" width="9.109375" style="134"/>
    <col min="9703" max="9705" width="5.6640625" style="134" customWidth="1"/>
    <col min="9706" max="9706" width="75.6640625" style="134" customWidth="1"/>
    <col min="9707" max="9707" width="4.6640625" style="134" customWidth="1"/>
    <col min="9708" max="9709" width="11.6640625" style="134" customWidth="1"/>
    <col min="9710" max="9710" width="17.6640625" style="134" customWidth="1"/>
    <col min="9711" max="9712" width="10.6640625" style="134" customWidth="1"/>
    <col min="9713" max="9713" width="10.109375" style="134" bestFit="1" customWidth="1"/>
    <col min="9714" max="9714" width="10.44140625" style="134" bestFit="1" customWidth="1"/>
    <col min="9715" max="9717" width="9" style="134" customWidth="1"/>
    <col min="9718" max="9718" width="12.109375" style="134" bestFit="1" customWidth="1"/>
    <col min="9719" max="9719" width="10" style="134" customWidth="1"/>
    <col min="9720" max="9720" width="9.44140625" style="134" bestFit="1" customWidth="1"/>
    <col min="9721" max="9958" width="9.109375" style="134"/>
    <col min="9959" max="9961" width="5.6640625" style="134" customWidth="1"/>
    <col min="9962" max="9962" width="75.6640625" style="134" customWidth="1"/>
    <col min="9963" max="9963" width="4.6640625" style="134" customWidth="1"/>
    <col min="9964" max="9965" width="11.6640625" style="134" customWidth="1"/>
    <col min="9966" max="9966" width="17.6640625" style="134" customWidth="1"/>
    <col min="9967" max="9968" width="10.6640625" style="134" customWidth="1"/>
    <col min="9969" max="9969" width="10.109375" style="134" bestFit="1" customWidth="1"/>
    <col min="9970" max="9970" width="10.44140625" style="134" bestFit="1" customWidth="1"/>
    <col min="9971" max="9973" width="9" style="134" customWidth="1"/>
    <col min="9974" max="9974" width="12.109375" style="134" bestFit="1" customWidth="1"/>
    <col min="9975" max="9975" width="10" style="134" customWidth="1"/>
    <col min="9976" max="9976" width="9.44140625" style="134" bestFit="1" customWidth="1"/>
    <col min="9977" max="10214" width="9.109375" style="134"/>
    <col min="10215" max="10217" width="5.6640625" style="134" customWidth="1"/>
    <col min="10218" max="10218" width="75.6640625" style="134" customWidth="1"/>
    <col min="10219" max="10219" width="4.6640625" style="134" customWidth="1"/>
    <col min="10220" max="10221" width="11.6640625" style="134" customWidth="1"/>
    <col min="10222" max="10222" width="17.6640625" style="134" customWidth="1"/>
    <col min="10223" max="10224" width="10.6640625" style="134" customWidth="1"/>
    <col min="10225" max="10225" width="10.109375" style="134" bestFit="1" customWidth="1"/>
    <col min="10226" max="10226" width="10.44140625" style="134" bestFit="1" customWidth="1"/>
    <col min="10227" max="10229" width="9" style="134" customWidth="1"/>
    <col min="10230" max="10230" width="12.109375" style="134" bestFit="1" customWidth="1"/>
    <col min="10231" max="10231" width="10" style="134" customWidth="1"/>
    <col min="10232" max="10232" width="9.44140625" style="134" bestFit="1" customWidth="1"/>
    <col min="10233" max="10470" width="9.109375" style="134"/>
    <col min="10471" max="10473" width="5.6640625" style="134" customWidth="1"/>
    <col min="10474" max="10474" width="75.6640625" style="134" customWidth="1"/>
    <col min="10475" max="10475" width="4.6640625" style="134" customWidth="1"/>
    <col min="10476" max="10477" width="11.6640625" style="134" customWidth="1"/>
    <col min="10478" max="10478" width="17.6640625" style="134" customWidth="1"/>
    <col min="10479" max="10480" width="10.6640625" style="134" customWidth="1"/>
    <col min="10481" max="10481" width="10.109375" style="134" bestFit="1" customWidth="1"/>
    <col min="10482" max="10482" width="10.44140625" style="134" bestFit="1" customWidth="1"/>
    <col min="10483" max="10485" width="9" style="134" customWidth="1"/>
    <col min="10486" max="10486" width="12.109375" style="134" bestFit="1" customWidth="1"/>
    <col min="10487" max="10487" width="10" style="134" customWidth="1"/>
    <col min="10488" max="10488" width="9.44140625" style="134" bestFit="1" customWidth="1"/>
    <col min="10489" max="10726" width="9.109375" style="134"/>
    <col min="10727" max="10729" width="5.6640625" style="134" customWidth="1"/>
    <col min="10730" max="10730" width="75.6640625" style="134" customWidth="1"/>
    <col min="10731" max="10731" width="4.6640625" style="134" customWidth="1"/>
    <col min="10732" max="10733" width="11.6640625" style="134" customWidth="1"/>
    <col min="10734" max="10734" width="17.6640625" style="134" customWidth="1"/>
    <col min="10735" max="10736" width="10.6640625" style="134" customWidth="1"/>
    <col min="10737" max="10737" width="10.109375" style="134" bestFit="1" customWidth="1"/>
    <col min="10738" max="10738" width="10.44140625" style="134" bestFit="1" customWidth="1"/>
    <col min="10739" max="10741" width="9" style="134" customWidth="1"/>
    <col min="10742" max="10742" width="12.109375" style="134" bestFit="1" customWidth="1"/>
    <col min="10743" max="10743" width="10" style="134" customWidth="1"/>
    <col min="10744" max="10744" width="9.44140625" style="134" bestFit="1" customWidth="1"/>
    <col min="10745" max="10982" width="9.109375" style="134"/>
    <col min="10983" max="10985" width="5.6640625" style="134" customWidth="1"/>
    <col min="10986" max="10986" width="75.6640625" style="134" customWidth="1"/>
    <col min="10987" max="10987" width="4.6640625" style="134" customWidth="1"/>
    <col min="10988" max="10989" width="11.6640625" style="134" customWidth="1"/>
    <col min="10990" max="10990" width="17.6640625" style="134" customWidth="1"/>
    <col min="10991" max="10992" width="10.6640625" style="134" customWidth="1"/>
    <col min="10993" max="10993" width="10.109375" style="134" bestFit="1" customWidth="1"/>
    <col min="10994" max="10994" width="10.44140625" style="134" bestFit="1" customWidth="1"/>
    <col min="10995" max="10997" width="9" style="134" customWidth="1"/>
    <col min="10998" max="10998" width="12.109375" style="134" bestFit="1" customWidth="1"/>
    <col min="10999" max="10999" width="10" style="134" customWidth="1"/>
    <col min="11000" max="11000" width="9.44140625" style="134" bestFit="1" customWidth="1"/>
    <col min="11001" max="11238" width="9.109375" style="134"/>
    <col min="11239" max="11241" width="5.6640625" style="134" customWidth="1"/>
    <col min="11242" max="11242" width="75.6640625" style="134" customWidth="1"/>
    <col min="11243" max="11243" width="4.6640625" style="134" customWidth="1"/>
    <col min="11244" max="11245" width="11.6640625" style="134" customWidth="1"/>
    <col min="11246" max="11246" width="17.6640625" style="134" customWidth="1"/>
    <col min="11247" max="11248" width="10.6640625" style="134" customWidth="1"/>
    <col min="11249" max="11249" width="10.109375" style="134" bestFit="1" customWidth="1"/>
    <col min="11250" max="11250" width="10.44140625" style="134" bestFit="1" customWidth="1"/>
    <col min="11251" max="11253" width="9" style="134" customWidth="1"/>
    <col min="11254" max="11254" width="12.109375" style="134" bestFit="1" customWidth="1"/>
    <col min="11255" max="11255" width="10" style="134" customWidth="1"/>
    <col min="11256" max="11256" width="9.44140625" style="134" bestFit="1" customWidth="1"/>
    <col min="11257" max="11494" width="9.109375" style="134"/>
    <col min="11495" max="11497" width="5.6640625" style="134" customWidth="1"/>
    <col min="11498" max="11498" width="75.6640625" style="134" customWidth="1"/>
    <col min="11499" max="11499" width="4.6640625" style="134" customWidth="1"/>
    <col min="11500" max="11501" width="11.6640625" style="134" customWidth="1"/>
    <col min="11502" max="11502" width="17.6640625" style="134" customWidth="1"/>
    <col min="11503" max="11504" width="10.6640625" style="134" customWidth="1"/>
    <col min="11505" max="11505" width="10.109375" style="134" bestFit="1" customWidth="1"/>
    <col min="11506" max="11506" width="10.44140625" style="134" bestFit="1" customWidth="1"/>
    <col min="11507" max="11509" width="9" style="134" customWidth="1"/>
    <col min="11510" max="11510" width="12.109375" style="134" bestFit="1" customWidth="1"/>
    <col min="11511" max="11511" width="10" style="134" customWidth="1"/>
    <col min="11512" max="11512" width="9.44140625" style="134" bestFit="1" customWidth="1"/>
    <col min="11513" max="11750" width="9.109375" style="134"/>
    <col min="11751" max="11753" width="5.6640625" style="134" customWidth="1"/>
    <col min="11754" max="11754" width="75.6640625" style="134" customWidth="1"/>
    <col min="11755" max="11755" width="4.6640625" style="134" customWidth="1"/>
    <col min="11756" max="11757" width="11.6640625" style="134" customWidth="1"/>
    <col min="11758" max="11758" width="17.6640625" style="134" customWidth="1"/>
    <col min="11759" max="11760" width="10.6640625" style="134" customWidth="1"/>
    <col min="11761" max="11761" width="10.109375" style="134" bestFit="1" customWidth="1"/>
    <col min="11762" max="11762" width="10.44140625" style="134" bestFit="1" customWidth="1"/>
    <col min="11763" max="11765" width="9" style="134" customWidth="1"/>
    <col min="11766" max="11766" width="12.109375" style="134" bestFit="1" customWidth="1"/>
    <col min="11767" max="11767" width="10" style="134" customWidth="1"/>
    <col min="11768" max="11768" width="9.44140625" style="134" bestFit="1" customWidth="1"/>
    <col min="11769" max="12006" width="9.109375" style="134"/>
    <col min="12007" max="12009" width="5.6640625" style="134" customWidth="1"/>
    <col min="12010" max="12010" width="75.6640625" style="134" customWidth="1"/>
    <col min="12011" max="12011" width="4.6640625" style="134" customWidth="1"/>
    <col min="12012" max="12013" width="11.6640625" style="134" customWidth="1"/>
    <col min="12014" max="12014" width="17.6640625" style="134" customWidth="1"/>
    <col min="12015" max="12016" width="10.6640625" style="134" customWidth="1"/>
    <col min="12017" max="12017" width="10.109375" style="134" bestFit="1" customWidth="1"/>
    <col min="12018" max="12018" width="10.44140625" style="134" bestFit="1" customWidth="1"/>
    <col min="12019" max="12021" width="9" style="134" customWidth="1"/>
    <col min="12022" max="12022" width="12.109375" style="134" bestFit="1" customWidth="1"/>
    <col min="12023" max="12023" width="10" style="134" customWidth="1"/>
    <col min="12024" max="12024" width="9.44140625" style="134" bestFit="1" customWidth="1"/>
    <col min="12025" max="12262" width="9.109375" style="134"/>
    <col min="12263" max="12265" width="5.6640625" style="134" customWidth="1"/>
    <col min="12266" max="12266" width="75.6640625" style="134" customWidth="1"/>
    <col min="12267" max="12267" width="4.6640625" style="134" customWidth="1"/>
    <col min="12268" max="12269" width="11.6640625" style="134" customWidth="1"/>
    <col min="12270" max="12270" width="17.6640625" style="134" customWidth="1"/>
    <col min="12271" max="12272" width="10.6640625" style="134" customWidth="1"/>
    <col min="12273" max="12273" width="10.109375" style="134" bestFit="1" customWidth="1"/>
    <col min="12274" max="12274" width="10.44140625" style="134" bestFit="1" customWidth="1"/>
    <col min="12275" max="12277" width="9" style="134" customWidth="1"/>
    <col min="12278" max="12278" width="12.109375" style="134" bestFit="1" customWidth="1"/>
    <col min="12279" max="12279" width="10" style="134" customWidth="1"/>
    <col min="12280" max="12280" width="9.44140625" style="134" bestFit="1" customWidth="1"/>
    <col min="12281" max="12518" width="9.109375" style="134"/>
    <col min="12519" max="12521" width="5.6640625" style="134" customWidth="1"/>
    <col min="12522" max="12522" width="75.6640625" style="134" customWidth="1"/>
    <col min="12523" max="12523" width="4.6640625" style="134" customWidth="1"/>
    <col min="12524" max="12525" width="11.6640625" style="134" customWidth="1"/>
    <col min="12526" max="12526" width="17.6640625" style="134" customWidth="1"/>
    <col min="12527" max="12528" width="10.6640625" style="134" customWidth="1"/>
    <col min="12529" max="12529" width="10.109375" style="134" bestFit="1" customWidth="1"/>
    <col min="12530" max="12530" width="10.44140625" style="134" bestFit="1" customWidth="1"/>
    <col min="12531" max="12533" width="9" style="134" customWidth="1"/>
    <col min="12534" max="12534" width="12.109375" style="134" bestFit="1" customWidth="1"/>
    <col min="12535" max="12535" width="10" style="134" customWidth="1"/>
    <col min="12536" max="12536" width="9.44140625" style="134" bestFit="1" customWidth="1"/>
    <col min="12537" max="12774" width="9.109375" style="134"/>
    <col min="12775" max="12777" width="5.6640625" style="134" customWidth="1"/>
    <col min="12778" max="12778" width="75.6640625" style="134" customWidth="1"/>
    <col min="12779" max="12779" width="4.6640625" style="134" customWidth="1"/>
    <col min="12780" max="12781" width="11.6640625" style="134" customWidth="1"/>
    <col min="12782" max="12782" width="17.6640625" style="134" customWidth="1"/>
    <col min="12783" max="12784" width="10.6640625" style="134" customWidth="1"/>
    <col min="12785" max="12785" width="10.109375" style="134" bestFit="1" customWidth="1"/>
    <col min="12786" max="12786" width="10.44140625" style="134" bestFit="1" customWidth="1"/>
    <col min="12787" max="12789" width="9" style="134" customWidth="1"/>
    <col min="12790" max="12790" width="12.109375" style="134" bestFit="1" customWidth="1"/>
    <col min="12791" max="12791" width="10" style="134" customWidth="1"/>
    <col min="12792" max="12792" width="9.44140625" style="134" bestFit="1" customWidth="1"/>
    <col min="12793" max="13030" width="9.109375" style="134"/>
    <col min="13031" max="13033" width="5.6640625" style="134" customWidth="1"/>
    <col min="13034" max="13034" width="75.6640625" style="134" customWidth="1"/>
    <col min="13035" max="13035" width="4.6640625" style="134" customWidth="1"/>
    <col min="13036" max="13037" width="11.6640625" style="134" customWidth="1"/>
    <col min="13038" max="13038" width="17.6640625" style="134" customWidth="1"/>
    <col min="13039" max="13040" width="10.6640625" style="134" customWidth="1"/>
    <col min="13041" max="13041" width="10.109375" style="134" bestFit="1" customWidth="1"/>
    <col min="13042" max="13042" width="10.44140625" style="134" bestFit="1" customWidth="1"/>
    <col min="13043" max="13045" width="9" style="134" customWidth="1"/>
    <col min="13046" max="13046" width="12.109375" style="134" bestFit="1" customWidth="1"/>
    <col min="13047" max="13047" width="10" style="134" customWidth="1"/>
    <col min="13048" max="13048" width="9.44140625" style="134" bestFit="1" customWidth="1"/>
    <col min="13049" max="13286" width="9.109375" style="134"/>
    <col min="13287" max="13289" width="5.6640625" style="134" customWidth="1"/>
    <col min="13290" max="13290" width="75.6640625" style="134" customWidth="1"/>
    <col min="13291" max="13291" width="4.6640625" style="134" customWidth="1"/>
    <col min="13292" max="13293" width="11.6640625" style="134" customWidth="1"/>
    <col min="13294" max="13294" width="17.6640625" style="134" customWidth="1"/>
    <col min="13295" max="13296" width="10.6640625" style="134" customWidth="1"/>
    <col min="13297" max="13297" width="10.109375" style="134" bestFit="1" customWidth="1"/>
    <col min="13298" max="13298" width="10.44140625" style="134" bestFit="1" customWidth="1"/>
    <col min="13299" max="13301" width="9" style="134" customWidth="1"/>
    <col min="13302" max="13302" width="12.109375" style="134" bestFit="1" customWidth="1"/>
    <col min="13303" max="13303" width="10" style="134" customWidth="1"/>
    <col min="13304" max="13304" width="9.44140625" style="134" bestFit="1" customWidth="1"/>
    <col min="13305" max="13542" width="9.109375" style="134"/>
    <col min="13543" max="13545" width="5.6640625" style="134" customWidth="1"/>
    <col min="13546" max="13546" width="75.6640625" style="134" customWidth="1"/>
    <col min="13547" max="13547" width="4.6640625" style="134" customWidth="1"/>
    <col min="13548" max="13549" width="11.6640625" style="134" customWidth="1"/>
    <col min="13550" max="13550" width="17.6640625" style="134" customWidth="1"/>
    <col min="13551" max="13552" width="10.6640625" style="134" customWidth="1"/>
    <col min="13553" max="13553" width="10.109375" style="134" bestFit="1" customWidth="1"/>
    <col min="13554" max="13554" width="10.44140625" style="134" bestFit="1" customWidth="1"/>
    <col min="13555" max="13557" width="9" style="134" customWidth="1"/>
    <col min="13558" max="13558" width="12.109375" style="134" bestFit="1" customWidth="1"/>
    <col min="13559" max="13559" width="10" style="134" customWidth="1"/>
    <col min="13560" max="13560" width="9.44140625" style="134" bestFit="1" customWidth="1"/>
    <col min="13561" max="13798" width="9.109375" style="134"/>
    <col min="13799" max="13801" width="5.6640625" style="134" customWidth="1"/>
    <col min="13802" max="13802" width="75.6640625" style="134" customWidth="1"/>
    <col min="13803" max="13803" width="4.6640625" style="134" customWidth="1"/>
    <col min="13804" max="13805" width="11.6640625" style="134" customWidth="1"/>
    <col min="13806" max="13806" width="17.6640625" style="134" customWidth="1"/>
    <col min="13807" max="13808" width="10.6640625" style="134" customWidth="1"/>
    <col min="13809" max="13809" width="10.109375" style="134" bestFit="1" customWidth="1"/>
    <col min="13810" max="13810" width="10.44140625" style="134" bestFit="1" customWidth="1"/>
    <col min="13811" max="13813" width="9" style="134" customWidth="1"/>
    <col min="13814" max="13814" width="12.109375" style="134" bestFit="1" customWidth="1"/>
    <col min="13815" max="13815" width="10" style="134" customWidth="1"/>
    <col min="13816" max="13816" width="9.44140625" style="134" bestFit="1" customWidth="1"/>
    <col min="13817" max="14054" width="9.109375" style="134"/>
    <col min="14055" max="14057" width="5.6640625" style="134" customWidth="1"/>
    <col min="14058" max="14058" width="75.6640625" style="134" customWidth="1"/>
    <col min="14059" max="14059" width="4.6640625" style="134" customWidth="1"/>
    <col min="14060" max="14061" width="11.6640625" style="134" customWidth="1"/>
    <col min="14062" max="14062" width="17.6640625" style="134" customWidth="1"/>
    <col min="14063" max="14064" width="10.6640625" style="134" customWidth="1"/>
    <col min="14065" max="14065" width="10.109375" style="134" bestFit="1" customWidth="1"/>
    <col min="14066" max="14066" width="10.44140625" style="134" bestFit="1" customWidth="1"/>
    <col min="14067" max="14069" width="9" style="134" customWidth="1"/>
    <col min="14070" max="14070" width="12.109375" style="134" bestFit="1" customWidth="1"/>
    <col min="14071" max="14071" width="10" style="134" customWidth="1"/>
    <col min="14072" max="14072" width="9.44140625" style="134" bestFit="1" customWidth="1"/>
    <col min="14073" max="14310" width="9.109375" style="134"/>
    <col min="14311" max="14313" width="5.6640625" style="134" customWidth="1"/>
    <col min="14314" max="14314" width="75.6640625" style="134" customWidth="1"/>
    <col min="14315" max="14315" width="4.6640625" style="134" customWidth="1"/>
    <col min="14316" max="14317" width="11.6640625" style="134" customWidth="1"/>
    <col min="14318" max="14318" width="17.6640625" style="134" customWidth="1"/>
    <col min="14319" max="14320" width="10.6640625" style="134" customWidth="1"/>
    <col min="14321" max="14321" width="10.109375" style="134" bestFit="1" customWidth="1"/>
    <col min="14322" max="14322" width="10.44140625" style="134" bestFit="1" customWidth="1"/>
    <col min="14323" max="14325" width="9" style="134" customWidth="1"/>
    <col min="14326" max="14326" width="12.109375" style="134" bestFit="1" customWidth="1"/>
    <col min="14327" max="14327" width="10" style="134" customWidth="1"/>
    <col min="14328" max="14328" width="9.44140625" style="134" bestFit="1" customWidth="1"/>
    <col min="14329" max="14566" width="9.109375" style="134"/>
    <col min="14567" max="14569" width="5.6640625" style="134" customWidth="1"/>
    <col min="14570" max="14570" width="75.6640625" style="134" customWidth="1"/>
    <col min="14571" max="14571" width="4.6640625" style="134" customWidth="1"/>
    <col min="14572" max="14573" width="11.6640625" style="134" customWidth="1"/>
    <col min="14574" max="14574" width="17.6640625" style="134" customWidth="1"/>
    <col min="14575" max="14576" width="10.6640625" style="134" customWidth="1"/>
    <col min="14577" max="14577" width="10.109375" style="134" bestFit="1" customWidth="1"/>
    <col min="14578" max="14578" width="10.44140625" style="134" bestFit="1" customWidth="1"/>
    <col min="14579" max="14581" width="9" style="134" customWidth="1"/>
    <col min="14582" max="14582" width="12.109375" style="134" bestFit="1" customWidth="1"/>
    <col min="14583" max="14583" width="10" style="134" customWidth="1"/>
    <col min="14584" max="14584" width="9.44140625" style="134" bestFit="1" customWidth="1"/>
    <col min="14585" max="14822" width="9.109375" style="134"/>
    <col min="14823" max="14825" width="5.6640625" style="134" customWidth="1"/>
    <col min="14826" max="14826" width="75.6640625" style="134" customWidth="1"/>
    <col min="14827" max="14827" width="4.6640625" style="134" customWidth="1"/>
    <col min="14828" max="14829" width="11.6640625" style="134" customWidth="1"/>
    <col min="14830" max="14830" width="17.6640625" style="134" customWidth="1"/>
    <col min="14831" max="14832" width="10.6640625" style="134" customWidth="1"/>
    <col min="14833" max="14833" width="10.109375" style="134" bestFit="1" customWidth="1"/>
    <col min="14834" max="14834" width="10.44140625" style="134" bestFit="1" customWidth="1"/>
    <col min="14835" max="14837" width="9" style="134" customWidth="1"/>
    <col min="14838" max="14838" width="12.109375" style="134" bestFit="1" customWidth="1"/>
    <col min="14839" max="14839" width="10" style="134" customWidth="1"/>
    <col min="14840" max="14840" width="9.44140625" style="134" bestFit="1" customWidth="1"/>
    <col min="14841" max="15078" width="9.109375" style="134"/>
    <col min="15079" max="15081" width="5.6640625" style="134" customWidth="1"/>
    <col min="15082" max="15082" width="75.6640625" style="134" customWidth="1"/>
    <col min="15083" max="15083" width="4.6640625" style="134" customWidth="1"/>
    <col min="15084" max="15085" width="11.6640625" style="134" customWidth="1"/>
    <col min="15086" max="15086" width="17.6640625" style="134" customWidth="1"/>
    <col min="15087" max="15088" width="10.6640625" style="134" customWidth="1"/>
    <col min="15089" max="15089" width="10.109375" style="134" bestFit="1" customWidth="1"/>
    <col min="15090" max="15090" width="10.44140625" style="134" bestFit="1" customWidth="1"/>
    <col min="15091" max="15093" width="9" style="134" customWidth="1"/>
    <col min="15094" max="15094" width="12.109375" style="134" bestFit="1" customWidth="1"/>
    <col min="15095" max="15095" width="10" style="134" customWidth="1"/>
    <col min="15096" max="15096" width="9.44140625" style="134" bestFit="1" customWidth="1"/>
    <col min="15097" max="15334" width="9.109375" style="134"/>
    <col min="15335" max="15337" width="5.6640625" style="134" customWidth="1"/>
    <col min="15338" max="15338" width="75.6640625" style="134" customWidth="1"/>
    <col min="15339" max="15339" width="4.6640625" style="134" customWidth="1"/>
    <col min="15340" max="15341" width="11.6640625" style="134" customWidth="1"/>
    <col min="15342" max="15342" width="17.6640625" style="134" customWidth="1"/>
    <col min="15343" max="15344" width="10.6640625" style="134" customWidth="1"/>
    <col min="15345" max="15345" width="10.109375" style="134" bestFit="1" customWidth="1"/>
    <col min="15346" max="15346" width="10.44140625" style="134" bestFit="1" customWidth="1"/>
    <col min="15347" max="15349" width="9" style="134" customWidth="1"/>
    <col min="15350" max="15350" width="12.109375" style="134" bestFit="1" customWidth="1"/>
    <col min="15351" max="15351" width="10" style="134" customWidth="1"/>
    <col min="15352" max="15352" width="9.44140625" style="134" bestFit="1" customWidth="1"/>
    <col min="15353" max="15590" width="9.109375" style="134"/>
    <col min="15591" max="15593" width="5.6640625" style="134" customWidth="1"/>
    <col min="15594" max="15594" width="75.6640625" style="134" customWidth="1"/>
    <col min="15595" max="15595" width="4.6640625" style="134" customWidth="1"/>
    <col min="15596" max="15597" width="11.6640625" style="134" customWidth="1"/>
    <col min="15598" max="15598" width="17.6640625" style="134" customWidth="1"/>
    <col min="15599" max="15600" width="10.6640625" style="134" customWidth="1"/>
    <col min="15601" max="15601" width="10.109375" style="134" bestFit="1" customWidth="1"/>
    <col min="15602" max="15602" width="10.44140625" style="134" bestFit="1" customWidth="1"/>
    <col min="15603" max="15605" width="9" style="134" customWidth="1"/>
    <col min="15606" max="15606" width="12.109375" style="134" bestFit="1" customWidth="1"/>
    <col min="15607" max="15607" width="10" style="134" customWidth="1"/>
    <col min="15608" max="15608" width="9.44140625" style="134" bestFit="1" customWidth="1"/>
    <col min="15609" max="15846" width="9.109375" style="134"/>
    <col min="15847" max="15849" width="5.6640625" style="134" customWidth="1"/>
    <col min="15850" max="15850" width="75.6640625" style="134" customWidth="1"/>
    <col min="15851" max="15851" width="4.6640625" style="134" customWidth="1"/>
    <col min="15852" max="15853" width="11.6640625" style="134" customWidth="1"/>
    <col min="15854" max="15854" width="17.6640625" style="134" customWidth="1"/>
    <col min="15855" max="15856" width="10.6640625" style="134" customWidth="1"/>
    <col min="15857" max="15857" width="10.109375" style="134" bestFit="1" customWidth="1"/>
    <col min="15858" max="15858" width="10.44140625" style="134" bestFit="1" customWidth="1"/>
    <col min="15859" max="15861" width="9" style="134" customWidth="1"/>
    <col min="15862" max="15862" width="12.109375" style="134" bestFit="1" customWidth="1"/>
    <col min="15863" max="15863" width="10" style="134" customWidth="1"/>
    <col min="15864" max="15864" width="9.44140625" style="134" bestFit="1" customWidth="1"/>
    <col min="15865" max="16102" width="9.109375" style="134"/>
    <col min="16103" max="16105" width="5.6640625" style="134" customWidth="1"/>
    <col min="16106" max="16106" width="75.6640625" style="134" customWidth="1"/>
    <col min="16107" max="16107" width="4.6640625" style="134" customWidth="1"/>
    <col min="16108" max="16109" width="11.6640625" style="134" customWidth="1"/>
    <col min="16110" max="16110" width="17.6640625" style="134" customWidth="1"/>
    <col min="16111" max="16112" width="10.6640625" style="134" customWidth="1"/>
    <col min="16113" max="16113" width="10.109375" style="134" bestFit="1" customWidth="1"/>
    <col min="16114" max="16114" width="10.44140625" style="134" bestFit="1" customWidth="1"/>
    <col min="16115" max="16117" width="9" style="134" customWidth="1"/>
    <col min="16118" max="16118" width="12.109375" style="134" bestFit="1" customWidth="1"/>
    <col min="16119" max="16119" width="10" style="134" customWidth="1"/>
    <col min="16120" max="16120" width="9.44140625" style="134" bestFit="1" customWidth="1"/>
    <col min="16121" max="16384" width="9.109375" style="134"/>
  </cols>
  <sheetData>
    <row r="1" spans="1:8" s="6" customFormat="1" ht="26.25" customHeight="1" thickBot="1" x14ac:dyDescent="0.35">
      <c r="A1" s="25" t="s">
        <v>11</v>
      </c>
      <c r="B1" s="27"/>
      <c r="C1" s="26"/>
      <c r="D1" s="25"/>
      <c r="E1" s="27"/>
      <c r="F1" s="27"/>
      <c r="G1" s="27"/>
      <c r="H1" s="28"/>
    </row>
    <row r="2" spans="1:8" s="6" customFormat="1" ht="24.75" customHeight="1" x14ac:dyDescent="0.3">
      <c r="A2" s="31" t="str">
        <f>Rekapitulace!B2</f>
        <v>NÁZEV STAVBY: Optická síť Zábřeh na Moravě</v>
      </c>
      <c r="B2" s="29"/>
      <c r="C2" s="32"/>
      <c r="D2" s="30"/>
      <c r="E2" s="29"/>
      <c r="F2" s="29"/>
      <c r="G2" s="30"/>
      <c r="H2" s="30"/>
    </row>
    <row r="3" spans="1:8" s="6" customFormat="1" ht="24.75" customHeight="1" x14ac:dyDescent="0.3">
      <c r="A3" s="31" t="str">
        <f>Rekapitulace!B3</f>
        <v>OBJEKT: Optická síť</v>
      </c>
      <c r="B3" s="29"/>
      <c r="C3" s="32"/>
      <c r="D3" s="30"/>
      <c r="E3" s="29"/>
      <c r="F3" s="29"/>
      <c r="G3" s="30"/>
      <c r="H3" s="30"/>
    </row>
    <row r="4" spans="1:8" s="6" customFormat="1" ht="24.75" customHeight="1" thickBot="1" x14ac:dyDescent="0.35">
      <c r="A4" s="33" t="str">
        <f>Rekapitulace!E19</f>
        <v>Datum: 25. května 2022</v>
      </c>
      <c r="B4" s="34"/>
      <c r="C4" s="35"/>
      <c r="D4" s="36"/>
      <c r="E4" s="34"/>
      <c r="F4" s="111"/>
      <c r="G4" s="37"/>
      <c r="H4" s="38"/>
    </row>
    <row r="5" spans="1:8" s="6" customFormat="1" ht="30" customHeight="1" thickBot="1" x14ac:dyDescent="0.35">
      <c r="A5" s="39" t="s">
        <v>12</v>
      </c>
      <c r="B5" s="40" t="s">
        <v>13</v>
      </c>
      <c r="C5" s="41" t="s">
        <v>14</v>
      </c>
      <c r="D5" s="42" t="s">
        <v>15</v>
      </c>
      <c r="E5" s="43" t="s">
        <v>16</v>
      </c>
      <c r="F5" s="44" t="s">
        <v>17</v>
      </c>
      <c r="G5" s="45" t="s">
        <v>35</v>
      </c>
      <c r="H5" s="46" t="s">
        <v>36</v>
      </c>
    </row>
    <row r="6" spans="1:8" s="6" customFormat="1" thickBot="1" x14ac:dyDescent="0.35">
      <c r="A6" s="47">
        <v>1</v>
      </c>
      <c r="B6" s="47">
        <v>2</v>
      </c>
      <c r="C6" s="48" t="s">
        <v>18</v>
      </c>
      <c r="D6" s="47">
        <v>4</v>
      </c>
      <c r="E6" s="47">
        <v>5</v>
      </c>
      <c r="F6" s="120">
        <v>6</v>
      </c>
      <c r="G6" s="47">
        <v>7</v>
      </c>
      <c r="H6" s="47">
        <v>8</v>
      </c>
    </row>
    <row r="7" spans="1:8" s="6" customFormat="1" ht="14.4" x14ac:dyDescent="0.3">
      <c r="A7" s="49"/>
      <c r="B7" s="51"/>
      <c r="C7" s="50"/>
      <c r="D7" s="49"/>
      <c r="E7" s="51"/>
      <c r="F7" s="51"/>
      <c r="G7" s="49"/>
      <c r="H7" s="52"/>
    </row>
    <row r="8" spans="1:8" s="6" customFormat="1" ht="14.4" x14ac:dyDescent="0.3">
      <c r="A8" s="130" t="s">
        <v>26</v>
      </c>
      <c r="B8" s="53"/>
      <c r="C8" s="54"/>
      <c r="D8" s="55"/>
      <c r="E8" s="53"/>
      <c r="F8" s="129"/>
      <c r="G8" s="56"/>
      <c r="H8" s="131">
        <f>H9</f>
        <v>0</v>
      </c>
    </row>
    <row r="9" spans="1:8" s="6" customFormat="1" ht="14.4" x14ac:dyDescent="0.3">
      <c r="A9" s="57"/>
      <c r="B9" s="58" t="s">
        <v>27</v>
      </c>
      <c r="C9" s="58" t="s">
        <v>114</v>
      </c>
      <c r="D9" s="59" t="s">
        <v>92</v>
      </c>
      <c r="E9" s="58"/>
      <c r="F9" s="112"/>
      <c r="G9" s="60"/>
      <c r="H9" s="60">
        <f>SUM(H10:H159)</f>
        <v>0</v>
      </c>
    </row>
    <row r="10" spans="1:8" s="6" customFormat="1" ht="15" customHeight="1" x14ac:dyDescent="0.3">
      <c r="A10" s="104">
        <v>1</v>
      </c>
      <c r="B10" s="62" t="s">
        <v>19</v>
      </c>
      <c r="C10" s="121"/>
      <c r="D10" s="178" t="s">
        <v>110</v>
      </c>
      <c r="E10" s="84" t="s">
        <v>20</v>
      </c>
      <c r="F10" s="122">
        <v>1</v>
      </c>
      <c r="G10" s="98"/>
      <c r="H10" s="85">
        <f>F10*G10</f>
        <v>0</v>
      </c>
    </row>
    <row r="11" spans="1:8" s="6" customFormat="1" ht="15" customHeight="1" x14ac:dyDescent="0.3">
      <c r="A11" s="86">
        <f>MAX(A10)+1</f>
        <v>2</v>
      </c>
      <c r="B11" s="65" t="s">
        <v>21</v>
      </c>
      <c r="C11" s="124"/>
      <c r="D11" s="133" t="s">
        <v>111</v>
      </c>
      <c r="E11" s="125" t="s">
        <v>20</v>
      </c>
      <c r="F11" s="110">
        <v>1</v>
      </c>
      <c r="G11" s="67"/>
      <c r="H11" s="88">
        <f>F11*G11</f>
        <v>0</v>
      </c>
    </row>
    <row r="12" spans="1:8" s="6" customFormat="1" ht="15" customHeight="1" x14ac:dyDescent="0.3">
      <c r="A12" s="126"/>
      <c r="B12" s="70" t="s">
        <v>22</v>
      </c>
      <c r="C12" s="90"/>
      <c r="D12" s="72" t="s">
        <v>144</v>
      </c>
      <c r="E12" s="91"/>
      <c r="F12" s="102"/>
      <c r="G12" s="92"/>
      <c r="H12" s="93"/>
    </row>
    <row r="13" spans="1:8" s="6" customFormat="1" ht="15" customHeight="1" x14ac:dyDescent="0.3">
      <c r="A13" s="126"/>
      <c r="B13" s="70" t="s">
        <v>22</v>
      </c>
      <c r="C13" s="94"/>
      <c r="D13" s="72">
        <v>1</v>
      </c>
      <c r="E13" s="95"/>
      <c r="F13" s="103"/>
      <c r="G13" s="92"/>
      <c r="H13" s="97"/>
    </row>
    <row r="14" spans="1:8" s="6" customFormat="1" ht="15" customHeight="1" x14ac:dyDescent="0.3">
      <c r="A14" s="104">
        <f>MAX(A11)+1</f>
        <v>3</v>
      </c>
      <c r="B14" s="62" t="s">
        <v>19</v>
      </c>
      <c r="C14" s="123"/>
      <c r="D14" s="178" t="s">
        <v>81</v>
      </c>
      <c r="E14" s="84" t="s">
        <v>20</v>
      </c>
      <c r="F14" s="122">
        <v>1</v>
      </c>
      <c r="G14" s="98"/>
      <c r="H14" s="85">
        <f>F14*G14</f>
        <v>0</v>
      </c>
    </row>
    <row r="15" spans="1:8" s="6" customFormat="1" ht="15" customHeight="1" x14ac:dyDescent="0.3">
      <c r="A15" s="86">
        <f>MAX(A14)+1</f>
        <v>4</v>
      </c>
      <c r="B15" s="65" t="s">
        <v>21</v>
      </c>
      <c r="C15" s="127"/>
      <c r="D15" s="133" t="s">
        <v>82</v>
      </c>
      <c r="E15" s="125" t="s">
        <v>20</v>
      </c>
      <c r="F15" s="110">
        <v>1</v>
      </c>
      <c r="G15" s="67"/>
      <c r="H15" s="88">
        <f>F15*G15</f>
        <v>0</v>
      </c>
    </row>
    <row r="16" spans="1:8" s="6" customFormat="1" ht="15" customHeight="1" x14ac:dyDescent="0.3">
      <c r="A16" s="126"/>
      <c r="B16" s="70" t="s">
        <v>22</v>
      </c>
      <c r="C16" s="90"/>
      <c r="D16" s="72" t="s">
        <v>144</v>
      </c>
      <c r="E16" s="91"/>
      <c r="F16" s="102"/>
      <c r="G16" s="92"/>
      <c r="H16" s="93"/>
    </row>
    <row r="17" spans="1:8" s="6" customFormat="1" ht="15" customHeight="1" x14ac:dyDescent="0.3">
      <c r="A17" s="126"/>
      <c r="B17" s="70" t="s">
        <v>22</v>
      </c>
      <c r="C17" s="94"/>
      <c r="D17" s="72">
        <v>1</v>
      </c>
      <c r="E17" s="95"/>
      <c r="F17" s="103"/>
      <c r="G17" s="92"/>
      <c r="H17" s="97"/>
    </row>
    <row r="18" spans="1:8" s="6" customFormat="1" ht="15" customHeight="1" x14ac:dyDescent="0.3">
      <c r="A18" s="104">
        <f>MAX(A15)+1</f>
        <v>5</v>
      </c>
      <c r="B18" s="62" t="s">
        <v>19</v>
      </c>
      <c r="C18" s="121"/>
      <c r="D18" s="178" t="s">
        <v>112</v>
      </c>
      <c r="E18" s="84" t="s">
        <v>20</v>
      </c>
      <c r="F18" s="122">
        <v>1</v>
      </c>
      <c r="G18" s="98"/>
      <c r="H18" s="85">
        <f>F18*G18</f>
        <v>0</v>
      </c>
    </row>
    <row r="19" spans="1:8" s="6" customFormat="1" ht="15" customHeight="1" x14ac:dyDescent="0.3">
      <c r="A19" s="86">
        <f>MAX(A18)+1</f>
        <v>6</v>
      </c>
      <c r="B19" s="65" t="s">
        <v>21</v>
      </c>
      <c r="C19" s="124"/>
      <c r="D19" s="133" t="s">
        <v>113</v>
      </c>
      <c r="E19" s="125" t="s">
        <v>20</v>
      </c>
      <c r="F19" s="110">
        <v>1</v>
      </c>
      <c r="G19" s="67"/>
      <c r="H19" s="88">
        <f>F19*G19</f>
        <v>0</v>
      </c>
    </row>
    <row r="20" spans="1:8" s="6" customFormat="1" ht="15" customHeight="1" x14ac:dyDescent="0.3">
      <c r="A20" s="126"/>
      <c r="B20" s="70" t="s">
        <v>22</v>
      </c>
      <c r="C20" s="90"/>
      <c r="D20" s="72" t="s">
        <v>144</v>
      </c>
      <c r="E20" s="91"/>
      <c r="F20" s="102"/>
      <c r="G20" s="92"/>
      <c r="H20" s="93"/>
    </row>
    <row r="21" spans="1:8" s="6" customFormat="1" ht="15" customHeight="1" x14ac:dyDescent="0.3">
      <c r="A21" s="126"/>
      <c r="B21" s="70" t="s">
        <v>22</v>
      </c>
      <c r="C21" s="94"/>
      <c r="D21" s="72">
        <v>1</v>
      </c>
      <c r="E21" s="95"/>
      <c r="F21" s="103"/>
      <c r="G21" s="92"/>
      <c r="H21" s="97"/>
    </row>
    <row r="22" spans="1:8" s="6" customFormat="1" ht="15" customHeight="1" x14ac:dyDescent="0.3">
      <c r="A22" s="104">
        <f>MAX(A19)+1</f>
        <v>7</v>
      </c>
      <c r="B22" s="62" t="s">
        <v>19</v>
      </c>
      <c r="C22" s="123"/>
      <c r="D22" s="178" t="s">
        <v>79</v>
      </c>
      <c r="E22" s="84" t="s">
        <v>20</v>
      </c>
      <c r="F22" s="122">
        <v>1</v>
      </c>
      <c r="G22" s="98"/>
      <c r="H22" s="85">
        <f>F22*G22</f>
        <v>0</v>
      </c>
    </row>
    <row r="23" spans="1:8" s="6" customFormat="1" ht="15" customHeight="1" x14ac:dyDescent="0.3">
      <c r="A23" s="86">
        <f>MAX(A22)+1</f>
        <v>8</v>
      </c>
      <c r="B23" s="65" t="s">
        <v>21</v>
      </c>
      <c r="C23" s="127"/>
      <c r="D23" s="133" t="s">
        <v>80</v>
      </c>
      <c r="E23" s="125" t="s">
        <v>20</v>
      </c>
      <c r="F23" s="110">
        <v>1</v>
      </c>
      <c r="G23" s="67"/>
      <c r="H23" s="88">
        <f>F23*G23</f>
        <v>0</v>
      </c>
    </row>
    <row r="24" spans="1:8" s="6" customFormat="1" ht="15" customHeight="1" x14ac:dyDescent="0.3">
      <c r="A24" s="126"/>
      <c r="B24" s="70" t="s">
        <v>22</v>
      </c>
      <c r="C24" s="90"/>
      <c r="D24" s="72" t="s">
        <v>144</v>
      </c>
      <c r="E24" s="91"/>
      <c r="F24" s="102"/>
      <c r="G24" s="92"/>
      <c r="H24" s="93"/>
    </row>
    <row r="25" spans="1:8" s="6" customFormat="1" ht="15" customHeight="1" x14ac:dyDescent="0.3">
      <c r="A25" s="126"/>
      <c r="B25" s="70" t="s">
        <v>22</v>
      </c>
      <c r="C25" s="94"/>
      <c r="D25" s="72">
        <v>1</v>
      </c>
      <c r="E25" s="95"/>
      <c r="F25" s="103"/>
      <c r="G25" s="92"/>
      <c r="H25" s="97"/>
    </row>
    <row r="26" spans="1:8" s="6" customFormat="1" ht="20.399999999999999" x14ac:dyDescent="0.3">
      <c r="A26" s="104">
        <f>MAX(A23)+1</f>
        <v>9</v>
      </c>
      <c r="B26" s="62" t="s">
        <v>19</v>
      </c>
      <c r="C26" s="121"/>
      <c r="D26" s="178" t="s">
        <v>86</v>
      </c>
      <c r="E26" s="84" t="s">
        <v>23</v>
      </c>
      <c r="F26" s="122">
        <v>1</v>
      </c>
      <c r="G26" s="98"/>
      <c r="H26" s="85">
        <f>F26*G26</f>
        <v>0</v>
      </c>
    </row>
    <row r="27" spans="1:8" s="6" customFormat="1" ht="20.399999999999999" x14ac:dyDescent="0.3">
      <c r="A27" s="86">
        <f>MAX(A26)+1</f>
        <v>10</v>
      </c>
      <c r="B27" s="65" t="s">
        <v>21</v>
      </c>
      <c r="C27" s="124"/>
      <c r="D27" s="133" t="s">
        <v>87</v>
      </c>
      <c r="E27" s="125" t="s">
        <v>23</v>
      </c>
      <c r="F27" s="110">
        <v>1</v>
      </c>
      <c r="G27" s="67"/>
      <c r="H27" s="88">
        <f>F27*G27</f>
        <v>0</v>
      </c>
    </row>
    <row r="28" spans="1:8" s="6" customFormat="1" ht="30.6" x14ac:dyDescent="0.3">
      <c r="A28" s="61"/>
      <c r="B28" s="135" t="s">
        <v>68</v>
      </c>
      <c r="C28" s="63"/>
      <c r="D28" s="136" t="s">
        <v>88</v>
      </c>
      <c r="E28" s="62"/>
      <c r="F28" s="101"/>
      <c r="G28" s="137"/>
      <c r="H28" s="138"/>
    </row>
    <row r="29" spans="1:8" s="6" customFormat="1" ht="15" customHeight="1" x14ac:dyDescent="0.3">
      <c r="A29" s="126"/>
      <c r="B29" s="70" t="s">
        <v>22</v>
      </c>
      <c r="C29" s="90"/>
      <c r="D29" s="72" t="s">
        <v>144</v>
      </c>
      <c r="E29" s="91"/>
      <c r="F29" s="102"/>
      <c r="G29" s="92"/>
      <c r="H29" s="93"/>
    </row>
    <row r="30" spans="1:8" s="6" customFormat="1" ht="15" customHeight="1" x14ac:dyDescent="0.3">
      <c r="A30" s="126"/>
      <c r="B30" s="70" t="s">
        <v>22</v>
      </c>
      <c r="C30" s="94"/>
      <c r="D30" s="72">
        <v>1</v>
      </c>
      <c r="E30" s="95"/>
      <c r="F30" s="103"/>
      <c r="G30" s="92"/>
      <c r="H30" s="97"/>
    </row>
    <row r="31" spans="1:8" s="6" customFormat="1" ht="20.399999999999999" x14ac:dyDescent="0.3">
      <c r="A31" s="104">
        <f>MAX(A27)+1</f>
        <v>11</v>
      </c>
      <c r="B31" s="62" t="s">
        <v>19</v>
      </c>
      <c r="C31" s="121"/>
      <c r="D31" s="178" t="s">
        <v>69</v>
      </c>
      <c r="E31" s="84" t="s">
        <v>23</v>
      </c>
      <c r="F31" s="122">
        <v>1</v>
      </c>
      <c r="G31" s="98"/>
      <c r="H31" s="85">
        <f>F31*G31</f>
        <v>0</v>
      </c>
    </row>
    <row r="32" spans="1:8" s="6" customFormat="1" ht="20.399999999999999" x14ac:dyDescent="0.3">
      <c r="A32" s="86">
        <f>MAX(A31)+1</f>
        <v>12</v>
      </c>
      <c r="B32" s="65" t="s">
        <v>21</v>
      </c>
      <c r="C32" s="124"/>
      <c r="D32" s="133" t="s">
        <v>70</v>
      </c>
      <c r="E32" s="125" t="s">
        <v>23</v>
      </c>
      <c r="F32" s="110">
        <v>1</v>
      </c>
      <c r="G32" s="67"/>
      <c r="H32" s="88">
        <f>F32*G32</f>
        <v>0</v>
      </c>
    </row>
    <row r="33" spans="1:8" s="6" customFormat="1" ht="30.6" x14ac:dyDescent="0.3">
      <c r="A33" s="61"/>
      <c r="B33" s="135" t="s">
        <v>68</v>
      </c>
      <c r="C33" s="63"/>
      <c r="D33" s="136" t="s">
        <v>71</v>
      </c>
      <c r="E33" s="62"/>
      <c r="F33" s="101"/>
      <c r="G33" s="137"/>
      <c r="H33" s="138"/>
    </row>
    <row r="34" spans="1:8" s="6" customFormat="1" ht="15" customHeight="1" x14ac:dyDescent="0.3">
      <c r="A34" s="126"/>
      <c r="B34" s="70" t="s">
        <v>22</v>
      </c>
      <c r="C34" s="90"/>
      <c r="D34" s="72" t="s">
        <v>144</v>
      </c>
      <c r="E34" s="91"/>
      <c r="F34" s="102"/>
      <c r="G34" s="92"/>
      <c r="H34" s="93"/>
    </row>
    <row r="35" spans="1:8" s="6" customFormat="1" ht="15" customHeight="1" x14ac:dyDescent="0.3">
      <c r="A35" s="126"/>
      <c r="B35" s="70" t="s">
        <v>22</v>
      </c>
      <c r="C35" s="94"/>
      <c r="D35" s="72">
        <v>1</v>
      </c>
      <c r="E35" s="95"/>
      <c r="F35" s="103"/>
      <c r="G35" s="92"/>
      <c r="H35" s="97"/>
    </row>
    <row r="36" spans="1:8" s="6" customFormat="1" ht="14.4" x14ac:dyDescent="0.3">
      <c r="A36" s="104">
        <f>MAX(A32)+1</f>
        <v>13</v>
      </c>
      <c r="B36" s="62" t="s">
        <v>19</v>
      </c>
      <c r="C36" s="121"/>
      <c r="D36" s="178" t="s">
        <v>108</v>
      </c>
      <c r="E36" s="84" t="s">
        <v>20</v>
      </c>
      <c r="F36" s="122">
        <v>3</v>
      </c>
      <c r="G36" s="98"/>
      <c r="H36" s="85">
        <f>F36*G36</f>
        <v>0</v>
      </c>
    </row>
    <row r="37" spans="1:8" s="6" customFormat="1" ht="14.4" x14ac:dyDescent="0.3">
      <c r="A37" s="86">
        <f>MAX(A36)+1</f>
        <v>14</v>
      </c>
      <c r="B37" s="65" t="s">
        <v>21</v>
      </c>
      <c r="C37" s="128"/>
      <c r="D37" s="133" t="s">
        <v>109</v>
      </c>
      <c r="E37" s="125" t="s">
        <v>20</v>
      </c>
      <c r="F37" s="110">
        <v>3</v>
      </c>
      <c r="G37" s="67"/>
      <c r="H37" s="88">
        <f>F37*G37</f>
        <v>0</v>
      </c>
    </row>
    <row r="38" spans="1:8" s="6" customFormat="1" ht="14.4" x14ac:dyDescent="0.3">
      <c r="A38" s="126"/>
      <c r="B38" s="70" t="s">
        <v>22</v>
      </c>
      <c r="C38" s="90"/>
      <c r="D38" s="72" t="s">
        <v>144</v>
      </c>
      <c r="E38" s="91"/>
      <c r="F38" s="102"/>
      <c r="G38" s="92"/>
      <c r="H38" s="93"/>
    </row>
    <row r="39" spans="1:8" s="6" customFormat="1" ht="15" customHeight="1" x14ac:dyDescent="0.3">
      <c r="A39" s="126"/>
      <c r="B39" s="70" t="s">
        <v>22</v>
      </c>
      <c r="C39" s="94"/>
      <c r="D39" s="72">
        <v>3</v>
      </c>
      <c r="E39" s="95"/>
      <c r="F39" s="103"/>
      <c r="G39" s="92"/>
      <c r="H39" s="97"/>
    </row>
    <row r="40" spans="1:8" s="6" customFormat="1" ht="15" customHeight="1" x14ac:dyDescent="0.3">
      <c r="A40" s="104">
        <f>MAX(A37)+1</f>
        <v>15</v>
      </c>
      <c r="B40" s="62" t="s">
        <v>19</v>
      </c>
      <c r="C40" s="121"/>
      <c r="D40" s="179" t="s">
        <v>39</v>
      </c>
      <c r="E40" s="62" t="s">
        <v>24</v>
      </c>
      <c r="F40" s="101">
        <v>1620</v>
      </c>
      <c r="G40" s="98"/>
      <c r="H40" s="99">
        <f>F40*G40</f>
        <v>0</v>
      </c>
    </row>
    <row r="41" spans="1:8" s="6" customFormat="1" ht="15" customHeight="1" x14ac:dyDescent="0.3">
      <c r="A41" s="86">
        <f>MAX(A40)+1</f>
        <v>16</v>
      </c>
      <c r="B41" s="65" t="s">
        <v>21</v>
      </c>
      <c r="C41" s="124"/>
      <c r="D41" s="133" t="s">
        <v>40</v>
      </c>
      <c r="E41" s="65" t="s">
        <v>24</v>
      </c>
      <c r="F41" s="66">
        <v>1620</v>
      </c>
      <c r="G41" s="67"/>
      <c r="H41" s="68">
        <f>F41*G41</f>
        <v>0</v>
      </c>
    </row>
    <row r="42" spans="1:8" s="6" customFormat="1" ht="15" customHeight="1" x14ac:dyDescent="0.3">
      <c r="A42" s="126"/>
      <c r="B42" s="70" t="s">
        <v>22</v>
      </c>
      <c r="C42" s="90"/>
      <c r="D42" s="72" t="s">
        <v>144</v>
      </c>
      <c r="E42" s="91"/>
      <c r="F42" s="102"/>
      <c r="G42" s="92"/>
      <c r="H42" s="93"/>
    </row>
    <row r="43" spans="1:8" s="6" customFormat="1" ht="14.4" x14ac:dyDescent="0.3">
      <c r="A43" s="126"/>
      <c r="B43" s="70" t="s">
        <v>22</v>
      </c>
      <c r="C43" s="94"/>
      <c r="D43" s="72">
        <v>1620</v>
      </c>
      <c r="E43" s="95"/>
      <c r="F43" s="103"/>
      <c r="G43" s="92"/>
      <c r="H43" s="97"/>
    </row>
    <row r="44" spans="1:8" s="6" customFormat="1" ht="15" customHeight="1" x14ac:dyDescent="0.3">
      <c r="A44" s="104">
        <f>MAX(A41)+1</f>
        <v>17</v>
      </c>
      <c r="B44" s="62" t="s">
        <v>19</v>
      </c>
      <c r="C44" s="121"/>
      <c r="D44" s="178" t="s">
        <v>46</v>
      </c>
      <c r="E44" s="84" t="s">
        <v>20</v>
      </c>
      <c r="F44" s="122">
        <v>8</v>
      </c>
      <c r="G44" s="98"/>
      <c r="H44" s="85">
        <f>F44*G44</f>
        <v>0</v>
      </c>
    </row>
    <row r="45" spans="1:8" s="6" customFormat="1" ht="15" customHeight="1" x14ac:dyDescent="0.3">
      <c r="A45" s="86">
        <f>MAX(A44)+1</f>
        <v>18</v>
      </c>
      <c r="B45" s="65" t="s">
        <v>21</v>
      </c>
      <c r="C45" s="128"/>
      <c r="D45" s="133" t="s">
        <v>47</v>
      </c>
      <c r="E45" s="125" t="s">
        <v>20</v>
      </c>
      <c r="F45" s="110">
        <v>8</v>
      </c>
      <c r="G45" s="67"/>
      <c r="H45" s="88">
        <f>F45*G45</f>
        <v>0</v>
      </c>
    </row>
    <row r="46" spans="1:8" s="6" customFormat="1" ht="15" customHeight="1" x14ac:dyDescent="0.3">
      <c r="A46" s="126"/>
      <c r="B46" s="70" t="s">
        <v>22</v>
      </c>
      <c r="C46" s="90"/>
      <c r="D46" s="72" t="s">
        <v>144</v>
      </c>
      <c r="E46" s="91"/>
      <c r="F46" s="102"/>
      <c r="G46" s="92"/>
      <c r="H46" s="93"/>
    </row>
    <row r="47" spans="1:8" s="6" customFormat="1" ht="15" customHeight="1" x14ac:dyDescent="0.3">
      <c r="A47" s="126"/>
      <c r="B47" s="70" t="s">
        <v>22</v>
      </c>
      <c r="C47" s="94"/>
      <c r="D47" s="72">
        <v>8</v>
      </c>
      <c r="E47" s="95"/>
      <c r="F47" s="103"/>
      <c r="G47" s="92"/>
      <c r="H47" s="97"/>
    </row>
    <row r="48" spans="1:8" s="6" customFormat="1" ht="15" customHeight="1" x14ac:dyDescent="0.3">
      <c r="A48" s="104">
        <f>MAX(A45)+1</f>
        <v>19</v>
      </c>
      <c r="B48" s="62" t="s">
        <v>19</v>
      </c>
      <c r="C48" s="121"/>
      <c r="D48" s="178" t="s">
        <v>48</v>
      </c>
      <c r="E48" s="84" t="s">
        <v>20</v>
      </c>
      <c r="F48" s="122">
        <v>4</v>
      </c>
      <c r="G48" s="98"/>
      <c r="H48" s="85">
        <f>F48*G48</f>
        <v>0</v>
      </c>
    </row>
    <row r="49" spans="1:8" s="6" customFormat="1" ht="15" customHeight="1" x14ac:dyDescent="0.3">
      <c r="A49" s="86">
        <f>MAX(A48)+1</f>
        <v>20</v>
      </c>
      <c r="B49" s="65" t="s">
        <v>21</v>
      </c>
      <c r="C49" s="128"/>
      <c r="D49" s="133" t="s">
        <v>49</v>
      </c>
      <c r="E49" s="125" t="s">
        <v>20</v>
      </c>
      <c r="F49" s="110">
        <v>4</v>
      </c>
      <c r="G49" s="67"/>
      <c r="H49" s="88">
        <f>F49*G49</f>
        <v>0</v>
      </c>
    </row>
    <row r="50" spans="1:8" s="6" customFormat="1" ht="15" customHeight="1" x14ac:dyDescent="0.3">
      <c r="A50" s="126"/>
      <c r="B50" s="70" t="s">
        <v>22</v>
      </c>
      <c r="C50" s="90"/>
      <c r="D50" s="72" t="s">
        <v>144</v>
      </c>
      <c r="E50" s="91"/>
      <c r="F50" s="102"/>
      <c r="G50" s="92"/>
      <c r="H50" s="93"/>
    </row>
    <row r="51" spans="1:8" s="6" customFormat="1" ht="15" customHeight="1" x14ac:dyDescent="0.3">
      <c r="A51" s="77"/>
      <c r="B51" s="70" t="s">
        <v>22</v>
      </c>
      <c r="C51" s="78"/>
      <c r="D51" s="72">
        <v>4</v>
      </c>
      <c r="E51" s="79"/>
      <c r="F51" s="80"/>
      <c r="G51" s="92"/>
      <c r="H51" s="82"/>
    </row>
    <row r="52" spans="1:8" s="6" customFormat="1" ht="15" customHeight="1" x14ac:dyDescent="0.3">
      <c r="A52" s="61">
        <f>MAX(A49)+1</f>
        <v>21</v>
      </c>
      <c r="B52" s="62" t="s">
        <v>19</v>
      </c>
      <c r="C52" s="63"/>
      <c r="D52" s="179" t="s">
        <v>41</v>
      </c>
      <c r="E52" s="62" t="s">
        <v>24</v>
      </c>
      <c r="F52" s="101">
        <v>11</v>
      </c>
      <c r="G52" s="98"/>
      <c r="H52" s="99">
        <f>F52*G52</f>
        <v>0</v>
      </c>
    </row>
    <row r="53" spans="1:8" s="6" customFormat="1" ht="15" customHeight="1" x14ac:dyDescent="0.3">
      <c r="A53" s="64">
        <f>MAX(A52)+1</f>
        <v>22</v>
      </c>
      <c r="B53" s="65" t="s">
        <v>21</v>
      </c>
      <c r="C53" s="100"/>
      <c r="D53" s="133" t="s">
        <v>25</v>
      </c>
      <c r="E53" s="65" t="s">
        <v>24</v>
      </c>
      <c r="F53" s="66">
        <v>11</v>
      </c>
      <c r="G53" s="67"/>
      <c r="H53" s="68">
        <f>F53*G53</f>
        <v>0</v>
      </c>
    </row>
    <row r="54" spans="1:8" s="6" customFormat="1" ht="15" customHeight="1" x14ac:dyDescent="0.3">
      <c r="A54" s="69"/>
      <c r="B54" s="70" t="s">
        <v>22</v>
      </c>
      <c r="C54" s="71"/>
      <c r="D54" s="72" t="s">
        <v>144</v>
      </c>
      <c r="E54" s="73"/>
      <c r="F54" s="74"/>
      <c r="G54" s="92"/>
      <c r="H54" s="76"/>
    </row>
    <row r="55" spans="1:8" s="6" customFormat="1" ht="15" customHeight="1" x14ac:dyDescent="0.3">
      <c r="A55" s="77"/>
      <c r="B55" s="70" t="s">
        <v>22</v>
      </c>
      <c r="C55" s="78"/>
      <c r="D55" s="72">
        <v>11</v>
      </c>
      <c r="E55" s="79"/>
      <c r="F55" s="80"/>
      <c r="G55" s="92"/>
      <c r="H55" s="82"/>
    </row>
    <row r="56" spans="1:8" s="6" customFormat="1" ht="15" customHeight="1" x14ac:dyDescent="0.3">
      <c r="A56" s="104">
        <f>MAX(A53)+1</f>
        <v>23</v>
      </c>
      <c r="B56" s="62" t="s">
        <v>19</v>
      </c>
      <c r="C56" s="63"/>
      <c r="D56" s="179" t="s">
        <v>72</v>
      </c>
      <c r="E56" s="62" t="s">
        <v>24</v>
      </c>
      <c r="F56" s="101">
        <v>62</v>
      </c>
      <c r="G56" s="98"/>
      <c r="H56" s="99">
        <f>F56*G56</f>
        <v>0</v>
      </c>
    </row>
    <row r="57" spans="1:8" s="6" customFormat="1" ht="15" customHeight="1" x14ac:dyDescent="0.3">
      <c r="A57" s="86">
        <f>MAX(A56)+1</f>
        <v>24</v>
      </c>
      <c r="B57" s="65" t="s">
        <v>21</v>
      </c>
      <c r="C57" s="100"/>
      <c r="D57" s="133" t="s">
        <v>73</v>
      </c>
      <c r="E57" s="65" t="s">
        <v>24</v>
      </c>
      <c r="F57" s="66">
        <v>62</v>
      </c>
      <c r="G57" s="67"/>
      <c r="H57" s="68">
        <f>F57*G57</f>
        <v>0</v>
      </c>
    </row>
    <row r="58" spans="1:8" s="6" customFormat="1" ht="15" customHeight="1" x14ac:dyDescent="0.3">
      <c r="A58" s="69"/>
      <c r="B58" s="70" t="s">
        <v>22</v>
      </c>
      <c r="C58" s="71"/>
      <c r="D58" s="72" t="s">
        <v>144</v>
      </c>
      <c r="E58" s="73"/>
      <c r="F58" s="74"/>
      <c r="G58" s="92"/>
      <c r="H58" s="76"/>
    </row>
    <row r="59" spans="1:8" s="6" customFormat="1" ht="15" customHeight="1" x14ac:dyDescent="0.3">
      <c r="A59" s="77"/>
      <c r="B59" s="70" t="s">
        <v>22</v>
      </c>
      <c r="C59" s="78"/>
      <c r="D59" s="72">
        <v>62</v>
      </c>
      <c r="E59" s="79"/>
      <c r="F59" s="80"/>
      <c r="G59" s="92"/>
      <c r="H59" s="82"/>
    </row>
    <row r="60" spans="1:8" s="6" customFormat="1" ht="15" customHeight="1" x14ac:dyDescent="0.3">
      <c r="A60" s="83">
        <f>MAX(A57)+1</f>
        <v>25</v>
      </c>
      <c r="B60" s="62" t="s">
        <v>19</v>
      </c>
      <c r="C60" s="121"/>
      <c r="D60" s="178" t="s">
        <v>120</v>
      </c>
      <c r="E60" s="84" t="s">
        <v>24</v>
      </c>
      <c r="F60" s="122">
        <v>6850</v>
      </c>
      <c r="G60" s="98"/>
      <c r="H60" s="85">
        <f>F60*G60</f>
        <v>0</v>
      </c>
    </row>
    <row r="61" spans="1:8" s="6" customFormat="1" ht="15" customHeight="1" x14ac:dyDescent="0.3">
      <c r="A61" s="86">
        <f>MAX(A60)+1</f>
        <v>26</v>
      </c>
      <c r="B61" s="65" t="s">
        <v>21</v>
      </c>
      <c r="C61" s="128"/>
      <c r="D61" s="133" t="s">
        <v>121</v>
      </c>
      <c r="E61" s="125" t="s">
        <v>24</v>
      </c>
      <c r="F61" s="110">
        <v>6850</v>
      </c>
      <c r="G61" s="67"/>
      <c r="H61" s="88">
        <f>F61*G61</f>
        <v>0</v>
      </c>
    </row>
    <row r="62" spans="1:8" s="5" customFormat="1" ht="13.2" x14ac:dyDescent="0.3">
      <c r="A62" s="61"/>
      <c r="B62" s="135" t="s">
        <v>68</v>
      </c>
      <c r="C62" s="63"/>
      <c r="D62" s="136" t="s">
        <v>141</v>
      </c>
      <c r="E62" s="62"/>
      <c r="F62" s="101"/>
      <c r="G62" s="137"/>
      <c r="H62" s="138"/>
    </row>
    <row r="63" spans="1:8" s="6" customFormat="1" ht="15" customHeight="1" x14ac:dyDescent="0.3">
      <c r="A63" s="126"/>
      <c r="B63" s="70" t="s">
        <v>22</v>
      </c>
      <c r="C63" s="90"/>
      <c r="D63" s="72" t="s">
        <v>144</v>
      </c>
      <c r="E63" s="91"/>
      <c r="F63" s="102"/>
      <c r="G63" s="92"/>
      <c r="H63" s="93"/>
    </row>
    <row r="64" spans="1:8" s="6" customFormat="1" ht="15" customHeight="1" x14ac:dyDescent="0.3">
      <c r="A64" s="126"/>
      <c r="B64" s="70" t="s">
        <v>22</v>
      </c>
      <c r="C64" s="94"/>
      <c r="D64" s="72">
        <v>6850</v>
      </c>
      <c r="E64" s="95"/>
      <c r="F64" s="103"/>
      <c r="G64" s="96"/>
      <c r="H64" s="97"/>
    </row>
    <row r="65" spans="1:8" s="6" customFormat="1" ht="15" customHeight="1" x14ac:dyDescent="0.3">
      <c r="A65" s="104">
        <f>MAX(A61)+1</f>
        <v>27</v>
      </c>
      <c r="B65" s="62" t="s">
        <v>19</v>
      </c>
      <c r="C65" s="121"/>
      <c r="D65" s="178" t="s">
        <v>44</v>
      </c>
      <c r="E65" s="84" t="s">
        <v>20</v>
      </c>
      <c r="F65" s="122">
        <v>60</v>
      </c>
      <c r="G65" s="98"/>
      <c r="H65" s="85">
        <f>F65*G65</f>
        <v>0</v>
      </c>
    </row>
    <row r="66" spans="1:8" s="6" customFormat="1" ht="15" customHeight="1" x14ac:dyDescent="0.3">
      <c r="A66" s="86">
        <f>MAX(A65)+1</f>
        <v>28</v>
      </c>
      <c r="B66" s="65" t="s">
        <v>21</v>
      </c>
      <c r="C66" s="128"/>
      <c r="D66" s="133" t="s">
        <v>45</v>
      </c>
      <c r="E66" s="125" t="s">
        <v>20</v>
      </c>
      <c r="F66" s="110">
        <v>60</v>
      </c>
      <c r="G66" s="67"/>
      <c r="H66" s="88">
        <f>F66*G66</f>
        <v>0</v>
      </c>
    </row>
    <row r="67" spans="1:8" s="6" customFormat="1" ht="15" customHeight="1" x14ac:dyDescent="0.3">
      <c r="A67" s="126"/>
      <c r="B67" s="70" t="s">
        <v>22</v>
      </c>
      <c r="C67" s="90"/>
      <c r="D67" s="72" t="s">
        <v>144</v>
      </c>
      <c r="E67" s="91"/>
      <c r="F67" s="102"/>
      <c r="G67" s="92"/>
      <c r="H67" s="93"/>
    </row>
    <row r="68" spans="1:8" s="6" customFormat="1" ht="15" customHeight="1" x14ac:dyDescent="0.3">
      <c r="A68" s="126"/>
      <c r="B68" s="70" t="s">
        <v>22</v>
      </c>
      <c r="C68" s="94"/>
      <c r="D68" s="72">
        <v>60</v>
      </c>
      <c r="E68" s="95"/>
      <c r="F68" s="103"/>
      <c r="G68" s="92"/>
      <c r="H68" s="97"/>
    </row>
    <row r="69" spans="1:8" s="6" customFormat="1" ht="15" customHeight="1" x14ac:dyDescent="0.3">
      <c r="A69" s="104">
        <f>MAX(A66)+1</f>
        <v>29</v>
      </c>
      <c r="B69" s="62" t="s">
        <v>19</v>
      </c>
      <c r="C69" s="121"/>
      <c r="D69" s="178" t="s">
        <v>94</v>
      </c>
      <c r="E69" s="84" t="s">
        <v>23</v>
      </c>
      <c r="F69" s="122">
        <v>1</v>
      </c>
      <c r="G69" s="98"/>
      <c r="H69" s="85">
        <f>F69*G69</f>
        <v>0</v>
      </c>
    </row>
    <row r="70" spans="1:8" s="6" customFormat="1" ht="15" customHeight="1" x14ac:dyDescent="0.3">
      <c r="A70" s="86">
        <f>MAX(A69)+1</f>
        <v>30</v>
      </c>
      <c r="B70" s="65" t="s">
        <v>21</v>
      </c>
      <c r="C70" s="128"/>
      <c r="D70" s="133" t="s">
        <v>95</v>
      </c>
      <c r="E70" s="125" t="s">
        <v>23</v>
      </c>
      <c r="F70" s="110">
        <v>1</v>
      </c>
      <c r="G70" s="67"/>
      <c r="H70" s="88">
        <f>F70*G70</f>
        <v>0</v>
      </c>
    </row>
    <row r="71" spans="1:8" s="6" customFormat="1" ht="15" customHeight="1" x14ac:dyDescent="0.3">
      <c r="A71" s="126"/>
      <c r="B71" s="70" t="s">
        <v>22</v>
      </c>
      <c r="C71" s="90"/>
      <c r="D71" s="72" t="s">
        <v>144</v>
      </c>
      <c r="E71" s="91"/>
      <c r="F71" s="102"/>
      <c r="G71" s="92"/>
      <c r="H71" s="93"/>
    </row>
    <row r="72" spans="1:8" s="6" customFormat="1" ht="15" customHeight="1" x14ac:dyDescent="0.3">
      <c r="A72" s="126"/>
      <c r="B72" s="70" t="s">
        <v>22</v>
      </c>
      <c r="C72" s="94"/>
      <c r="D72" s="72">
        <v>1</v>
      </c>
      <c r="E72" s="95"/>
      <c r="F72" s="103"/>
      <c r="G72" s="92"/>
      <c r="H72" s="97"/>
    </row>
    <row r="73" spans="1:8" s="6" customFormat="1" ht="15" customHeight="1" x14ac:dyDescent="0.3">
      <c r="A73" s="104">
        <f>MAX(A70)+1</f>
        <v>31</v>
      </c>
      <c r="B73" s="106" t="s">
        <v>19</v>
      </c>
      <c r="C73" s="105"/>
      <c r="D73" s="179" t="s">
        <v>76</v>
      </c>
      <c r="E73" s="106" t="s">
        <v>20</v>
      </c>
      <c r="F73" s="107">
        <v>8</v>
      </c>
      <c r="G73" s="98"/>
      <c r="H73" s="108">
        <f>F73*G73</f>
        <v>0</v>
      </c>
    </row>
    <row r="74" spans="1:8" ht="15" customHeight="1" x14ac:dyDescent="0.3">
      <c r="A74" s="126"/>
      <c r="B74" s="70" t="s">
        <v>22</v>
      </c>
      <c r="C74" s="90"/>
      <c r="D74" s="72" t="s">
        <v>144</v>
      </c>
      <c r="E74" s="91"/>
      <c r="F74" s="102"/>
      <c r="G74" s="92"/>
      <c r="H74" s="93"/>
    </row>
    <row r="75" spans="1:8" s="6" customFormat="1" ht="15" customHeight="1" x14ac:dyDescent="0.3">
      <c r="A75" s="126"/>
      <c r="B75" s="70" t="s">
        <v>22</v>
      </c>
      <c r="C75" s="90"/>
      <c r="D75" s="72">
        <v>8</v>
      </c>
      <c r="E75" s="91"/>
      <c r="F75" s="102"/>
      <c r="G75" s="92"/>
      <c r="H75" s="93"/>
    </row>
    <row r="76" spans="1:8" s="6" customFormat="1" ht="15" customHeight="1" x14ac:dyDescent="0.3">
      <c r="A76" s="104">
        <f>MAX(A73)+1</f>
        <v>32</v>
      </c>
      <c r="B76" s="106" t="s">
        <v>19</v>
      </c>
      <c r="C76" s="105"/>
      <c r="D76" s="179" t="s">
        <v>59</v>
      </c>
      <c r="E76" s="106" t="s">
        <v>20</v>
      </c>
      <c r="F76" s="107">
        <v>8</v>
      </c>
      <c r="G76" s="98"/>
      <c r="H76" s="108">
        <f>F76*G76</f>
        <v>0</v>
      </c>
    </row>
    <row r="77" spans="1:8" s="6" customFormat="1" ht="15" customHeight="1" x14ac:dyDescent="0.3">
      <c r="A77" s="126"/>
      <c r="B77" s="70" t="s">
        <v>22</v>
      </c>
      <c r="C77" s="90"/>
      <c r="D77" s="72" t="s">
        <v>144</v>
      </c>
      <c r="E77" s="91"/>
      <c r="F77" s="102"/>
      <c r="G77" s="92"/>
      <c r="H77" s="93"/>
    </row>
    <row r="78" spans="1:8" ht="15" customHeight="1" x14ac:dyDescent="0.3">
      <c r="A78" s="126"/>
      <c r="B78" s="70" t="s">
        <v>22</v>
      </c>
      <c r="C78" s="90"/>
      <c r="D78" s="72">
        <v>8</v>
      </c>
      <c r="E78" s="91"/>
      <c r="F78" s="102"/>
      <c r="G78" s="92"/>
      <c r="H78" s="93"/>
    </row>
    <row r="79" spans="1:8" s="6" customFormat="1" ht="15" customHeight="1" x14ac:dyDescent="0.3">
      <c r="A79" s="104">
        <f>MAX(A76)+1</f>
        <v>33</v>
      </c>
      <c r="B79" s="106" t="s">
        <v>19</v>
      </c>
      <c r="C79" s="105"/>
      <c r="D79" s="179" t="s">
        <v>67</v>
      </c>
      <c r="E79" s="106" t="s">
        <v>20</v>
      </c>
      <c r="F79" s="107">
        <v>2</v>
      </c>
      <c r="G79" s="98"/>
      <c r="H79" s="108">
        <f>F79*G79</f>
        <v>0</v>
      </c>
    </row>
    <row r="80" spans="1:8" s="6" customFormat="1" ht="15" customHeight="1" x14ac:dyDescent="0.3">
      <c r="A80" s="126"/>
      <c r="B80" s="70" t="s">
        <v>22</v>
      </c>
      <c r="C80" s="90"/>
      <c r="D80" s="72" t="s">
        <v>144</v>
      </c>
      <c r="E80" s="91"/>
      <c r="F80" s="102"/>
      <c r="G80" s="92"/>
      <c r="H80" s="93"/>
    </row>
    <row r="81" spans="1:8" s="6" customFormat="1" ht="15" customHeight="1" x14ac:dyDescent="0.3">
      <c r="A81" s="126"/>
      <c r="B81" s="70" t="s">
        <v>22</v>
      </c>
      <c r="C81" s="90"/>
      <c r="D81" s="72">
        <v>2</v>
      </c>
      <c r="E81" s="91"/>
      <c r="F81" s="102"/>
      <c r="G81" s="92"/>
      <c r="H81" s="93"/>
    </row>
    <row r="82" spans="1:8" ht="15" customHeight="1" x14ac:dyDescent="0.3">
      <c r="A82" s="104">
        <f>MAX(A79)+1</f>
        <v>34</v>
      </c>
      <c r="B82" s="106" t="s">
        <v>19</v>
      </c>
      <c r="C82" s="105"/>
      <c r="D82" s="179" t="s">
        <v>93</v>
      </c>
      <c r="E82" s="106" t="s">
        <v>24</v>
      </c>
      <c r="F82" s="107">
        <v>9</v>
      </c>
      <c r="G82" s="98"/>
      <c r="H82" s="108">
        <f>F82*G82</f>
        <v>0</v>
      </c>
    </row>
    <row r="83" spans="1:8" s="6" customFormat="1" ht="15" customHeight="1" x14ac:dyDescent="0.3">
      <c r="A83" s="126"/>
      <c r="B83" s="70" t="s">
        <v>22</v>
      </c>
      <c r="C83" s="90"/>
      <c r="D83" s="72" t="s">
        <v>144</v>
      </c>
      <c r="E83" s="91"/>
      <c r="F83" s="102"/>
      <c r="G83" s="92"/>
      <c r="H83" s="93"/>
    </row>
    <row r="84" spans="1:8" s="6" customFormat="1" ht="15" customHeight="1" x14ac:dyDescent="0.3">
      <c r="A84" s="126"/>
      <c r="B84" s="70" t="s">
        <v>22</v>
      </c>
      <c r="C84" s="90"/>
      <c r="D84" s="72">
        <v>9</v>
      </c>
      <c r="E84" s="91"/>
      <c r="F84" s="102"/>
      <c r="G84" s="92"/>
      <c r="H84" s="93"/>
    </row>
    <row r="85" spans="1:8" ht="15" customHeight="1" x14ac:dyDescent="0.3">
      <c r="A85" s="104">
        <f>MAX(A82)+1</f>
        <v>35</v>
      </c>
      <c r="B85" s="106" t="s">
        <v>19</v>
      </c>
      <c r="C85" s="105"/>
      <c r="D85" s="179" t="s">
        <v>64</v>
      </c>
      <c r="E85" s="106" t="s">
        <v>20</v>
      </c>
      <c r="F85" s="107">
        <v>2</v>
      </c>
      <c r="G85" s="98"/>
      <c r="H85" s="108">
        <f>F85*G85</f>
        <v>0</v>
      </c>
    </row>
    <row r="86" spans="1:8" s="5" customFormat="1" ht="15" customHeight="1" x14ac:dyDescent="0.3">
      <c r="A86" s="126"/>
      <c r="B86" s="70" t="s">
        <v>22</v>
      </c>
      <c r="C86" s="90"/>
      <c r="D86" s="72" t="s">
        <v>144</v>
      </c>
      <c r="E86" s="91"/>
      <c r="F86" s="102"/>
      <c r="G86" s="92"/>
      <c r="H86" s="93"/>
    </row>
    <row r="87" spans="1:8" ht="15" customHeight="1" x14ac:dyDescent="0.3">
      <c r="A87" s="126"/>
      <c r="B87" s="70" t="s">
        <v>22</v>
      </c>
      <c r="C87" s="90"/>
      <c r="D87" s="72">
        <v>2</v>
      </c>
      <c r="E87" s="91"/>
      <c r="F87" s="102"/>
      <c r="G87" s="92"/>
      <c r="H87" s="93"/>
    </row>
    <row r="88" spans="1:8" s="6" customFormat="1" ht="15" customHeight="1" x14ac:dyDescent="0.3">
      <c r="A88" s="104">
        <f>MAX(A85)+1</f>
        <v>36</v>
      </c>
      <c r="B88" s="106" t="s">
        <v>19</v>
      </c>
      <c r="C88" s="105"/>
      <c r="D88" s="179" t="s">
        <v>75</v>
      </c>
      <c r="E88" s="106" t="s">
        <v>24</v>
      </c>
      <c r="F88" s="107">
        <v>50</v>
      </c>
      <c r="G88" s="98"/>
      <c r="H88" s="108">
        <f>F88*G88</f>
        <v>0</v>
      </c>
    </row>
    <row r="89" spans="1:8" s="6" customFormat="1" ht="15" customHeight="1" x14ac:dyDescent="0.3">
      <c r="A89" s="126"/>
      <c r="B89" s="70" t="s">
        <v>22</v>
      </c>
      <c r="C89" s="90"/>
      <c r="D89" s="72" t="s">
        <v>144</v>
      </c>
      <c r="E89" s="91"/>
      <c r="F89" s="102"/>
      <c r="G89" s="92"/>
      <c r="H89" s="93"/>
    </row>
    <row r="90" spans="1:8" ht="15" customHeight="1" x14ac:dyDescent="0.3">
      <c r="A90" s="126"/>
      <c r="B90" s="70" t="s">
        <v>22</v>
      </c>
      <c r="C90" s="90"/>
      <c r="D90" s="72">
        <v>50</v>
      </c>
      <c r="E90" s="91"/>
      <c r="F90" s="102"/>
      <c r="G90" s="92"/>
      <c r="H90" s="93"/>
    </row>
    <row r="91" spans="1:8" s="6" customFormat="1" ht="15" customHeight="1" x14ac:dyDescent="0.3">
      <c r="A91" s="104">
        <f>MAX(A88)+1</f>
        <v>37</v>
      </c>
      <c r="B91" s="106" t="s">
        <v>19</v>
      </c>
      <c r="C91" s="105"/>
      <c r="D91" s="179" t="s">
        <v>28</v>
      </c>
      <c r="E91" s="106" t="s">
        <v>24</v>
      </c>
      <c r="F91" s="107">
        <v>50</v>
      </c>
      <c r="G91" s="98"/>
      <c r="H91" s="108">
        <f>F91*G91</f>
        <v>0</v>
      </c>
    </row>
    <row r="92" spans="1:8" s="6" customFormat="1" ht="15" customHeight="1" x14ac:dyDescent="0.3">
      <c r="A92" s="126"/>
      <c r="B92" s="70" t="s">
        <v>22</v>
      </c>
      <c r="C92" s="90"/>
      <c r="D92" s="72" t="s">
        <v>144</v>
      </c>
      <c r="E92" s="91"/>
      <c r="F92" s="102"/>
      <c r="G92" s="92"/>
      <c r="H92" s="93"/>
    </row>
    <row r="93" spans="1:8" ht="15" customHeight="1" x14ac:dyDescent="0.3">
      <c r="A93" s="126"/>
      <c r="B93" s="70" t="s">
        <v>22</v>
      </c>
      <c r="C93" s="90"/>
      <c r="D93" s="72">
        <v>50</v>
      </c>
      <c r="E93" s="91"/>
      <c r="F93" s="102"/>
      <c r="G93" s="92"/>
      <c r="H93" s="93"/>
    </row>
    <row r="94" spans="1:8" s="6" customFormat="1" ht="15" customHeight="1" x14ac:dyDescent="0.3">
      <c r="A94" s="104">
        <f>MAX(A91)+1</f>
        <v>38</v>
      </c>
      <c r="B94" s="106" t="s">
        <v>19</v>
      </c>
      <c r="C94" s="105"/>
      <c r="D94" s="179" t="s">
        <v>29</v>
      </c>
      <c r="E94" s="106" t="s">
        <v>24</v>
      </c>
      <c r="F94" s="107">
        <v>50</v>
      </c>
      <c r="G94" s="98"/>
      <c r="H94" s="108">
        <f>F94*G94</f>
        <v>0</v>
      </c>
    </row>
    <row r="95" spans="1:8" s="6" customFormat="1" ht="15" customHeight="1" x14ac:dyDescent="0.3">
      <c r="A95" s="126"/>
      <c r="B95" s="70" t="s">
        <v>22</v>
      </c>
      <c r="C95" s="90"/>
      <c r="D95" s="72" t="s">
        <v>144</v>
      </c>
      <c r="E95" s="91"/>
      <c r="F95" s="102"/>
      <c r="G95" s="92"/>
      <c r="H95" s="93"/>
    </row>
    <row r="96" spans="1:8" ht="15" customHeight="1" x14ac:dyDescent="0.3">
      <c r="A96" s="126"/>
      <c r="B96" s="70" t="s">
        <v>22</v>
      </c>
      <c r="C96" s="90"/>
      <c r="D96" s="72">
        <v>50</v>
      </c>
      <c r="E96" s="91"/>
      <c r="F96" s="102"/>
      <c r="G96" s="92"/>
      <c r="H96" s="93"/>
    </row>
    <row r="97" spans="1:8" s="6" customFormat="1" ht="15" customHeight="1" x14ac:dyDescent="0.3">
      <c r="A97" s="104">
        <f>MAX(A94)+1</f>
        <v>39</v>
      </c>
      <c r="B97" s="106" t="s">
        <v>19</v>
      </c>
      <c r="C97" s="105"/>
      <c r="D97" s="179" t="s">
        <v>131</v>
      </c>
      <c r="E97" s="106" t="s">
        <v>24</v>
      </c>
      <c r="F97" s="107">
        <v>50</v>
      </c>
      <c r="G97" s="98"/>
      <c r="H97" s="108">
        <f>F97*G97</f>
        <v>0</v>
      </c>
    </row>
    <row r="98" spans="1:8" s="5" customFormat="1" ht="13.2" x14ac:dyDescent="0.3">
      <c r="A98" s="61"/>
      <c r="B98" s="135" t="s">
        <v>130</v>
      </c>
      <c r="C98" s="63"/>
      <c r="D98" s="136" t="s">
        <v>126</v>
      </c>
      <c r="E98" s="62"/>
      <c r="F98" s="101"/>
      <c r="G98" s="137"/>
      <c r="H98" s="138"/>
    </row>
    <row r="99" spans="1:8" s="6" customFormat="1" ht="15" customHeight="1" x14ac:dyDescent="0.3">
      <c r="A99" s="126"/>
      <c r="B99" s="70" t="s">
        <v>22</v>
      </c>
      <c r="C99" s="90"/>
      <c r="D99" s="72" t="s">
        <v>144</v>
      </c>
      <c r="E99" s="91"/>
      <c r="F99" s="102"/>
      <c r="G99" s="92"/>
      <c r="H99" s="93"/>
    </row>
    <row r="100" spans="1:8" ht="15" customHeight="1" x14ac:dyDescent="0.3">
      <c r="A100" s="126"/>
      <c r="B100" s="70" t="s">
        <v>22</v>
      </c>
      <c r="C100" s="90"/>
      <c r="D100" s="72">
        <v>50</v>
      </c>
      <c r="E100" s="91"/>
      <c r="F100" s="102"/>
      <c r="G100" s="92"/>
      <c r="H100" s="93"/>
    </row>
    <row r="101" spans="1:8" s="6" customFormat="1" ht="15" customHeight="1" x14ac:dyDescent="0.3">
      <c r="A101" s="83">
        <f>MAX(A97)+1</f>
        <v>40</v>
      </c>
      <c r="B101" s="62" t="s">
        <v>19</v>
      </c>
      <c r="C101" s="121"/>
      <c r="D101" s="178" t="s">
        <v>50</v>
      </c>
      <c r="E101" s="84" t="s">
        <v>24</v>
      </c>
      <c r="F101" s="122">
        <v>50</v>
      </c>
      <c r="G101" s="98"/>
      <c r="H101" s="85">
        <f>F101*G101</f>
        <v>0</v>
      </c>
    </row>
    <row r="102" spans="1:8" s="6" customFormat="1" ht="15" customHeight="1" x14ac:dyDescent="0.3">
      <c r="A102" s="64">
        <f>MAX(A101)+1</f>
        <v>41</v>
      </c>
      <c r="B102" s="65" t="s">
        <v>21</v>
      </c>
      <c r="C102" s="128"/>
      <c r="D102" s="133" t="s">
        <v>51</v>
      </c>
      <c r="E102" s="125" t="s">
        <v>24</v>
      </c>
      <c r="F102" s="110">
        <v>50</v>
      </c>
      <c r="G102" s="67"/>
      <c r="H102" s="88">
        <f>F102*G102</f>
        <v>0</v>
      </c>
    </row>
    <row r="103" spans="1:8" ht="15" customHeight="1" x14ac:dyDescent="0.3">
      <c r="A103" s="126"/>
      <c r="B103" s="70" t="s">
        <v>22</v>
      </c>
      <c r="C103" s="90"/>
      <c r="D103" s="72" t="s">
        <v>144</v>
      </c>
      <c r="E103" s="91"/>
      <c r="F103" s="102"/>
      <c r="G103" s="92"/>
      <c r="H103" s="93"/>
    </row>
    <row r="104" spans="1:8" s="6" customFormat="1" ht="15" customHeight="1" x14ac:dyDescent="0.3">
      <c r="A104" s="126"/>
      <c r="B104" s="70" t="s">
        <v>22</v>
      </c>
      <c r="C104" s="94"/>
      <c r="D104" s="72">
        <v>50</v>
      </c>
      <c r="E104" s="95"/>
      <c r="F104" s="103"/>
      <c r="G104" s="96"/>
      <c r="H104" s="97"/>
    </row>
    <row r="105" spans="1:8" s="6" customFormat="1" ht="15" customHeight="1" x14ac:dyDescent="0.3">
      <c r="A105" s="86">
        <f>MAX(A102)+1</f>
        <v>42</v>
      </c>
      <c r="B105" s="65" t="s">
        <v>21</v>
      </c>
      <c r="C105" s="109"/>
      <c r="D105" s="133" t="s">
        <v>78</v>
      </c>
      <c r="E105" s="87" t="s">
        <v>23</v>
      </c>
      <c r="F105" s="110">
        <v>1</v>
      </c>
      <c r="G105" s="140"/>
      <c r="H105" s="141">
        <f>G105*F105</f>
        <v>0</v>
      </c>
    </row>
    <row r="106" spans="1:8" ht="15" customHeight="1" x14ac:dyDescent="0.3">
      <c r="A106" s="142"/>
      <c r="B106" s="70" t="s">
        <v>22</v>
      </c>
      <c r="D106" s="72" t="s">
        <v>144</v>
      </c>
      <c r="F106" s="114"/>
      <c r="G106" s="143"/>
      <c r="H106" s="144"/>
    </row>
    <row r="107" spans="1:8" s="6" customFormat="1" ht="15" customHeight="1" x14ac:dyDescent="0.3">
      <c r="A107" s="142"/>
      <c r="B107" s="70" t="s">
        <v>22</v>
      </c>
      <c r="C107" s="116"/>
      <c r="D107" s="72">
        <v>1</v>
      </c>
      <c r="E107" s="113"/>
      <c r="F107" s="114"/>
      <c r="G107" s="143"/>
      <c r="H107" s="144"/>
    </row>
    <row r="108" spans="1:8" s="6" customFormat="1" ht="15" customHeight="1" x14ac:dyDescent="0.3">
      <c r="A108" s="61">
        <f>MAX(A105)+1</f>
        <v>43</v>
      </c>
      <c r="B108" s="62" t="s">
        <v>19</v>
      </c>
      <c r="C108" s="63"/>
      <c r="D108" s="179" t="s">
        <v>57</v>
      </c>
      <c r="E108" s="62" t="s">
        <v>23</v>
      </c>
      <c r="F108" s="101">
        <v>1</v>
      </c>
      <c r="G108" s="98"/>
      <c r="H108" s="99">
        <f>F108*G108</f>
        <v>0</v>
      </c>
    </row>
    <row r="109" spans="1:8" s="5" customFormat="1" ht="15" customHeight="1" x14ac:dyDescent="0.3">
      <c r="A109" s="64">
        <f>MAX(A108)+1</f>
        <v>44</v>
      </c>
      <c r="B109" s="65" t="s">
        <v>21</v>
      </c>
      <c r="C109" s="100"/>
      <c r="D109" s="133" t="s">
        <v>58</v>
      </c>
      <c r="E109" s="65" t="s">
        <v>23</v>
      </c>
      <c r="F109" s="66">
        <v>1</v>
      </c>
      <c r="G109" s="67"/>
      <c r="H109" s="68">
        <f>F109*G109</f>
        <v>0</v>
      </c>
    </row>
    <row r="110" spans="1:8" s="5" customFormat="1" ht="15" customHeight="1" x14ac:dyDescent="0.3">
      <c r="A110" s="69"/>
      <c r="B110" s="70" t="s">
        <v>22</v>
      </c>
      <c r="C110" s="71"/>
      <c r="D110" s="72" t="s">
        <v>144</v>
      </c>
      <c r="E110" s="73"/>
      <c r="F110" s="74"/>
      <c r="G110" s="75"/>
      <c r="H110" s="76"/>
    </row>
    <row r="111" spans="1:8" s="5" customFormat="1" ht="15" customHeight="1" x14ac:dyDescent="0.3">
      <c r="A111" s="77"/>
      <c r="B111" s="70" t="s">
        <v>22</v>
      </c>
      <c r="C111" s="78"/>
      <c r="D111" s="72">
        <v>1</v>
      </c>
      <c r="E111" s="79"/>
      <c r="F111" s="80"/>
      <c r="G111" s="81"/>
      <c r="H111" s="82"/>
    </row>
    <row r="112" spans="1:8" s="6" customFormat="1" ht="15" customHeight="1" x14ac:dyDescent="0.3">
      <c r="A112" s="104">
        <f>MAX(A109)+1</f>
        <v>45</v>
      </c>
      <c r="B112" s="106" t="s">
        <v>19</v>
      </c>
      <c r="C112" s="105"/>
      <c r="D112" s="179" t="s">
        <v>122</v>
      </c>
      <c r="E112" s="106" t="s">
        <v>24</v>
      </c>
      <c r="F112" s="107">
        <v>110</v>
      </c>
      <c r="G112" s="98"/>
      <c r="H112" s="108">
        <f>F112*G112</f>
        <v>0</v>
      </c>
    </row>
    <row r="113" spans="1:8" s="6" customFormat="1" ht="15" customHeight="1" x14ac:dyDescent="0.3">
      <c r="A113" s="126"/>
      <c r="B113" s="70" t="s">
        <v>22</v>
      </c>
      <c r="C113" s="90"/>
      <c r="D113" s="72" t="s">
        <v>144</v>
      </c>
      <c r="E113" s="91"/>
      <c r="F113" s="102"/>
      <c r="G113" s="92"/>
      <c r="H113" s="93"/>
    </row>
    <row r="114" spans="1:8" ht="15" customHeight="1" x14ac:dyDescent="0.3">
      <c r="A114" s="126"/>
      <c r="B114" s="70" t="s">
        <v>22</v>
      </c>
      <c r="C114" s="90"/>
      <c r="D114" s="72">
        <v>110</v>
      </c>
      <c r="E114" s="91"/>
      <c r="F114" s="102"/>
      <c r="G114" s="92"/>
      <c r="H114" s="93"/>
    </row>
    <row r="115" spans="1:8" s="6" customFormat="1" ht="15" customHeight="1" x14ac:dyDescent="0.3">
      <c r="A115" s="104">
        <f>MAX(A112)+1</f>
        <v>46</v>
      </c>
      <c r="B115" s="106" t="s">
        <v>19</v>
      </c>
      <c r="C115" s="105"/>
      <c r="D115" s="179" t="s">
        <v>123</v>
      </c>
      <c r="E115" s="106" t="s">
        <v>23</v>
      </c>
      <c r="F115" s="107">
        <v>1</v>
      </c>
      <c r="G115" s="98"/>
      <c r="H115" s="108">
        <f>F115*G115</f>
        <v>0</v>
      </c>
    </row>
    <row r="116" spans="1:8" s="6" customFormat="1" ht="15" customHeight="1" x14ac:dyDescent="0.3">
      <c r="A116" s="126"/>
      <c r="B116" s="70" t="s">
        <v>22</v>
      </c>
      <c r="C116" s="90"/>
      <c r="D116" s="72" t="s">
        <v>144</v>
      </c>
      <c r="E116" s="91"/>
      <c r="F116" s="102"/>
      <c r="G116" s="92"/>
      <c r="H116" s="93"/>
    </row>
    <row r="117" spans="1:8" ht="15" customHeight="1" x14ac:dyDescent="0.3">
      <c r="A117" s="126"/>
      <c r="B117" s="70" t="s">
        <v>22</v>
      </c>
      <c r="C117" s="90"/>
      <c r="D117" s="72">
        <v>1</v>
      </c>
      <c r="E117" s="91"/>
      <c r="F117" s="102"/>
      <c r="G117" s="92"/>
      <c r="H117" s="93"/>
    </row>
    <row r="118" spans="1:8" ht="15" customHeight="1" x14ac:dyDescent="0.3">
      <c r="A118" s="104">
        <f>MAX(A115)+1</f>
        <v>47</v>
      </c>
      <c r="B118" s="106" t="s">
        <v>19</v>
      </c>
      <c r="C118" s="105"/>
      <c r="D118" s="179" t="s">
        <v>30</v>
      </c>
      <c r="E118" s="106" t="s">
        <v>23</v>
      </c>
      <c r="F118" s="107">
        <v>1</v>
      </c>
      <c r="G118" s="98"/>
      <c r="H118" s="108">
        <f>ROUND(F118*G118,1)</f>
        <v>0</v>
      </c>
    </row>
    <row r="119" spans="1:8" s="6" customFormat="1" ht="15" customHeight="1" x14ac:dyDescent="0.3">
      <c r="A119" s="126"/>
      <c r="B119" s="70" t="s">
        <v>22</v>
      </c>
      <c r="C119" s="90"/>
      <c r="D119" s="72" t="s">
        <v>144</v>
      </c>
      <c r="E119" s="91"/>
      <c r="F119" s="102"/>
      <c r="G119" s="92"/>
      <c r="H119" s="93"/>
    </row>
    <row r="120" spans="1:8" s="6" customFormat="1" ht="15" customHeight="1" x14ac:dyDescent="0.3">
      <c r="A120" s="126"/>
      <c r="B120" s="70" t="s">
        <v>22</v>
      </c>
      <c r="C120" s="90"/>
      <c r="D120" s="72">
        <v>1</v>
      </c>
      <c r="E120" s="91"/>
      <c r="F120" s="102"/>
      <c r="G120" s="92"/>
      <c r="H120" s="93"/>
    </row>
    <row r="121" spans="1:8" ht="15" customHeight="1" x14ac:dyDescent="0.3">
      <c r="A121" s="104">
        <f>MAX(A118)+1</f>
        <v>48</v>
      </c>
      <c r="B121" s="106" t="s">
        <v>19</v>
      </c>
      <c r="C121" s="105"/>
      <c r="D121" s="179" t="s">
        <v>60</v>
      </c>
      <c r="E121" s="106" t="s">
        <v>20</v>
      </c>
      <c r="F121" s="107">
        <v>2</v>
      </c>
      <c r="G121" s="98"/>
      <c r="H121" s="108">
        <f>F121*G121</f>
        <v>0</v>
      </c>
    </row>
    <row r="122" spans="1:8" s="6" customFormat="1" ht="15" customHeight="1" x14ac:dyDescent="0.3">
      <c r="A122" s="126"/>
      <c r="B122" s="70" t="s">
        <v>22</v>
      </c>
      <c r="C122" s="90"/>
      <c r="D122" s="72" t="s">
        <v>144</v>
      </c>
      <c r="E122" s="91"/>
      <c r="F122" s="102"/>
      <c r="G122" s="92"/>
      <c r="H122" s="93"/>
    </row>
    <row r="123" spans="1:8" s="6" customFormat="1" ht="15" customHeight="1" x14ac:dyDescent="0.3">
      <c r="A123" s="126"/>
      <c r="B123" s="70" t="s">
        <v>22</v>
      </c>
      <c r="C123" s="90"/>
      <c r="D123" s="72">
        <v>2</v>
      </c>
      <c r="E123" s="91"/>
      <c r="F123" s="102"/>
      <c r="G123" s="92"/>
      <c r="H123" s="93"/>
    </row>
    <row r="124" spans="1:8" s="5" customFormat="1" ht="15" customHeight="1" x14ac:dyDescent="0.3">
      <c r="A124" s="61">
        <f>MAX(A121)+1</f>
        <v>49</v>
      </c>
      <c r="B124" s="62" t="s">
        <v>19</v>
      </c>
      <c r="C124" s="105"/>
      <c r="D124" s="179" t="s">
        <v>137</v>
      </c>
      <c r="E124" s="106" t="s">
        <v>24</v>
      </c>
      <c r="F124" s="107">
        <v>1350</v>
      </c>
      <c r="G124" s="98"/>
      <c r="H124" s="108">
        <f>F124*G124</f>
        <v>0</v>
      </c>
    </row>
    <row r="125" spans="1:8" s="5" customFormat="1" ht="15" customHeight="1" x14ac:dyDescent="0.3">
      <c r="A125" s="69"/>
      <c r="B125" s="70" t="s">
        <v>22</v>
      </c>
      <c r="C125" s="90"/>
      <c r="D125" s="72" t="s">
        <v>144</v>
      </c>
      <c r="E125" s="91"/>
      <c r="F125" s="102"/>
      <c r="G125" s="92"/>
      <c r="H125" s="93"/>
    </row>
    <row r="126" spans="1:8" s="5" customFormat="1" ht="15" customHeight="1" x14ac:dyDescent="0.3">
      <c r="A126" s="77"/>
      <c r="B126" s="70" t="s">
        <v>22</v>
      </c>
      <c r="C126" s="90"/>
      <c r="D126" s="139">
        <v>1350</v>
      </c>
      <c r="E126" s="91"/>
      <c r="F126" s="102"/>
      <c r="G126" s="92"/>
      <c r="H126" s="93"/>
    </row>
    <row r="127" spans="1:8" s="5" customFormat="1" ht="15" customHeight="1" x14ac:dyDescent="0.3">
      <c r="A127" s="104">
        <f>MAX(A124)+1</f>
        <v>50</v>
      </c>
      <c r="B127" s="106" t="s">
        <v>19</v>
      </c>
      <c r="C127" s="63"/>
      <c r="D127" s="179" t="s">
        <v>138</v>
      </c>
      <c r="E127" s="62" t="s">
        <v>24</v>
      </c>
      <c r="F127" s="101">
        <v>1350</v>
      </c>
      <c r="G127" s="98"/>
      <c r="H127" s="99">
        <f>F127*G127</f>
        <v>0</v>
      </c>
    </row>
    <row r="128" spans="1:8" s="5" customFormat="1" ht="15" customHeight="1" x14ac:dyDescent="0.3">
      <c r="A128" s="126"/>
      <c r="B128" s="70" t="s">
        <v>22</v>
      </c>
      <c r="C128" s="71"/>
      <c r="D128" s="72" t="s">
        <v>144</v>
      </c>
      <c r="E128" s="73"/>
      <c r="F128" s="74"/>
      <c r="G128" s="75"/>
      <c r="H128" s="76"/>
    </row>
    <row r="129" spans="1:8" s="5" customFormat="1" ht="15" customHeight="1" x14ac:dyDescent="0.3">
      <c r="A129" s="126"/>
      <c r="B129" s="70" t="s">
        <v>22</v>
      </c>
      <c r="C129" s="78"/>
      <c r="D129" s="72">
        <v>1350</v>
      </c>
      <c r="E129" s="79"/>
      <c r="F129" s="80"/>
      <c r="G129" s="81"/>
      <c r="H129" s="82"/>
    </row>
    <row r="130" spans="1:8" s="5" customFormat="1" ht="15" customHeight="1" x14ac:dyDescent="0.3">
      <c r="A130" s="104">
        <f>MAX(A127)+1</f>
        <v>51</v>
      </c>
      <c r="B130" s="106" t="s">
        <v>19</v>
      </c>
      <c r="C130" s="105"/>
      <c r="D130" s="179" t="s">
        <v>139</v>
      </c>
      <c r="E130" s="106" t="s">
        <v>24</v>
      </c>
      <c r="F130" s="107">
        <v>6850</v>
      </c>
      <c r="G130" s="98"/>
      <c r="H130" s="108">
        <f>F130*G130</f>
        <v>0</v>
      </c>
    </row>
    <row r="131" spans="1:8" s="6" customFormat="1" ht="14.4" x14ac:dyDescent="0.3">
      <c r="A131" s="126"/>
      <c r="B131" s="70" t="s">
        <v>22</v>
      </c>
      <c r="C131" s="90"/>
      <c r="D131" s="72" t="s">
        <v>144</v>
      </c>
      <c r="E131" s="91"/>
      <c r="F131" s="102"/>
      <c r="G131" s="92"/>
      <c r="H131" s="93"/>
    </row>
    <row r="132" spans="1:8" ht="14.4" x14ac:dyDescent="0.3">
      <c r="A132" s="126"/>
      <c r="B132" s="70" t="s">
        <v>22</v>
      </c>
      <c r="C132" s="90"/>
      <c r="D132" s="139">
        <v>6850</v>
      </c>
      <c r="E132" s="91"/>
      <c r="F132" s="102"/>
      <c r="G132" s="92"/>
      <c r="H132" s="93"/>
    </row>
    <row r="133" spans="1:8" ht="14.4" x14ac:dyDescent="0.3">
      <c r="A133" s="61">
        <f>MAX(A130)+1</f>
        <v>52</v>
      </c>
      <c r="B133" s="62" t="s">
        <v>19</v>
      </c>
      <c r="C133" s="63"/>
      <c r="D133" s="179" t="s">
        <v>139</v>
      </c>
      <c r="E133" s="62" t="s">
        <v>24</v>
      </c>
      <c r="F133" s="101">
        <v>6850</v>
      </c>
      <c r="G133" s="98"/>
      <c r="H133" s="99">
        <f>F133*G133</f>
        <v>0</v>
      </c>
    </row>
    <row r="134" spans="1:8" s="6" customFormat="1" ht="15" customHeight="1" x14ac:dyDescent="0.3">
      <c r="A134" s="69"/>
      <c r="B134" s="70" t="s">
        <v>22</v>
      </c>
      <c r="C134" s="71"/>
      <c r="D134" s="72" t="s">
        <v>144</v>
      </c>
      <c r="E134" s="73"/>
      <c r="F134" s="74"/>
      <c r="G134" s="75"/>
      <c r="H134" s="76"/>
    </row>
    <row r="135" spans="1:8" ht="15" customHeight="1" x14ac:dyDescent="0.3">
      <c r="A135" s="77"/>
      <c r="B135" s="70" t="s">
        <v>22</v>
      </c>
      <c r="C135" s="78"/>
      <c r="D135" s="139">
        <v>6850</v>
      </c>
      <c r="E135" s="79"/>
      <c r="F135" s="80"/>
      <c r="G135" s="81"/>
      <c r="H135" s="82"/>
    </row>
    <row r="136" spans="1:8" s="6" customFormat="1" ht="15" customHeight="1" x14ac:dyDescent="0.3">
      <c r="A136" s="104">
        <f>MAX(A133)+1</f>
        <v>53</v>
      </c>
      <c r="B136" s="106" t="s">
        <v>19</v>
      </c>
      <c r="C136" s="105"/>
      <c r="D136" s="179" t="s">
        <v>52</v>
      </c>
      <c r="E136" s="106" t="s">
        <v>20</v>
      </c>
      <c r="F136" s="107">
        <v>186</v>
      </c>
      <c r="G136" s="98"/>
      <c r="H136" s="108">
        <f>F136*G136</f>
        <v>0</v>
      </c>
    </row>
    <row r="137" spans="1:8" s="6" customFormat="1" ht="15" customHeight="1" x14ac:dyDescent="0.3">
      <c r="A137" s="126"/>
      <c r="B137" s="70" t="s">
        <v>22</v>
      </c>
      <c r="C137" s="90"/>
      <c r="D137" s="72" t="s">
        <v>144</v>
      </c>
      <c r="E137" s="91"/>
      <c r="F137" s="102"/>
      <c r="G137" s="92"/>
      <c r="H137" s="93"/>
    </row>
    <row r="138" spans="1:8" s="5" customFormat="1" ht="15" customHeight="1" x14ac:dyDescent="0.3">
      <c r="A138" s="126"/>
      <c r="B138" s="70" t="s">
        <v>22</v>
      </c>
      <c r="C138" s="90"/>
      <c r="D138" s="72">
        <v>186</v>
      </c>
      <c r="E138" s="91"/>
      <c r="F138" s="102"/>
      <c r="G138" s="92"/>
      <c r="H138" s="93"/>
    </row>
    <row r="139" spans="1:8" s="5" customFormat="1" ht="15" customHeight="1" x14ac:dyDescent="0.3">
      <c r="A139" s="104">
        <f>MAX(A136)+1</f>
        <v>54</v>
      </c>
      <c r="B139" s="106" t="s">
        <v>19</v>
      </c>
      <c r="C139" s="105"/>
      <c r="D139" s="179" t="s">
        <v>53</v>
      </c>
      <c r="E139" s="106" t="s">
        <v>20</v>
      </c>
      <c r="F139" s="107">
        <v>46</v>
      </c>
      <c r="G139" s="98"/>
      <c r="H139" s="108">
        <f>F139*G139</f>
        <v>0</v>
      </c>
    </row>
    <row r="140" spans="1:8" s="5" customFormat="1" ht="15" customHeight="1" x14ac:dyDescent="0.3">
      <c r="A140" s="126"/>
      <c r="B140" s="70" t="s">
        <v>22</v>
      </c>
      <c r="C140" s="90"/>
      <c r="D140" s="72" t="s">
        <v>144</v>
      </c>
      <c r="E140" s="91"/>
      <c r="F140" s="102"/>
      <c r="G140" s="92"/>
      <c r="H140" s="93"/>
    </row>
    <row r="141" spans="1:8" s="5" customFormat="1" ht="15" customHeight="1" x14ac:dyDescent="0.3">
      <c r="A141" s="126"/>
      <c r="B141" s="70" t="s">
        <v>22</v>
      </c>
      <c r="C141" s="90"/>
      <c r="D141" s="72">
        <v>46</v>
      </c>
      <c r="E141" s="91"/>
      <c r="F141" s="102"/>
      <c r="G141" s="92"/>
      <c r="H141" s="93"/>
    </row>
    <row r="142" spans="1:8" s="5" customFormat="1" ht="15" customHeight="1" x14ac:dyDescent="0.3">
      <c r="A142" s="104">
        <f>MAX(A139)+1</f>
        <v>55</v>
      </c>
      <c r="B142" s="106" t="s">
        <v>19</v>
      </c>
      <c r="C142" s="105"/>
      <c r="D142" s="179" t="s">
        <v>55</v>
      </c>
      <c r="E142" s="106" t="s">
        <v>127</v>
      </c>
      <c r="F142" s="107">
        <v>36</v>
      </c>
      <c r="G142" s="98"/>
      <c r="H142" s="108">
        <f>F142*G142</f>
        <v>0</v>
      </c>
    </row>
    <row r="143" spans="1:8" s="5" customFormat="1" ht="15" customHeight="1" x14ac:dyDescent="0.3">
      <c r="A143" s="126"/>
      <c r="B143" s="70" t="s">
        <v>22</v>
      </c>
      <c r="C143" s="90"/>
      <c r="D143" s="72" t="s">
        <v>144</v>
      </c>
      <c r="E143" s="91"/>
      <c r="F143" s="102"/>
      <c r="G143" s="92"/>
      <c r="H143" s="93"/>
    </row>
    <row r="144" spans="1:8" s="6" customFormat="1" ht="15" customHeight="1" x14ac:dyDescent="0.3">
      <c r="A144" s="126"/>
      <c r="B144" s="70" t="s">
        <v>22</v>
      </c>
      <c r="C144" s="90"/>
      <c r="D144" s="72">
        <v>36</v>
      </c>
      <c r="E144" s="91"/>
      <c r="F144" s="102"/>
      <c r="G144" s="92"/>
      <c r="H144" s="93"/>
    </row>
    <row r="145" spans="1:8" ht="15" customHeight="1" x14ac:dyDescent="0.3">
      <c r="A145" s="104">
        <f>MAX(A142)+1</f>
        <v>56</v>
      </c>
      <c r="B145" s="106" t="s">
        <v>19</v>
      </c>
      <c r="C145" s="105"/>
      <c r="D145" s="179" t="s">
        <v>31</v>
      </c>
      <c r="E145" s="106" t="s">
        <v>23</v>
      </c>
      <c r="F145" s="107">
        <v>1</v>
      </c>
      <c r="G145" s="98"/>
      <c r="H145" s="108">
        <f>ROUND(F145*G145,1)</f>
        <v>0</v>
      </c>
    </row>
    <row r="146" spans="1:8" s="5" customFormat="1" ht="15" customHeight="1" x14ac:dyDescent="0.3">
      <c r="A146" s="126"/>
      <c r="B146" s="70" t="s">
        <v>22</v>
      </c>
      <c r="C146" s="90"/>
      <c r="D146" s="72" t="s">
        <v>144</v>
      </c>
      <c r="E146" s="91"/>
      <c r="F146" s="102"/>
      <c r="G146" s="92"/>
      <c r="H146" s="93"/>
    </row>
    <row r="147" spans="1:8" s="5" customFormat="1" ht="15" customHeight="1" x14ac:dyDescent="0.3">
      <c r="A147" s="126"/>
      <c r="B147" s="70" t="s">
        <v>22</v>
      </c>
      <c r="C147" s="90"/>
      <c r="D147" s="72">
        <v>1</v>
      </c>
      <c r="E147" s="91"/>
      <c r="F147" s="102"/>
      <c r="G147" s="92"/>
      <c r="H147" s="93"/>
    </row>
    <row r="148" spans="1:8" s="6" customFormat="1" ht="15" customHeight="1" x14ac:dyDescent="0.3">
      <c r="A148" s="104">
        <f>MAX(A145)+1</f>
        <v>57</v>
      </c>
      <c r="B148" s="106" t="s">
        <v>19</v>
      </c>
      <c r="C148" s="105"/>
      <c r="D148" s="179" t="s">
        <v>32</v>
      </c>
      <c r="E148" s="106" t="s">
        <v>23</v>
      </c>
      <c r="F148" s="107">
        <v>1</v>
      </c>
      <c r="G148" s="98"/>
      <c r="H148" s="108">
        <f>ROUND(F148*G148,1)</f>
        <v>0</v>
      </c>
    </row>
    <row r="149" spans="1:8" s="6" customFormat="1" ht="15" customHeight="1" x14ac:dyDescent="0.3">
      <c r="A149" s="126"/>
      <c r="B149" s="70" t="s">
        <v>22</v>
      </c>
      <c r="C149" s="90"/>
      <c r="D149" s="72" t="s">
        <v>144</v>
      </c>
      <c r="E149" s="91"/>
      <c r="F149" s="102"/>
      <c r="G149" s="92"/>
      <c r="H149" s="93"/>
    </row>
    <row r="150" spans="1:8" ht="15" customHeight="1" x14ac:dyDescent="0.3">
      <c r="A150" s="126"/>
      <c r="B150" s="70" t="s">
        <v>22</v>
      </c>
      <c r="C150" s="90"/>
      <c r="D150" s="72">
        <v>1</v>
      </c>
      <c r="E150" s="91"/>
      <c r="F150" s="102"/>
      <c r="G150" s="92"/>
      <c r="H150" s="93"/>
    </row>
    <row r="151" spans="1:8" s="6" customFormat="1" ht="15" customHeight="1" x14ac:dyDescent="0.3">
      <c r="A151" s="104">
        <f>MAX(A148)+1</f>
        <v>58</v>
      </c>
      <c r="B151" s="106" t="s">
        <v>19</v>
      </c>
      <c r="C151" s="105"/>
      <c r="D151" s="179" t="s">
        <v>56</v>
      </c>
      <c r="E151" s="106" t="s">
        <v>23</v>
      </c>
      <c r="F151" s="107">
        <v>1</v>
      </c>
      <c r="G151" s="98"/>
      <c r="H151" s="108">
        <f>ROUND(F151*G151,1)</f>
        <v>0</v>
      </c>
    </row>
    <row r="152" spans="1:8" s="6" customFormat="1" ht="15" customHeight="1" x14ac:dyDescent="0.3">
      <c r="A152" s="126"/>
      <c r="B152" s="70" t="s">
        <v>22</v>
      </c>
      <c r="C152" s="90"/>
      <c r="D152" s="72" t="s">
        <v>144</v>
      </c>
      <c r="E152" s="91"/>
      <c r="F152" s="102"/>
      <c r="G152" s="92"/>
      <c r="H152" s="93"/>
    </row>
    <row r="153" spans="1:8" ht="15" customHeight="1" x14ac:dyDescent="0.3">
      <c r="A153" s="126"/>
      <c r="B153" s="70" t="s">
        <v>22</v>
      </c>
      <c r="C153" s="90"/>
      <c r="D153" s="72">
        <v>1</v>
      </c>
      <c r="E153" s="91"/>
      <c r="F153" s="102"/>
      <c r="G153" s="92"/>
      <c r="H153" s="93"/>
    </row>
    <row r="154" spans="1:8" s="6" customFormat="1" ht="14.4" x14ac:dyDescent="0.3">
      <c r="A154" s="104">
        <f>MAX(A151)+1</f>
        <v>59</v>
      </c>
      <c r="B154" s="62" t="s">
        <v>19</v>
      </c>
      <c r="C154" s="105"/>
      <c r="D154" s="179" t="s">
        <v>101</v>
      </c>
      <c r="E154" s="106" t="s">
        <v>23</v>
      </c>
      <c r="F154" s="107">
        <v>1</v>
      </c>
      <c r="G154" s="145"/>
      <c r="H154" s="151">
        <f>F154*G154</f>
        <v>0</v>
      </c>
    </row>
    <row r="155" spans="1:8" s="6" customFormat="1" ht="14.4" x14ac:dyDescent="0.3">
      <c r="A155" s="89"/>
      <c r="B155" s="70" t="s">
        <v>22</v>
      </c>
      <c r="C155" s="90"/>
      <c r="D155" s="72" t="s">
        <v>144</v>
      </c>
      <c r="E155" s="91"/>
      <c r="F155" s="102"/>
      <c r="G155" s="152"/>
      <c r="H155" s="153"/>
    </row>
    <row r="156" spans="1:8" s="6" customFormat="1" ht="14.4" x14ac:dyDescent="0.3">
      <c r="A156" s="89"/>
      <c r="B156" s="70" t="s">
        <v>22</v>
      </c>
      <c r="C156" s="90"/>
      <c r="D156" s="72">
        <v>1</v>
      </c>
      <c r="E156" s="91"/>
      <c r="F156" s="102"/>
      <c r="G156" s="154"/>
      <c r="H156" s="153"/>
    </row>
    <row r="157" spans="1:8" s="6" customFormat="1" ht="14.4" x14ac:dyDescent="0.3">
      <c r="A157" s="104">
        <f>MAX(A154)+1</f>
        <v>60</v>
      </c>
      <c r="B157" s="106" t="s">
        <v>19</v>
      </c>
      <c r="C157" s="105"/>
      <c r="D157" s="180" t="s">
        <v>124</v>
      </c>
      <c r="E157" s="106" t="s">
        <v>125</v>
      </c>
      <c r="F157" s="162">
        <v>2</v>
      </c>
      <c r="G157" s="145"/>
      <c r="H157" s="151">
        <f>ROUND(F157*G157,1)</f>
        <v>0</v>
      </c>
    </row>
    <row r="158" spans="1:8" s="6" customFormat="1" ht="14.4" x14ac:dyDescent="0.3">
      <c r="A158" s="89"/>
      <c r="B158" s="91"/>
      <c r="C158" s="90"/>
      <c r="D158" s="72" t="s">
        <v>144</v>
      </c>
      <c r="E158" s="91"/>
      <c r="F158" s="102"/>
      <c r="G158" s="152"/>
      <c r="H158" s="153"/>
    </row>
    <row r="159" spans="1:8" ht="14.4" x14ac:dyDescent="0.3">
      <c r="A159" s="89"/>
      <c r="B159" s="91"/>
      <c r="C159" s="90"/>
      <c r="D159" s="72">
        <v>2</v>
      </c>
      <c r="E159" s="91"/>
      <c r="F159" s="102"/>
      <c r="G159" s="152"/>
      <c r="H159" s="153"/>
    </row>
    <row r="160" spans="1:8" s="13" customFormat="1" ht="15" customHeight="1" x14ac:dyDescent="0.3">
      <c r="A160" s="9"/>
      <c r="B160" s="7"/>
      <c r="C160" s="116"/>
      <c r="D160" s="119"/>
      <c r="E160" s="113"/>
      <c r="F160" s="118"/>
      <c r="G160" s="115"/>
      <c r="H160" s="8"/>
    </row>
    <row r="161" spans="1:8" s="13" customFormat="1" ht="15" customHeight="1" x14ac:dyDescent="0.3">
      <c r="A161" s="9"/>
      <c r="B161" s="7"/>
      <c r="C161" s="116"/>
      <c r="D161" s="119"/>
      <c r="E161" s="113"/>
      <c r="F161" s="118"/>
      <c r="G161" s="115"/>
      <c r="H161" s="8"/>
    </row>
    <row r="162" spans="1:8" s="13" customFormat="1" ht="15" customHeight="1" x14ac:dyDescent="0.3">
      <c r="A162" s="9"/>
      <c r="B162" s="7"/>
      <c r="C162" s="116"/>
      <c r="D162" s="119"/>
      <c r="E162" s="113"/>
      <c r="F162" s="118"/>
      <c r="G162" s="115"/>
      <c r="H162" s="8"/>
    </row>
    <row r="163" spans="1:8" s="13" customFormat="1" ht="15" customHeight="1" x14ac:dyDescent="0.3">
      <c r="A163" s="9"/>
      <c r="B163" s="7"/>
      <c r="C163" s="116"/>
      <c r="D163" s="119"/>
      <c r="E163" s="113"/>
      <c r="F163" s="118"/>
      <c r="G163" s="115"/>
      <c r="H163" s="8"/>
    </row>
    <row r="164" spans="1:8" s="13" customFormat="1" ht="15" customHeight="1" x14ac:dyDescent="0.3">
      <c r="A164" s="9"/>
      <c r="B164" s="7"/>
      <c r="C164" s="116"/>
      <c r="D164" s="119"/>
      <c r="E164" s="113"/>
      <c r="F164" s="118"/>
      <c r="G164" s="115"/>
      <c r="H164" s="8"/>
    </row>
    <row r="165" spans="1:8" s="13" customFormat="1" ht="15" customHeight="1" x14ac:dyDescent="0.3">
      <c r="A165" s="9"/>
      <c r="B165" s="7"/>
      <c r="C165" s="116"/>
      <c r="D165" s="119"/>
      <c r="E165" s="113"/>
      <c r="F165" s="118"/>
      <c r="G165" s="115"/>
      <c r="H165" s="8"/>
    </row>
    <row r="166" spans="1:8" s="13" customFormat="1" ht="15" customHeight="1" x14ac:dyDescent="0.3">
      <c r="A166" s="9"/>
      <c r="B166" s="7"/>
      <c r="C166" s="116"/>
      <c r="D166" s="119"/>
      <c r="E166" s="113"/>
      <c r="F166" s="118"/>
      <c r="G166" s="115"/>
      <c r="H166" s="8"/>
    </row>
    <row r="167" spans="1:8" s="13" customFormat="1" ht="15" customHeight="1" x14ac:dyDescent="0.3">
      <c r="A167" s="9"/>
      <c r="B167" s="7"/>
      <c r="C167" s="116"/>
      <c r="D167" s="119"/>
      <c r="E167" s="113"/>
      <c r="F167" s="118"/>
      <c r="G167" s="115"/>
      <c r="H167" s="8"/>
    </row>
    <row r="168" spans="1:8" s="13" customFormat="1" ht="15" customHeight="1" x14ac:dyDescent="0.3">
      <c r="A168" s="9"/>
      <c r="B168" s="7"/>
      <c r="C168" s="116"/>
      <c r="D168" s="119"/>
      <c r="E168" s="113"/>
      <c r="F168" s="118"/>
      <c r="G168" s="115"/>
      <c r="H168" s="8"/>
    </row>
    <row r="169" spans="1:8" s="13" customFormat="1" ht="15" customHeight="1" x14ac:dyDescent="0.3">
      <c r="A169" s="9"/>
      <c r="B169" s="7"/>
      <c r="C169" s="116"/>
      <c r="D169" s="119"/>
      <c r="E169" s="113"/>
      <c r="F169" s="118"/>
      <c r="G169" s="115"/>
      <c r="H169" s="8"/>
    </row>
    <row r="170" spans="1:8" s="13" customFormat="1" ht="15" customHeight="1" x14ac:dyDescent="0.3">
      <c r="A170" s="9"/>
      <c r="B170" s="7"/>
      <c r="C170" s="116"/>
      <c r="D170" s="119"/>
      <c r="E170" s="113"/>
      <c r="F170" s="118"/>
      <c r="G170" s="115"/>
      <c r="H170" s="8"/>
    </row>
    <row r="171" spans="1:8" s="13" customFormat="1" ht="15" customHeight="1" x14ac:dyDescent="0.3">
      <c r="A171" s="9"/>
      <c r="B171" s="7"/>
      <c r="C171" s="116"/>
      <c r="D171" s="119"/>
      <c r="E171" s="113"/>
      <c r="F171" s="118"/>
      <c r="G171" s="115"/>
      <c r="H171" s="8"/>
    </row>
    <row r="172" spans="1:8" s="13" customFormat="1" ht="15" customHeight="1" x14ac:dyDescent="0.3">
      <c r="A172" s="9"/>
      <c r="B172" s="7"/>
      <c r="C172" s="116"/>
      <c r="D172" s="119"/>
      <c r="E172" s="113"/>
      <c r="F172" s="118"/>
      <c r="G172" s="115"/>
      <c r="H172" s="8"/>
    </row>
    <row r="173" spans="1:8" s="13" customFormat="1" ht="15" customHeight="1" x14ac:dyDescent="0.3">
      <c r="A173" s="9"/>
      <c r="B173" s="7"/>
      <c r="C173" s="116"/>
      <c r="D173" s="119"/>
      <c r="E173" s="113"/>
      <c r="F173" s="118"/>
      <c r="G173" s="115"/>
      <c r="H173" s="8"/>
    </row>
    <row r="174" spans="1:8" s="13" customFormat="1" ht="15" customHeight="1" x14ac:dyDescent="0.3">
      <c r="A174" s="9"/>
      <c r="B174" s="7"/>
      <c r="C174" s="116"/>
      <c r="D174" s="119"/>
      <c r="E174" s="113"/>
      <c r="F174" s="118"/>
      <c r="G174" s="115"/>
      <c r="H174" s="8"/>
    </row>
    <row r="175" spans="1:8" s="13" customFormat="1" ht="15" customHeight="1" x14ac:dyDescent="0.3">
      <c r="A175" s="9"/>
      <c r="B175" s="7"/>
      <c r="C175" s="116"/>
      <c r="D175" s="119"/>
      <c r="E175" s="113"/>
      <c r="F175" s="118"/>
      <c r="G175" s="115"/>
      <c r="H175" s="8"/>
    </row>
    <row r="176" spans="1:8" s="13" customFormat="1" ht="15" customHeight="1" x14ac:dyDescent="0.3">
      <c r="A176" s="9"/>
      <c r="B176" s="7"/>
      <c r="C176" s="116"/>
      <c r="D176" s="119"/>
      <c r="E176" s="113"/>
      <c r="F176" s="118"/>
      <c r="G176" s="115"/>
      <c r="H176" s="8"/>
    </row>
    <row r="177" spans="1:8" s="13" customFormat="1" ht="15" customHeight="1" x14ac:dyDescent="0.3">
      <c r="A177" s="9"/>
      <c r="B177" s="7"/>
      <c r="C177" s="116"/>
      <c r="D177" s="119"/>
      <c r="E177" s="113"/>
      <c r="F177" s="118"/>
      <c r="G177" s="115"/>
      <c r="H177" s="8"/>
    </row>
    <row r="178" spans="1:8" s="13" customFormat="1" ht="15" customHeight="1" x14ac:dyDescent="0.3">
      <c r="A178" s="9"/>
      <c r="B178" s="7"/>
      <c r="C178" s="116"/>
      <c r="D178" s="119"/>
      <c r="E178" s="113"/>
      <c r="F178" s="118"/>
      <c r="G178" s="115"/>
      <c r="H178" s="8"/>
    </row>
    <row r="179" spans="1:8" s="13" customFormat="1" ht="15" customHeight="1" x14ac:dyDescent="0.3">
      <c r="A179" s="9"/>
      <c r="B179" s="7"/>
      <c r="C179" s="116"/>
      <c r="D179" s="119"/>
      <c r="E179" s="113"/>
      <c r="F179" s="118"/>
      <c r="G179" s="115"/>
      <c r="H179" s="8"/>
    </row>
    <row r="180" spans="1:8" s="13" customFormat="1" ht="15" customHeight="1" x14ac:dyDescent="0.3">
      <c r="A180" s="9"/>
      <c r="B180" s="7"/>
      <c r="C180" s="116"/>
      <c r="D180" s="119"/>
      <c r="E180" s="113"/>
      <c r="F180" s="118"/>
      <c r="G180" s="115"/>
      <c r="H180" s="8"/>
    </row>
    <row r="181" spans="1:8" s="13" customFormat="1" ht="15" customHeight="1" x14ac:dyDescent="0.3">
      <c r="A181" s="9"/>
      <c r="B181" s="7"/>
      <c r="C181" s="116"/>
      <c r="D181" s="119"/>
      <c r="E181" s="113"/>
      <c r="F181" s="118"/>
      <c r="G181" s="115"/>
      <c r="H181" s="8"/>
    </row>
    <row r="182" spans="1:8" s="13" customFormat="1" ht="15" customHeight="1" x14ac:dyDescent="0.3">
      <c r="A182" s="9"/>
      <c r="B182" s="7"/>
      <c r="C182" s="116"/>
      <c r="D182" s="119"/>
      <c r="E182" s="113"/>
      <c r="F182" s="118"/>
      <c r="G182" s="115"/>
      <c r="H182" s="8"/>
    </row>
    <row r="183" spans="1:8" s="13" customFormat="1" ht="15" customHeight="1" x14ac:dyDescent="0.3">
      <c r="A183" s="9"/>
      <c r="B183" s="7"/>
      <c r="C183" s="116"/>
      <c r="D183" s="119"/>
      <c r="E183" s="113"/>
      <c r="F183" s="118"/>
      <c r="G183" s="115"/>
      <c r="H183" s="8"/>
    </row>
    <row r="184" spans="1:8" s="13" customFormat="1" ht="15" customHeight="1" x14ac:dyDescent="0.3">
      <c r="A184" s="9"/>
      <c r="B184" s="7"/>
      <c r="C184" s="116"/>
      <c r="D184" s="119"/>
      <c r="E184" s="113"/>
      <c r="F184" s="118"/>
      <c r="G184" s="115"/>
      <c r="H184" s="8"/>
    </row>
    <row r="185" spans="1:8" s="13" customFormat="1" ht="15" customHeight="1" x14ac:dyDescent="0.3">
      <c r="A185" s="9"/>
      <c r="B185" s="7"/>
      <c r="C185" s="116"/>
      <c r="D185" s="119"/>
      <c r="E185" s="113"/>
      <c r="F185" s="118"/>
      <c r="G185" s="115"/>
      <c r="H185" s="8"/>
    </row>
    <row r="186" spans="1:8" s="13" customFormat="1" ht="15" customHeight="1" x14ac:dyDescent="0.3">
      <c r="A186" s="9"/>
      <c r="B186" s="7"/>
      <c r="C186" s="116"/>
      <c r="D186" s="119"/>
      <c r="E186" s="113"/>
      <c r="F186" s="118"/>
      <c r="G186" s="115"/>
      <c r="H186" s="8"/>
    </row>
    <row r="187" spans="1:8" s="13" customFormat="1" ht="15" customHeight="1" x14ac:dyDescent="0.3">
      <c r="A187" s="9"/>
      <c r="B187" s="7"/>
      <c r="C187" s="116"/>
      <c r="D187" s="119"/>
      <c r="E187" s="113"/>
      <c r="F187" s="118"/>
      <c r="G187" s="115"/>
      <c r="H187" s="8"/>
    </row>
    <row r="188" spans="1:8" s="13" customFormat="1" ht="15" customHeight="1" x14ac:dyDescent="0.3">
      <c r="A188" s="9"/>
      <c r="B188" s="7"/>
      <c r="C188" s="116"/>
      <c r="D188" s="119"/>
      <c r="E188" s="113"/>
      <c r="F188" s="118"/>
      <c r="G188" s="115"/>
      <c r="H188" s="8"/>
    </row>
    <row r="189" spans="1:8" s="13" customFormat="1" ht="15" customHeight="1" x14ac:dyDescent="0.3">
      <c r="A189" s="9"/>
      <c r="B189" s="7"/>
      <c r="C189" s="116"/>
      <c r="D189" s="119"/>
      <c r="E189" s="113"/>
      <c r="F189" s="118"/>
      <c r="G189" s="115"/>
      <c r="H189" s="8"/>
    </row>
    <row r="190" spans="1:8" s="13" customFormat="1" ht="15" customHeight="1" x14ac:dyDescent="0.3">
      <c r="A190" s="9"/>
      <c r="B190" s="7"/>
      <c r="C190" s="116"/>
      <c r="D190" s="119"/>
      <c r="E190" s="113"/>
      <c r="F190" s="118"/>
      <c r="G190" s="115"/>
      <c r="H190" s="8"/>
    </row>
    <row r="191" spans="1:8" s="13" customFormat="1" ht="15" customHeight="1" x14ac:dyDescent="0.3">
      <c r="A191" s="9"/>
      <c r="B191" s="7"/>
      <c r="C191" s="116"/>
      <c r="D191" s="119"/>
      <c r="E191" s="113"/>
      <c r="F191" s="118"/>
      <c r="G191" s="115"/>
      <c r="H191" s="8"/>
    </row>
    <row r="192" spans="1:8" s="13" customFormat="1" ht="15" customHeight="1" x14ac:dyDescent="0.3">
      <c r="A192" s="9"/>
      <c r="B192" s="7"/>
      <c r="C192" s="116"/>
      <c r="D192" s="119"/>
      <c r="E192" s="113"/>
      <c r="F192" s="118"/>
      <c r="G192" s="115"/>
      <c r="H192" s="8"/>
    </row>
    <row r="193" spans="1:8" s="13" customFormat="1" ht="15" customHeight="1" x14ac:dyDescent="0.3">
      <c r="A193" s="9"/>
      <c r="B193" s="7"/>
      <c r="C193" s="116"/>
      <c r="D193" s="119"/>
      <c r="E193" s="113"/>
      <c r="F193" s="118"/>
      <c r="G193" s="115"/>
      <c r="H193" s="8"/>
    </row>
    <row r="194" spans="1:8" s="13" customFormat="1" ht="15" customHeight="1" x14ac:dyDescent="0.3">
      <c r="A194" s="9"/>
      <c r="B194" s="7"/>
      <c r="C194" s="116"/>
      <c r="D194" s="119"/>
      <c r="E194" s="113"/>
      <c r="F194" s="118"/>
      <c r="G194" s="115"/>
      <c r="H194" s="8"/>
    </row>
    <row r="195" spans="1:8" s="13" customFormat="1" ht="15" customHeight="1" x14ac:dyDescent="0.3">
      <c r="A195" s="9"/>
      <c r="B195" s="7"/>
      <c r="C195" s="116"/>
      <c r="D195" s="119"/>
      <c r="E195" s="113"/>
      <c r="F195" s="118"/>
      <c r="G195" s="115"/>
      <c r="H195" s="8"/>
    </row>
    <row r="196" spans="1:8" s="13" customFormat="1" ht="15" customHeight="1" x14ac:dyDescent="0.3">
      <c r="A196" s="9"/>
      <c r="B196" s="7"/>
      <c r="C196" s="116"/>
      <c r="D196" s="119"/>
      <c r="E196" s="113"/>
      <c r="F196" s="118"/>
      <c r="G196" s="115"/>
      <c r="H196" s="8"/>
    </row>
    <row r="197" spans="1:8" s="13" customFormat="1" ht="15" customHeight="1" x14ac:dyDescent="0.3">
      <c r="A197" s="9"/>
      <c r="B197" s="7"/>
      <c r="C197" s="116"/>
      <c r="D197" s="119"/>
      <c r="E197" s="113"/>
      <c r="F197" s="118"/>
      <c r="G197" s="115"/>
      <c r="H197" s="8"/>
    </row>
    <row r="198" spans="1:8" s="13" customFormat="1" ht="15" customHeight="1" x14ac:dyDescent="0.3">
      <c r="A198" s="9"/>
      <c r="B198" s="7"/>
      <c r="C198" s="116"/>
      <c r="D198" s="119"/>
      <c r="E198" s="113"/>
      <c r="F198" s="118"/>
      <c r="G198" s="115"/>
      <c r="H198" s="8"/>
    </row>
    <row r="199" spans="1:8" s="13" customFormat="1" ht="15" customHeight="1" x14ac:dyDescent="0.3">
      <c r="A199" s="9"/>
      <c r="B199" s="7"/>
      <c r="C199" s="116"/>
      <c r="D199" s="119"/>
      <c r="E199" s="113"/>
      <c r="F199" s="118"/>
      <c r="G199" s="115"/>
      <c r="H199" s="8"/>
    </row>
    <row r="200" spans="1:8" s="13" customFormat="1" ht="15" customHeight="1" x14ac:dyDescent="0.3">
      <c r="A200" s="9"/>
      <c r="B200" s="7"/>
      <c r="C200" s="116"/>
      <c r="D200" s="119"/>
      <c r="E200" s="113"/>
      <c r="F200" s="118"/>
      <c r="G200" s="115"/>
      <c r="H200" s="8"/>
    </row>
    <row r="201" spans="1:8" s="13" customFormat="1" ht="15" customHeight="1" x14ac:dyDescent="0.3">
      <c r="A201" s="9"/>
      <c r="B201" s="7"/>
      <c r="C201" s="116"/>
      <c r="D201" s="119"/>
      <c r="E201" s="113"/>
      <c r="F201" s="118"/>
      <c r="G201" s="115"/>
      <c r="H201" s="8"/>
    </row>
    <row r="202" spans="1:8" s="13" customFormat="1" ht="15" customHeight="1" x14ac:dyDescent="0.3">
      <c r="A202" s="9"/>
      <c r="B202" s="7"/>
      <c r="C202" s="116"/>
      <c r="D202" s="119"/>
      <c r="E202" s="113"/>
      <c r="F202" s="118"/>
      <c r="G202" s="115"/>
      <c r="H202" s="8"/>
    </row>
    <row r="203" spans="1:8" s="13" customFormat="1" ht="15" customHeight="1" x14ac:dyDescent="0.3">
      <c r="A203" s="9"/>
      <c r="B203" s="7"/>
      <c r="C203" s="116"/>
      <c r="D203" s="119"/>
      <c r="E203" s="113"/>
      <c r="F203" s="118"/>
      <c r="G203" s="115"/>
      <c r="H203" s="8"/>
    </row>
    <row r="204" spans="1:8" s="13" customFormat="1" ht="15" customHeight="1" x14ac:dyDescent="0.3">
      <c r="A204" s="9"/>
      <c r="B204" s="7"/>
      <c r="C204" s="116"/>
      <c r="D204" s="119"/>
      <c r="E204" s="113"/>
      <c r="F204" s="118"/>
      <c r="G204" s="115"/>
      <c r="H204" s="8"/>
    </row>
    <row r="205" spans="1:8" s="13" customFormat="1" ht="15" customHeight="1" x14ac:dyDescent="0.3">
      <c r="A205" s="9"/>
      <c r="B205" s="7"/>
      <c r="C205" s="116"/>
      <c r="D205" s="119"/>
      <c r="E205" s="113"/>
      <c r="F205" s="118"/>
      <c r="G205" s="115"/>
      <c r="H205" s="8"/>
    </row>
    <row r="206" spans="1:8" s="13" customFormat="1" ht="15" customHeight="1" x14ac:dyDescent="0.3">
      <c r="A206" s="9"/>
      <c r="B206" s="7"/>
      <c r="C206" s="116"/>
      <c r="D206" s="119"/>
      <c r="E206" s="113"/>
      <c r="F206" s="118"/>
      <c r="G206" s="115"/>
      <c r="H206" s="8"/>
    </row>
    <row r="207" spans="1:8" s="13" customFormat="1" ht="15" customHeight="1" x14ac:dyDescent="0.3">
      <c r="A207" s="9"/>
      <c r="B207" s="7"/>
      <c r="C207" s="116"/>
      <c r="D207" s="119"/>
      <c r="E207" s="113"/>
      <c r="F207" s="118"/>
      <c r="G207" s="115"/>
      <c r="H207" s="8"/>
    </row>
    <row r="208" spans="1:8" s="13" customFormat="1" ht="15" customHeight="1" x14ac:dyDescent="0.3">
      <c r="A208" s="9"/>
      <c r="B208" s="7"/>
      <c r="C208" s="116"/>
      <c r="D208" s="119"/>
      <c r="E208" s="113"/>
      <c r="F208" s="118"/>
      <c r="G208" s="115"/>
      <c r="H208" s="8"/>
    </row>
    <row r="209" spans="1:8" s="13" customFormat="1" ht="15" customHeight="1" x14ac:dyDescent="0.3">
      <c r="A209" s="9"/>
      <c r="B209" s="7"/>
      <c r="C209" s="116"/>
      <c r="D209" s="119"/>
      <c r="E209" s="113"/>
      <c r="F209" s="118"/>
      <c r="G209" s="115"/>
      <c r="H209" s="8"/>
    </row>
    <row r="210" spans="1:8" s="13" customFormat="1" ht="15" customHeight="1" x14ac:dyDescent="0.3">
      <c r="A210" s="9"/>
      <c r="B210" s="7"/>
      <c r="C210" s="116"/>
      <c r="D210" s="119"/>
      <c r="E210" s="113"/>
      <c r="F210" s="118"/>
      <c r="G210" s="115"/>
      <c r="H210" s="8"/>
    </row>
    <row r="211" spans="1:8" s="13" customFormat="1" ht="15" customHeight="1" x14ac:dyDescent="0.3">
      <c r="A211" s="9"/>
      <c r="B211" s="7"/>
      <c r="C211" s="116"/>
      <c r="D211" s="119"/>
      <c r="E211" s="113"/>
      <c r="F211" s="118"/>
      <c r="G211" s="115"/>
      <c r="H211" s="8"/>
    </row>
    <row r="212" spans="1:8" s="13" customFormat="1" ht="15" customHeight="1" x14ac:dyDescent="0.3">
      <c r="A212" s="9"/>
      <c r="B212" s="7"/>
      <c r="C212" s="116"/>
      <c r="D212" s="119"/>
      <c r="E212" s="113"/>
      <c r="F212" s="118"/>
      <c r="G212" s="115"/>
      <c r="H212" s="8"/>
    </row>
    <row r="213" spans="1:8" s="13" customFormat="1" ht="15" customHeight="1" x14ac:dyDescent="0.3">
      <c r="A213" s="9"/>
      <c r="B213" s="7"/>
      <c r="C213" s="116"/>
      <c r="D213" s="119"/>
      <c r="E213" s="113"/>
      <c r="F213" s="118"/>
      <c r="G213" s="115"/>
      <c r="H213" s="8"/>
    </row>
    <row r="214" spans="1:8" s="13" customFormat="1" ht="15" customHeight="1" x14ac:dyDescent="0.3">
      <c r="A214" s="9"/>
      <c r="B214" s="7"/>
      <c r="C214" s="116"/>
      <c r="D214" s="119"/>
      <c r="E214" s="113"/>
      <c r="F214" s="118"/>
      <c r="G214" s="115"/>
      <c r="H214" s="8"/>
    </row>
    <row r="215" spans="1:8" s="13" customFormat="1" ht="15" customHeight="1" x14ac:dyDescent="0.3">
      <c r="A215" s="9"/>
      <c r="B215" s="7"/>
      <c r="C215" s="116"/>
      <c r="D215" s="119"/>
      <c r="E215" s="113"/>
      <c r="F215" s="118"/>
      <c r="G215" s="115"/>
      <c r="H215" s="8"/>
    </row>
    <row r="216" spans="1:8" s="13" customFormat="1" ht="15" customHeight="1" x14ac:dyDescent="0.3">
      <c r="A216" s="9"/>
      <c r="B216" s="7"/>
      <c r="C216" s="116"/>
      <c r="D216" s="119"/>
      <c r="E216" s="113"/>
      <c r="F216" s="118"/>
      <c r="G216" s="115"/>
      <c r="H216" s="8"/>
    </row>
    <row r="217" spans="1:8" s="13" customFormat="1" ht="15" customHeight="1" x14ac:dyDescent="0.3">
      <c r="A217" s="9"/>
      <c r="B217" s="7"/>
      <c r="C217" s="116"/>
      <c r="D217" s="119"/>
      <c r="E217" s="113"/>
      <c r="F217" s="118"/>
      <c r="G217" s="115"/>
      <c r="H217" s="8"/>
    </row>
    <row r="218" spans="1:8" s="13" customFormat="1" ht="15" customHeight="1" x14ac:dyDescent="0.3">
      <c r="A218" s="9"/>
      <c r="B218" s="7"/>
      <c r="C218" s="116"/>
      <c r="D218" s="119"/>
      <c r="E218" s="113"/>
      <c r="F218" s="118"/>
      <c r="G218" s="115"/>
      <c r="H218" s="8"/>
    </row>
    <row r="219" spans="1:8" s="13" customFormat="1" ht="15" customHeight="1" x14ac:dyDescent="0.3">
      <c r="A219" s="9"/>
      <c r="B219" s="7"/>
      <c r="C219" s="116"/>
      <c r="D219" s="119"/>
      <c r="E219" s="113"/>
      <c r="F219" s="118"/>
      <c r="G219" s="115"/>
      <c r="H219" s="8"/>
    </row>
    <row r="220" spans="1:8" s="13" customFormat="1" ht="15" customHeight="1" x14ac:dyDescent="0.3">
      <c r="A220" s="9"/>
      <c r="B220" s="7"/>
      <c r="C220" s="116"/>
      <c r="D220" s="119"/>
      <c r="E220" s="113"/>
      <c r="F220" s="118"/>
      <c r="G220" s="115"/>
      <c r="H220" s="8"/>
    </row>
    <row r="221" spans="1:8" s="13" customFormat="1" ht="15" customHeight="1" x14ac:dyDescent="0.3">
      <c r="A221" s="9"/>
      <c r="B221" s="7"/>
      <c r="C221" s="116"/>
      <c r="D221" s="119"/>
      <c r="E221" s="113"/>
      <c r="F221" s="118"/>
      <c r="G221" s="115"/>
      <c r="H221" s="8"/>
    </row>
    <row r="222" spans="1:8" s="13" customFormat="1" ht="15" customHeight="1" x14ac:dyDescent="0.3">
      <c r="A222" s="9"/>
      <c r="B222" s="7"/>
      <c r="C222" s="116"/>
      <c r="D222" s="119"/>
      <c r="E222" s="113"/>
      <c r="F222" s="118"/>
      <c r="G222" s="115"/>
      <c r="H222" s="8"/>
    </row>
    <row r="223" spans="1:8" s="13" customFormat="1" ht="15" customHeight="1" x14ac:dyDescent="0.3">
      <c r="A223" s="9"/>
      <c r="B223" s="7"/>
      <c r="C223" s="116"/>
      <c r="D223" s="119"/>
      <c r="E223" s="113"/>
      <c r="F223" s="118"/>
      <c r="G223" s="115"/>
      <c r="H223" s="8"/>
    </row>
    <row r="224" spans="1:8" s="13" customFormat="1" ht="15" customHeight="1" x14ac:dyDescent="0.3">
      <c r="A224" s="9"/>
      <c r="B224" s="7"/>
      <c r="C224" s="116"/>
      <c r="D224" s="119"/>
      <c r="E224" s="113"/>
      <c r="F224" s="118"/>
      <c r="G224" s="115"/>
      <c r="H224" s="8"/>
    </row>
    <row r="225" spans="1:8" s="13" customFormat="1" ht="15" customHeight="1" x14ac:dyDescent="0.3">
      <c r="A225" s="9"/>
      <c r="B225" s="7"/>
      <c r="C225" s="116"/>
      <c r="D225" s="119"/>
      <c r="E225" s="113"/>
      <c r="F225" s="118"/>
      <c r="G225" s="115"/>
      <c r="H225" s="8"/>
    </row>
    <row r="226" spans="1:8" s="13" customFormat="1" ht="15" customHeight="1" x14ac:dyDescent="0.3">
      <c r="A226" s="9"/>
      <c r="B226" s="7"/>
      <c r="C226" s="116"/>
      <c r="D226" s="119"/>
      <c r="E226" s="113"/>
      <c r="F226" s="118"/>
      <c r="G226" s="115"/>
      <c r="H226" s="8"/>
    </row>
    <row r="227" spans="1:8" s="13" customFormat="1" ht="15" customHeight="1" x14ac:dyDescent="0.3">
      <c r="A227" s="9"/>
      <c r="B227" s="7"/>
      <c r="C227" s="116"/>
      <c r="D227" s="119"/>
      <c r="E227" s="113"/>
      <c r="F227" s="118"/>
      <c r="G227" s="115"/>
      <c r="H227" s="8"/>
    </row>
    <row r="228" spans="1:8" s="13" customFormat="1" ht="15" customHeight="1" x14ac:dyDescent="0.3">
      <c r="A228" s="9"/>
      <c r="B228" s="7"/>
      <c r="C228" s="116"/>
      <c r="D228" s="119"/>
      <c r="E228" s="113"/>
      <c r="F228" s="118"/>
      <c r="G228" s="115"/>
      <c r="H228" s="8"/>
    </row>
    <row r="229" spans="1:8" s="13" customFormat="1" ht="15" customHeight="1" x14ac:dyDescent="0.3">
      <c r="A229" s="9"/>
      <c r="B229" s="7"/>
      <c r="C229" s="116"/>
      <c r="D229" s="119"/>
      <c r="E229" s="113"/>
      <c r="F229" s="118"/>
      <c r="G229" s="115"/>
      <c r="H229" s="8"/>
    </row>
    <row r="230" spans="1:8" s="13" customFormat="1" ht="15" customHeight="1" x14ac:dyDescent="0.3">
      <c r="A230" s="9"/>
      <c r="B230" s="7"/>
      <c r="C230" s="116"/>
      <c r="D230" s="119"/>
      <c r="E230" s="113"/>
      <c r="F230" s="118"/>
      <c r="G230" s="115"/>
      <c r="H230" s="8"/>
    </row>
    <row r="231" spans="1:8" s="13" customFormat="1" ht="15" customHeight="1" x14ac:dyDescent="0.3">
      <c r="A231" s="9"/>
      <c r="B231" s="7"/>
      <c r="C231" s="116"/>
      <c r="D231" s="119"/>
      <c r="E231" s="113"/>
      <c r="F231" s="118"/>
      <c r="G231" s="115"/>
      <c r="H231" s="8"/>
    </row>
    <row r="232" spans="1:8" s="13" customFormat="1" ht="15" customHeight="1" x14ac:dyDescent="0.3">
      <c r="A232" s="9"/>
      <c r="B232" s="7"/>
      <c r="C232" s="116"/>
      <c r="D232" s="119"/>
      <c r="E232" s="113"/>
      <c r="F232" s="118"/>
      <c r="G232" s="115"/>
      <c r="H232" s="8"/>
    </row>
    <row r="233" spans="1:8" s="13" customFormat="1" ht="15" customHeight="1" x14ac:dyDescent="0.3">
      <c r="A233" s="9"/>
      <c r="B233" s="7"/>
      <c r="C233" s="116"/>
      <c r="D233" s="119"/>
      <c r="E233" s="113"/>
      <c r="F233" s="118"/>
      <c r="G233" s="115"/>
      <c r="H233" s="8"/>
    </row>
    <row r="234" spans="1:8" s="13" customFormat="1" ht="15" customHeight="1" x14ac:dyDescent="0.3">
      <c r="A234" s="9"/>
      <c r="B234" s="7"/>
      <c r="C234" s="116"/>
      <c r="D234" s="119"/>
      <c r="E234" s="113"/>
      <c r="F234" s="118"/>
      <c r="G234" s="115"/>
      <c r="H234" s="8"/>
    </row>
    <row r="235" spans="1:8" s="13" customFormat="1" ht="15" customHeight="1" x14ac:dyDescent="0.3">
      <c r="A235" s="9"/>
      <c r="B235" s="7"/>
      <c r="C235" s="116"/>
      <c r="D235" s="119"/>
      <c r="E235" s="113"/>
      <c r="F235" s="118"/>
      <c r="G235" s="115"/>
      <c r="H235" s="8"/>
    </row>
    <row r="236" spans="1:8" s="13" customFormat="1" ht="15" customHeight="1" x14ac:dyDescent="0.3">
      <c r="A236" s="9"/>
      <c r="B236" s="7"/>
      <c r="C236" s="116"/>
      <c r="D236" s="119"/>
      <c r="E236" s="113"/>
      <c r="F236" s="118"/>
      <c r="G236" s="115"/>
      <c r="H236" s="8"/>
    </row>
    <row r="237" spans="1:8" s="13" customFormat="1" ht="15" customHeight="1" x14ac:dyDescent="0.3">
      <c r="A237" s="9"/>
      <c r="B237" s="7"/>
      <c r="C237" s="116"/>
      <c r="D237" s="119"/>
      <c r="E237" s="113"/>
      <c r="F237" s="118"/>
      <c r="G237" s="115"/>
      <c r="H237" s="8"/>
    </row>
    <row r="238" spans="1:8" s="13" customFormat="1" ht="15" customHeight="1" x14ac:dyDescent="0.3">
      <c r="A238" s="9"/>
      <c r="B238" s="7"/>
      <c r="C238" s="116"/>
      <c r="D238" s="119"/>
      <c r="E238" s="113"/>
      <c r="F238" s="118"/>
      <c r="G238" s="115"/>
      <c r="H238" s="8"/>
    </row>
    <row r="239" spans="1:8" s="13" customFormat="1" ht="15" customHeight="1" x14ac:dyDescent="0.3">
      <c r="A239" s="9"/>
      <c r="B239" s="7"/>
      <c r="C239" s="116"/>
      <c r="D239" s="119"/>
      <c r="E239" s="113"/>
      <c r="F239" s="118"/>
      <c r="G239" s="115"/>
      <c r="H239" s="8"/>
    </row>
    <row r="240" spans="1:8" s="13" customFormat="1" ht="15" customHeight="1" x14ac:dyDescent="0.3">
      <c r="A240" s="9"/>
      <c r="B240" s="7"/>
      <c r="C240" s="116"/>
      <c r="D240" s="119"/>
      <c r="E240" s="113"/>
      <c r="F240" s="118"/>
      <c r="G240" s="115"/>
      <c r="H240" s="8"/>
    </row>
    <row r="241" spans="1:8" s="13" customFormat="1" ht="15" customHeight="1" x14ac:dyDescent="0.3">
      <c r="A241" s="9"/>
      <c r="B241" s="7"/>
      <c r="C241" s="116"/>
      <c r="D241" s="119"/>
      <c r="E241" s="113"/>
      <c r="F241" s="118"/>
      <c r="G241" s="115"/>
      <c r="H241" s="8"/>
    </row>
    <row r="242" spans="1:8" s="13" customFormat="1" ht="15" customHeight="1" x14ac:dyDescent="0.3">
      <c r="A242" s="9"/>
      <c r="B242" s="7"/>
      <c r="C242" s="116"/>
      <c r="D242" s="119"/>
      <c r="E242" s="113"/>
      <c r="F242" s="118"/>
      <c r="G242" s="115"/>
      <c r="H242" s="8"/>
    </row>
    <row r="243" spans="1:8" s="13" customFormat="1" ht="15" customHeight="1" x14ac:dyDescent="0.3">
      <c r="A243" s="9"/>
      <c r="B243" s="7"/>
      <c r="C243" s="116"/>
      <c r="D243" s="119"/>
      <c r="E243" s="113"/>
      <c r="F243" s="118"/>
      <c r="G243" s="115"/>
      <c r="H243" s="8"/>
    </row>
    <row r="244" spans="1:8" s="13" customFormat="1" ht="15" customHeight="1" x14ac:dyDescent="0.3">
      <c r="A244" s="9"/>
      <c r="B244" s="7"/>
      <c r="C244" s="116"/>
      <c r="D244" s="119"/>
      <c r="E244" s="113"/>
      <c r="F244" s="118"/>
      <c r="G244" s="115"/>
      <c r="H244" s="8"/>
    </row>
    <row r="245" spans="1:8" s="13" customFormat="1" ht="15" customHeight="1" x14ac:dyDescent="0.3">
      <c r="A245" s="9"/>
      <c r="B245" s="7"/>
      <c r="C245" s="116"/>
      <c r="D245" s="119"/>
      <c r="E245" s="113"/>
      <c r="F245" s="118"/>
      <c r="G245" s="115"/>
      <c r="H245" s="8"/>
    </row>
    <row r="246" spans="1:8" s="13" customFormat="1" ht="15" customHeight="1" x14ac:dyDescent="0.3">
      <c r="A246" s="9"/>
      <c r="B246" s="7"/>
      <c r="C246" s="116"/>
      <c r="D246" s="119"/>
      <c r="E246" s="113"/>
      <c r="F246" s="118"/>
      <c r="G246" s="115"/>
      <c r="H246" s="8"/>
    </row>
    <row r="247" spans="1:8" s="13" customFormat="1" ht="15" customHeight="1" x14ac:dyDescent="0.3">
      <c r="A247" s="9"/>
      <c r="B247" s="7"/>
      <c r="C247" s="116"/>
      <c r="D247" s="119"/>
      <c r="E247" s="113"/>
      <c r="F247" s="118"/>
      <c r="G247" s="115"/>
      <c r="H247" s="8"/>
    </row>
    <row r="248" spans="1:8" s="13" customFormat="1" ht="15" customHeight="1" x14ac:dyDescent="0.3">
      <c r="A248" s="9"/>
      <c r="B248" s="7"/>
      <c r="C248" s="116"/>
      <c r="D248" s="119"/>
      <c r="E248" s="113"/>
      <c r="F248" s="118"/>
      <c r="G248" s="115"/>
      <c r="H248" s="8"/>
    </row>
    <row r="249" spans="1:8" s="13" customFormat="1" ht="15" customHeight="1" x14ac:dyDescent="0.3">
      <c r="A249" s="9"/>
      <c r="B249" s="7"/>
      <c r="C249" s="116"/>
      <c r="D249" s="119"/>
      <c r="E249" s="113"/>
      <c r="F249" s="118"/>
      <c r="G249" s="115"/>
      <c r="H249" s="8"/>
    </row>
    <row r="250" spans="1:8" s="13" customFormat="1" ht="15" customHeight="1" x14ac:dyDescent="0.3">
      <c r="A250" s="9"/>
      <c r="B250" s="7"/>
      <c r="C250" s="116"/>
      <c r="D250" s="119"/>
      <c r="E250" s="113"/>
      <c r="F250" s="118"/>
      <c r="G250" s="115"/>
      <c r="H250" s="8"/>
    </row>
    <row r="251" spans="1:8" s="13" customFormat="1" ht="15" customHeight="1" x14ac:dyDescent="0.3">
      <c r="A251" s="9"/>
      <c r="B251" s="7"/>
      <c r="C251" s="116"/>
      <c r="D251" s="119"/>
      <c r="E251" s="113"/>
      <c r="F251" s="118"/>
      <c r="G251" s="115"/>
      <c r="H251" s="8"/>
    </row>
    <row r="252" spans="1:8" s="13" customFormat="1" ht="15" customHeight="1" x14ac:dyDescent="0.3">
      <c r="A252" s="9"/>
      <c r="B252" s="7"/>
      <c r="C252" s="116"/>
      <c r="D252" s="119"/>
      <c r="E252" s="113"/>
      <c r="F252" s="118"/>
      <c r="G252" s="115"/>
      <c r="H252" s="8"/>
    </row>
    <row r="253" spans="1:8" s="13" customFormat="1" ht="15" customHeight="1" x14ac:dyDescent="0.3">
      <c r="A253" s="9"/>
      <c r="B253" s="7"/>
      <c r="C253" s="116"/>
      <c r="D253" s="119"/>
      <c r="E253" s="113"/>
      <c r="F253" s="118"/>
      <c r="G253" s="115"/>
      <c r="H253" s="8"/>
    </row>
    <row r="254" spans="1:8" s="13" customFormat="1" ht="15" customHeight="1" x14ac:dyDescent="0.3">
      <c r="A254" s="9"/>
      <c r="B254" s="7"/>
      <c r="C254" s="116"/>
      <c r="D254" s="119"/>
      <c r="E254" s="113"/>
      <c r="F254" s="118"/>
      <c r="G254" s="115"/>
      <c r="H254" s="8"/>
    </row>
    <row r="255" spans="1:8" s="13" customFormat="1" ht="15" customHeight="1" x14ac:dyDescent="0.3">
      <c r="A255" s="9"/>
      <c r="B255" s="7"/>
      <c r="C255" s="116"/>
      <c r="D255" s="119"/>
      <c r="E255" s="113"/>
      <c r="F255" s="118"/>
      <c r="G255" s="115"/>
      <c r="H255" s="8"/>
    </row>
    <row r="256" spans="1:8" s="13" customFormat="1" ht="15" customHeight="1" x14ac:dyDescent="0.3">
      <c r="A256" s="9"/>
      <c r="B256" s="7"/>
      <c r="C256" s="116"/>
      <c r="D256" s="119"/>
      <c r="E256" s="113"/>
      <c r="F256" s="118"/>
      <c r="G256" s="115"/>
      <c r="H256" s="8"/>
    </row>
    <row r="257" spans="1:8" s="13" customFormat="1" ht="15" customHeight="1" x14ac:dyDescent="0.3">
      <c r="A257" s="9"/>
      <c r="B257" s="7"/>
      <c r="C257" s="116"/>
      <c r="D257" s="119"/>
      <c r="E257" s="113"/>
      <c r="F257" s="118"/>
      <c r="G257" s="115"/>
      <c r="H257" s="8"/>
    </row>
    <row r="258" spans="1:8" s="13" customFormat="1" ht="15" customHeight="1" x14ac:dyDescent="0.3">
      <c r="A258" s="9"/>
      <c r="B258" s="7"/>
      <c r="C258" s="116"/>
      <c r="D258" s="119"/>
      <c r="E258" s="113"/>
      <c r="F258" s="118"/>
      <c r="G258" s="115"/>
      <c r="H258" s="8"/>
    </row>
    <row r="259" spans="1:8" s="13" customFormat="1" ht="15" customHeight="1" x14ac:dyDescent="0.3">
      <c r="A259" s="9"/>
      <c r="B259" s="7"/>
      <c r="C259" s="116"/>
      <c r="D259" s="119"/>
      <c r="E259" s="113"/>
      <c r="F259" s="118"/>
      <c r="G259" s="115"/>
      <c r="H259" s="8"/>
    </row>
    <row r="260" spans="1:8" s="13" customFormat="1" ht="15" customHeight="1" x14ac:dyDescent="0.3">
      <c r="A260" s="9"/>
      <c r="B260" s="7"/>
      <c r="C260" s="116"/>
      <c r="D260" s="119"/>
      <c r="E260" s="113"/>
      <c r="F260" s="118"/>
      <c r="G260" s="115"/>
      <c r="H260" s="8"/>
    </row>
    <row r="261" spans="1:8" s="13" customFormat="1" ht="15" customHeight="1" x14ac:dyDescent="0.3">
      <c r="A261" s="9"/>
      <c r="B261" s="7"/>
      <c r="C261" s="116"/>
      <c r="D261" s="119"/>
      <c r="E261" s="113"/>
      <c r="F261" s="118"/>
      <c r="G261" s="115"/>
      <c r="H261" s="8"/>
    </row>
    <row r="262" spans="1:8" s="13" customFormat="1" ht="15" customHeight="1" x14ac:dyDescent="0.3">
      <c r="A262" s="9"/>
      <c r="B262" s="7"/>
      <c r="C262" s="116"/>
      <c r="D262" s="119"/>
      <c r="E262" s="113"/>
      <c r="F262" s="118"/>
      <c r="G262" s="115"/>
      <c r="H262" s="8"/>
    </row>
    <row r="263" spans="1:8" s="13" customFormat="1" ht="15" customHeight="1" x14ac:dyDescent="0.3">
      <c r="A263" s="9"/>
      <c r="B263" s="7"/>
      <c r="C263" s="116"/>
      <c r="D263" s="119"/>
      <c r="E263" s="113"/>
      <c r="F263" s="118"/>
      <c r="G263" s="115"/>
      <c r="H263" s="8"/>
    </row>
    <row r="264" spans="1:8" s="13" customFormat="1" ht="15" customHeight="1" x14ac:dyDescent="0.3">
      <c r="A264" s="9"/>
      <c r="B264" s="7"/>
      <c r="C264" s="116"/>
      <c r="D264" s="119"/>
      <c r="E264" s="113"/>
      <c r="F264" s="118"/>
      <c r="G264" s="115"/>
      <c r="H264" s="8"/>
    </row>
    <row r="265" spans="1:8" s="13" customFormat="1" ht="15" customHeight="1" x14ac:dyDescent="0.3">
      <c r="A265" s="9"/>
      <c r="B265" s="7"/>
      <c r="C265" s="116"/>
      <c r="D265" s="119"/>
      <c r="E265" s="113"/>
      <c r="F265" s="118"/>
      <c r="G265" s="115"/>
      <c r="H265" s="8"/>
    </row>
    <row r="266" spans="1:8" s="13" customFormat="1" ht="15" customHeight="1" x14ac:dyDescent="0.3">
      <c r="A266" s="9"/>
      <c r="B266" s="7"/>
      <c r="C266" s="116"/>
      <c r="D266" s="119"/>
      <c r="E266" s="113"/>
      <c r="F266" s="118"/>
      <c r="G266" s="115"/>
      <c r="H266" s="8"/>
    </row>
    <row r="267" spans="1:8" s="13" customFormat="1" ht="15" customHeight="1" x14ac:dyDescent="0.3">
      <c r="A267" s="9"/>
      <c r="B267" s="7"/>
      <c r="C267" s="116"/>
      <c r="D267" s="119"/>
      <c r="E267" s="113"/>
      <c r="F267" s="118"/>
      <c r="G267" s="115"/>
      <c r="H267" s="8"/>
    </row>
    <row r="268" spans="1:8" s="13" customFormat="1" ht="15" customHeight="1" x14ac:dyDescent="0.3">
      <c r="A268" s="9"/>
      <c r="B268" s="7"/>
      <c r="C268" s="116"/>
      <c r="D268" s="119"/>
      <c r="E268" s="113"/>
      <c r="F268" s="118"/>
      <c r="G268" s="115"/>
      <c r="H268" s="8"/>
    </row>
    <row r="269" spans="1:8" s="13" customFormat="1" ht="15" customHeight="1" x14ac:dyDescent="0.3">
      <c r="A269" s="9"/>
      <c r="B269" s="7"/>
      <c r="C269" s="116"/>
      <c r="D269" s="119"/>
      <c r="E269" s="113"/>
      <c r="F269" s="118"/>
      <c r="G269" s="115"/>
      <c r="H269" s="8"/>
    </row>
    <row r="270" spans="1:8" s="13" customFormat="1" ht="15" customHeight="1" x14ac:dyDescent="0.3">
      <c r="A270" s="9"/>
      <c r="B270" s="7"/>
      <c r="C270" s="116"/>
      <c r="D270" s="119"/>
      <c r="E270" s="113"/>
      <c r="F270" s="118"/>
      <c r="G270" s="115"/>
      <c r="H270" s="8"/>
    </row>
    <row r="271" spans="1:8" s="13" customFormat="1" ht="15" customHeight="1" x14ac:dyDescent="0.3">
      <c r="A271" s="9"/>
      <c r="B271" s="7"/>
      <c r="C271" s="116"/>
      <c r="D271" s="119"/>
      <c r="E271" s="113"/>
      <c r="F271" s="118"/>
      <c r="G271" s="115"/>
      <c r="H271" s="8"/>
    </row>
    <row r="272" spans="1:8" s="13" customFormat="1" ht="15" customHeight="1" x14ac:dyDescent="0.3">
      <c r="A272" s="9"/>
      <c r="B272" s="7"/>
      <c r="C272" s="116"/>
      <c r="D272" s="119"/>
      <c r="E272" s="113"/>
      <c r="F272" s="118"/>
      <c r="G272" s="115"/>
      <c r="H272" s="8"/>
    </row>
    <row r="273" spans="1:8" s="13" customFormat="1" ht="15" customHeight="1" x14ac:dyDescent="0.3">
      <c r="A273" s="9"/>
      <c r="B273" s="7"/>
      <c r="C273" s="116"/>
      <c r="D273" s="119"/>
      <c r="E273" s="113"/>
      <c r="F273" s="118"/>
      <c r="G273" s="115"/>
      <c r="H273" s="8"/>
    </row>
    <row r="274" spans="1:8" s="13" customFormat="1" ht="15" customHeight="1" x14ac:dyDescent="0.3">
      <c r="A274" s="9"/>
      <c r="B274" s="7"/>
      <c r="C274" s="116"/>
      <c r="D274" s="119"/>
      <c r="E274" s="113"/>
      <c r="F274" s="118"/>
      <c r="G274" s="115"/>
      <c r="H274" s="8"/>
    </row>
    <row r="275" spans="1:8" s="13" customFormat="1" ht="15" customHeight="1" x14ac:dyDescent="0.3">
      <c r="A275" s="9"/>
      <c r="B275" s="7"/>
      <c r="C275" s="116"/>
      <c r="D275" s="119"/>
      <c r="E275" s="113"/>
      <c r="F275" s="118"/>
      <c r="G275" s="115"/>
      <c r="H275" s="8"/>
    </row>
    <row r="276" spans="1:8" s="13" customFormat="1" ht="15" customHeight="1" x14ac:dyDescent="0.3">
      <c r="A276" s="9"/>
      <c r="B276" s="7"/>
      <c r="C276" s="116"/>
      <c r="D276" s="119"/>
      <c r="E276" s="113"/>
      <c r="F276" s="118"/>
      <c r="G276" s="115"/>
      <c r="H276" s="8"/>
    </row>
    <row r="277" spans="1:8" s="13" customFormat="1" ht="15" customHeight="1" x14ac:dyDescent="0.3">
      <c r="A277" s="9"/>
      <c r="B277" s="7"/>
      <c r="C277" s="116"/>
      <c r="D277" s="119"/>
      <c r="E277" s="113"/>
      <c r="F277" s="118"/>
      <c r="G277" s="115"/>
      <c r="H277" s="8"/>
    </row>
    <row r="278" spans="1:8" s="13" customFormat="1" ht="15" customHeight="1" x14ac:dyDescent="0.3">
      <c r="A278" s="9"/>
      <c r="B278" s="7"/>
      <c r="C278" s="116"/>
      <c r="D278" s="119"/>
      <c r="E278" s="113"/>
      <c r="F278" s="118"/>
      <c r="G278" s="115"/>
      <c r="H278" s="8"/>
    </row>
    <row r="279" spans="1:8" s="13" customFormat="1" ht="15" customHeight="1" x14ac:dyDescent="0.3">
      <c r="A279" s="9"/>
      <c r="B279" s="7"/>
      <c r="C279" s="116"/>
      <c r="D279" s="119"/>
      <c r="E279" s="113"/>
      <c r="F279" s="118"/>
      <c r="G279" s="115"/>
      <c r="H279" s="8"/>
    </row>
    <row r="280" spans="1:8" s="13" customFormat="1" ht="15" customHeight="1" x14ac:dyDescent="0.3">
      <c r="A280" s="9"/>
      <c r="B280" s="7"/>
      <c r="C280" s="116"/>
      <c r="D280" s="119"/>
      <c r="E280" s="113"/>
      <c r="F280" s="118"/>
      <c r="G280" s="115"/>
      <c r="H280" s="8"/>
    </row>
    <row r="281" spans="1:8" s="13" customFormat="1" ht="15" customHeight="1" x14ac:dyDescent="0.3">
      <c r="A281" s="9"/>
      <c r="B281" s="7"/>
      <c r="C281" s="116"/>
      <c r="D281" s="119"/>
      <c r="E281" s="113"/>
      <c r="F281" s="118"/>
      <c r="G281" s="115"/>
      <c r="H281" s="8"/>
    </row>
    <row r="282" spans="1:8" s="13" customFormat="1" ht="15" customHeight="1" x14ac:dyDescent="0.3">
      <c r="A282" s="9"/>
      <c r="B282" s="7"/>
      <c r="C282" s="116"/>
      <c r="D282" s="119"/>
      <c r="E282" s="113"/>
      <c r="F282" s="118"/>
      <c r="G282" s="115"/>
      <c r="H282" s="8"/>
    </row>
    <row r="283" spans="1:8" s="13" customFormat="1" ht="15" customHeight="1" x14ac:dyDescent="0.3">
      <c r="A283" s="9"/>
      <c r="B283" s="7"/>
      <c r="C283" s="116"/>
      <c r="D283" s="119"/>
      <c r="E283" s="113"/>
      <c r="F283" s="118"/>
      <c r="G283" s="115"/>
      <c r="H283" s="8"/>
    </row>
    <row r="284" spans="1:8" s="13" customFormat="1" ht="15" customHeight="1" x14ac:dyDescent="0.3">
      <c r="A284" s="9"/>
      <c r="B284" s="7"/>
      <c r="C284" s="116"/>
      <c r="D284" s="119"/>
      <c r="E284" s="113"/>
      <c r="F284" s="118"/>
      <c r="G284" s="115"/>
      <c r="H284" s="8"/>
    </row>
    <row r="285" spans="1:8" s="13" customFormat="1" ht="15" customHeight="1" x14ac:dyDescent="0.3">
      <c r="A285" s="9"/>
      <c r="B285" s="7"/>
      <c r="C285" s="116"/>
      <c r="D285" s="119"/>
      <c r="E285" s="113"/>
      <c r="F285" s="118"/>
      <c r="G285" s="115"/>
      <c r="H285" s="8"/>
    </row>
    <row r="286" spans="1:8" s="13" customFormat="1" ht="15" customHeight="1" x14ac:dyDescent="0.3">
      <c r="A286" s="9"/>
      <c r="B286" s="7"/>
      <c r="C286" s="116"/>
      <c r="D286" s="119"/>
      <c r="E286" s="113"/>
      <c r="F286" s="118"/>
      <c r="G286" s="115"/>
      <c r="H286" s="8"/>
    </row>
    <row r="287" spans="1:8" s="13" customFormat="1" ht="15" customHeight="1" x14ac:dyDescent="0.3">
      <c r="A287" s="9"/>
      <c r="B287" s="7"/>
      <c r="C287" s="116"/>
      <c r="D287" s="119"/>
      <c r="E287" s="113"/>
      <c r="F287" s="118"/>
      <c r="G287" s="115"/>
      <c r="H287" s="8"/>
    </row>
    <row r="288" spans="1:8" s="13" customFormat="1" ht="15" customHeight="1" x14ac:dyDescent="0.3">
      <c r="A288" s="9"/>
      <c r="B288" s="7"/>
      <c r="C288" s="116"/>
      <c r="D288" s="119"/>
      <c r="E288" s="113"/>
      <c r="F288" s="118"/>
      <c r="G288" s="115"/>
      <c r="H288" s="8"/>
    </row>
    <row r="289" spans="1:8" s="13" customFormat="1" ht="15" customHeight="1" x14ac:dyDescent="0.3">
      <c r="A289" s="9"/>
      <c r="B289" s="7"/>
      <c r="C289" s="116"/>
      <c r="D289" s="119"/>
      <c r="E289" s="113"/>
      <c r="F289" s="118"/>
      <c r="G289" s="115"/>
      <c r="H289" s="8"/>
    </row>
    <row r="290" spans="1:8" s="13" customFormat="1" ht="15" customHeight="1" x14ac:dyDescent="0.3">
      <c r="A290" s="9"/>
      <c r="B290" s="7"/>
      <c r="C290" s="116"/>
      <c r="D290" s="119"/>
      <c r="E290" s="113"/>
      <c r="F290" s="118"/>
      <c r="G290" s="115"/>
      <c r="H290" s="8"/>
    </row>
    <row r="291" spans="1:8" s="13" customFormat="1" ht="15" customHeight="1" x14ac:dyDescent="0.3">
      <c r="A291" s="9"/>
      <c r="B291" s="7"/>
      <c r="C291" s="116"/>
      <c r="D291" s="119"/>
      <c r="E291" s="113"/>
      <c r="F291" s="118"/>
      <c r="G291" s="115"/>
      <c r="H291" s="8"/>
    </row>
    <row r="292" spans="1:8" s="13" customFormat="1" ht="15" customHeight="1" x14ac:dyDescent="0.3">
      <c r="A292" s="9"/>
      <c r="B292" s="7"/>
      <c r="C292" s="116"/>
      <c r="D292" s="119"/>
      <c r="E292" s="113"/>
      <c r="F292" s="118"/>
      <c r="G292" s="115"/>
      <c r="H292" s="8"/>
    </row>
    <row r="293" spans="1:8" s="13" customFormat="1" ht="15" customHeight="1" x14ac:dyDescent="0.3">
      <c r="A293" s="9"/>
      <c r="B293" s="7"/>
      <c r="C293" s="116"/>
      <c r="D293" s="119"/>
      <c r="E293" s="113"/>
      <c r="F293" s="118"/>
      <c r="G293" s="115"/>
      <c r="H293" s="8"/>
    </row>
    <row r="294" spans="1:8" s="13" customFormat="1" ht="15" customHeight="1" x14ac:dyDescent="0.3">
      <c r="A294" s="9"/>
      <c r="B294" s="7"/>
      <c r="C294" s="116"/>
      <c r="D294" s="119"/>
      <c r="E294" s="113"/>
      <c r="F294" s="118"/>
      <c r="G294" s="115"/>
      <c r="H294" s="8"/>
    </row>
    <row r="295" spans="1:8" s="13" customFormat="1" ht="15" customHeight="1" x14ac:dyDescent="0.3">
      <c r="A295" s="9"/>
      <c r="B295" s="7"/>
      <c r="C295" s="116"/>
      <c r="D295" s="119"/>
      <c r="E295" s="113"/>
      <c r="F295" s="118"/>
      <c r="G295" s="115"/>
      <c r="H295" s="8"/>
    </row>
    <row r="296" spans="1:8" s="13" customFormat="1" ht="15" customHeight="1" x14ac:dyDescent="0.3">
      <c r="A296" s="9"/>
      <c r="B296" s="7"/>
      <c r="C296" s="116"/>
      <c r="D296" s="119"/>
      <c r="E296" s="113"/>
      <c r="F296" s="118"/>
      <c r="G296" s="115"/>
      <c r="H296" s="8"/>
    </row>
    <row r="297" spans="1:8" s="13" customFormat="1" ht="15" customHeight="1" x14ac:dyDescent="0.3">
      <c r="A297" s="9"/>
      <c r="B297" s="7"/>
      <c r="C297" s="116"/>
      <c r="D297" s="119"/>
      <c r="E297" s="113"/>
      <c r="F297" s="118"/>
      <c r="G297" s="115"/>
      <c r="H297" s="8"/>
    </row>
    <row r="298" spans="1:8" s="13" customFormat="1" ht="15" customHeight="1" x14ac:dyDescent="0.3">
      <c r="A298" s="9"/>
      <c r="B298" s="7"/>
      <c r="C298" s="116"/>
      <c r="D298" s="119"/>
      <c r="E298" s="113"/>
      <c r="F298" s="118"/>
      <c r="G298" s="115"/>
      <c r="H298" s="8"/>
    </row>
    <row r="299" spans="1:8" s="13" customFormat="1" ht="15" customHeight="1" x14ac:dyDescent="0.3">
      <c r="A299" s="9"/>
      <c r="B299" s="7"/>
      <c r="C299" s="116"/>
      <c r="D299" s="119"/>
      <c r="E299" s="113"/>
      <c r="F299" s="118"/>
      <c r="G299" s="115"/>
      <c r="H299" s="8"/>
    </row>
    <row r="300" spans="1:8" s="13" customFormat="1" ht="15" customHeight="1" x14ac:dyDescent="0.3">
      <c r="A300" s="9"/>
      <c r="B300" s="7"/>
      <c r="C300" s="116"/>
      <c r="D300" s="119"/>
      <c r="E300" s="113"/>
      <c r="F300" s="118"/>
      <c r="G300" s="115"/>
      <c r="H300" s="8"/>
    </row>
    <row r="301" spans="1:8" s="13" customFormat="1" ht="15" customHeight="1" x14ac:dyDescent="0.3">
      <c r="A301" s="9"/>
      <c r="B301" s="7"/>
      <c r="C301" s="116"/>
      <c r="D301" s="119"/>
      <c r="E301" s="113"/>
      <c r="F301" s="118"/>
      <c r="G301" s="115"/>
      <c r="H301" s="8"/>
    </row>
    <row r="302" spans="1:8" s="13" customFormat="1" ht="15" customHeight="1" x14ac:dyDescent="0.3">
      <c r="A302" s="9"/>
      <c r="B302" s="7"/>
      <c r="C302" s="116"/>
      <c r="D302" s="119"/>
      <c r="E302" s="113"/>
      <c r="F302" s="118"/>
      <c r="G302" s="115"/>
      <c r="H302" s="8"/>
    </row>
    <row r="303" spans="1:8" s="13" customFormat="1" ht="15" customHeight="1" x14ac:dyDescent="0.3">
      <c r="A303" s="9"/>
      <c r="B303" s="7"/>
      <c r="C303" s="116"/>
      <c r="D303" s="119"/>
      <c r="E303" s="113"/>
      <c r="F303" s="118"/>
      <c r="G303" s="115"/>
      <c r="H303" s="8"/>
    </row>
    <row r="304" spans="1:8" s="13" customFormat="1" ht="15" customHeight="1" x14ac:dyDescent="0.3">
      <c r="A304" s="9"/>
      <c r="B304" s="7"/>
      <c r="C304" s="116"/>
      <c r="D304" s="119"/>
      <c r="E304" s="113"/>
      <c r="F304" s="118"/>
      <c r="G304" s="115"/>
      <c r="H304" s="8"/>
    </row>
    <row r="305" spans="1:8" s="13" customFormat="1" ht="15" customHeight="1" x14ac:dyDescent="0.3">
      <c r="A305" s="9"/>
      <c r="B305" s="7"/>
      <c r="C305" s="116"/>
      <c r="D305" s="119"/>
      <c r="E305" s="113"/>
      <c r="F305" s="118"/>
      <c r="G305" s="115"/>
      <c r="H305" s="8"/>
    </row>
    <row r="306" spans="1:8" s="13" customFormat="1" ht="15" customHeight="1" x14ac:dyDescent="0.3">
      <c r="A306" s="9"/>
      <c r="B306" s="7"/>
      <c r="C306" s="116"/>
      <c r="D306" s="119"/>
      <c r="E306" s="113"/>
      <c r="F306" s="118"/>
      <c r="G306" s="115"/>
      <c r="H306" s="8"/>
    </row>
    <row r="307" spans="1:8" s="13" customFormat="1" ht="15" customHeight="1" x14ac:dyDescent="0.3">
      <c r="A307" s="9"/>
      <c r="B307" s="7"/>
      <c r="C307" s="116"/>
      <c r="D307" s="119"/>
      <c r="E307" s="113"/>
      <c r="F307" s="118"/>
      <c r="G307" s="115"/>
      <c r="H307" s="8"/>
    </row>
    <row r="308" spans="1:8" s="13" customFormat="1" ht="15" customHeight="1" x14ac:dyDescent="0.3">
      <c r="A308" s="9"/>
      <c r="B308" s="7"/>
      <c r="C308" s="116"/>
      <c r="D308" s="119"/>
      <c r="E308" s="113"/>
      <c r="F308" s="118"/>
      <c r="G308" s="115"/>
      <c r="H308" s="8"/>
    </row>
    <row r="309" spans="1:8" s="13" customFormat="1" ht="15" customHeight="1" x14ac:dyDescent="0.3">
      <c r="A309" s="9"/>
      <c r="B309" s="7"/>
      <c r="C309" s="116"/>
      <c r="D309" s="119"/>
      <c r="E309" s="113"/>
      <c r="F309" s="118"/>
      <c r="G309" s="115"/>
      <c r="H309" s="8"/>
    </row>
    <row r="310" spans="1:8" s="13" customFormat="1" ht="15" customHeight="1" x14ac:dyDescent="0.3">
      <c r="A310" s="9"/>
      <c r="B310" s="7"/>
      <c r="C310" s="116"/>
      <c r="D310" s="119"/>
      <c r="E310" s="113"/>
      <c r="F310" s="118"/>
      <c r="G310" s="115"/>
      <c r="H310" s="8"/>
    </row>
    <row r="311" spans="1:8" s="13" customFormat="1" ht="15" customHeight="1" x14ac:dyDescent="0.3">
      <c r="A311" s="9"/>
      <c r="B311" s="7"/>
      <c r="C311" s="116"/>
      <c r="D311" s="119"/>
      <c r="E311" s="113"/>
      <c r="F311" s="118"/>
      <c r="G311" s="115"/>
      <c r="H311" s="8"/>
    </row>
    <row r="312" spans="1:8" s="13" customFormat="1" ht="15" customHeight="1" x14ac:dyDescent="0.3">
      <c r="A312" s="9"/>
      <c r="B312" s="7"/>
      <c r="C312" s="116"/>
      <c r="D312" s="119"/>
      <c r="E312" s="113"/>
      <c r="F312" s="118"/>
      <c r="G312" s="115"/>
      <c r="H312" s="8"/>
    </row>
    <row r="313" spans="1:8" s="13" customFormat="1" ht="15" customHeight="1" x14ac:dyDescent="0.3">
      <c r="A313" s="9"/>
      <c r="B313" s="7"/>
      <c r="C313" s="116"/>
      <c r="D313" s="119"/>
      <c r="E313" s="113"/>
      <c r="F313" s="118"/>
      <c r="G313" s="115"/>
      <c r="H313" s="8"/>
    </row>
    <row r="314" spans="1:8" s="13" customFormat="1" ht="15" customHeight="1" x14ac:dyDescent="0.3">
      <c r="A314" s="9"/>
      <c r="B314" s="7"/>
      <c r="C314" s="116"/>
      <c r="D314" s="119"/>
      <c r="E314" s="113"/>
      <c r="F314" s="118"/>
      <c r="G314" s="115"/>
      <c r="H314" s="8"/>
    </row>
    <row r="315" spans="1:8" s="13" customFormat="1" ht="15" customHeight="1" x14ac:dyDescent="0.3">
      <c r="A315" s="9"/>
      <c r="B315" s="7"/>
      <c r="C315" s="116"/>
      <c r="D315" s="119"/>
      <c r="E315" s="113"/>
      <c r="F315" s="118"/>
      <c r="G315" s="115"/>
      <c r="H315" s="8"/>
    </row>
    <row r="316" spans="1:8" s="13" customFormat="1" ht="15" customHeight="1" x14ac:dyDescent="0.3">
      <c r="A316" s="9"/>
      <c r="B316" s="7"/>
      <c r="C316" s="116"/>
      <c r="D316" s="119"/>
      <c r="E316" s="113"/>
      <c r="F316" s="118"/>
      <c r="G316" s="115"/>
      <c r="H316" s="8"/>
    </row>
    <row r="317" spans="1:8" s="13" customFormat="1" ht="15" customHeight="1" x14ac:dyDescent="0.3">
      <c r="A317" s="9"/>
      <c r="B317" s="7"/>
      <c r="C317" s="116"/>
      <c r="D317" s="119"/>
      <c r="E317" s="113"/>
      <c r="F317" s="118"/>
      <c r="G317" s="115"/>
      <c r="H317" s="8"/>
    </row>
    <row r="318" spans="1:8" s="13" customFormat="1" ht="15" customHeight="1" x14ac:dyDescent="0.3">
      <c r="A318" s="9"/>
      <c r="B318" s="7"/>
      <c r="C318" s="116"/>
      <c r="D318" s="119"/>
      <c r="E318" s="113"/>
      <c r="F318" s="118"/>
      <c r="G318" s="115"/>
      <c r="H318" s="8"/>
    </row>
    <row r="319" spans="1:8" s="13" customFormat="1" ht="15" customHeight="1" x14ac:dyDescent="0.3">
      <c r="A319" s="9"/>
      <c r="B319" s="7"/>
      <c r="C319" s="116"/>
      <c r="D319" s="119"/>
      <c r="E319" s="113"/>
      <c r="F319" s="118"/>
      <c r="G319" s="115"/>
      <c r="H319" s="8"/>
    </row>
    <row r="320" spans="1:8" s="13" customFormat="1" ht="15" customHeight="1" x14ac:dyDescent="0.3">
      <c r="A320" s="9"/>
      <c r="B320" s="7"/>
      <c r="C320" s="116"/>
      <c r="D320" s="119"/>
      <c r="E320" s="113"/>
      <c r="F320" s="118"/>
      <c r="G320" s="115"/>
      <c r="H320" s="8"/>
    </row>
    <row r="321" spans="1:8" s="13" customFormat="1" ht="15" customHeight="1" x14ac:dyDescent="0.3">
      <c r="A321" s="9"/>
      <c r="B321" s="7"/>
      <c r="C321" s="116"/>
      <c r="D321" s="119"/>
      <c r="E321" s="113"/>
      <c r="F321" s="118"/>
      <c r="G321" s="115"/>
      <c r="H321" s="8"/>
    </row>
    <row r="322" spans="1:8" s="13" customFormat="1" ht="15" customHeight="1" x14ac:dyDescent="0.3">
      <c r="A322" s="9"/>
      <c r="B322" s="7"/>
      <c r="C322" s="116"/>
      <c r="D322" s="119"/>
      <c r="E322" s="113"/>
      <c r="F322" s="118"/>
      <c r="G322" s="115"/>
      <c r="H322" s="8"/>
    </row>
    <row r="323" spans="1:8" s="13" customFormat="1" ht="15" customHeight="1" x14ac:dyDescent="0.3">
      <c r="A323" s="9"/>
      <c r="B323" s="7"/>
      <c r="C323" s="116"/>
      <c r="D323" s="119"/>
      <c r="E323" s="113"/>
      <c r="F323" s="118"/>
      <c r="G323" s="115"/>
      <c r="H323" s="8"/>
    </row>
    <row r="324" spans="1:8" s="13" customFormat="1" ht="15" customHeight="1" x14ac:dyDescent="0.3">
      <c r="A324" s="9"/>
      <c r="B324" s="7"/>
      <c r="C324" s="116"/>
      <c r="D324" s="119"/>
      <c r="E324" s="113"/>
      <c r="F324" s="118"/>
      <c r="G324" s="115"/>
      <c r="H324" s="8"/>
    </row>
    <row r="325" spans="1:8" s="13" customFormat="1" ht="15" customHeight="1" x14ac:dyDescent="0.3">
      <c r="A325" s="9"/>
      <c r="B325" s="7"/>
      <c r="C325" s="116"/>
      <c r="D325" s="119"/>
      <c r="E325" s="113"/>
      <c r="F325" s="118"/>
      <c r="G325" s="115"/>
      <c r="H325" s="8"/>
    </row>
    <row r="326" spans="1:8" s="13" customFormat="1" ht="15" customHeight="1" x14ac:dyDescent="0.3">
      <c r="A326" s="9"/>
      <c r="B326" s="7"/>
      <c r="C326" s="116"/>
      <c r="D326" s="119"/>
      <c r="E326" s="113"/>
      <c r="F326" s="118"/>
      <c r="G326" s="115"/>
      <c r="H326" s="8"/>
    </row>
    <row r="327" spans="1:8" s="13" customFormat="1" ht="15" customHeight="1" x14ac:dyDescent="0.3">
      <c r="A327" s="9"/>
      <c r="B327" s="7"/>
      <c r="C327" s="116"/>
      <c r="D327" s="119"/>
      <c r="E327" s="113"/>
      <c r="F327" s="118"/>
      <c r="G327" s="115"/>
      <c r="H327" s="8"/>
    </row>
    <row r="328" spans="1:8" s="13" customFormat="1" ht="15" customHeight="1" x14ac:dyDescent="0.3">
      <c r="A328" s="9"/>
      <c r="B328" s="7"/>
      <c r="C328" s="116"/>
      <c r="D328" s="119"/>
      <c r="E328" s="113"/>
      <c r="F328" s="118"/>
      <c r="G328" s="115"/>
      <c r="H328" s="8"/>
    </row>
    <row r="329" spans="1:8" s="13" customFormat="1" ht="15" customHeight="1" x14ac:dyDescent="0.3">
      <c r="A329" s="9"/>
      <c r="B329" s="7"/>
      <c r="C329" s="116"/>
      <c r="D329" s="119"/>
      <c r="E329" s="113"/>
      <c r="F329" s="118"/>
      <c r="G329" s="115"/>
      <c r="H329" s="8"/>
    </row>
    <row r="330" spans="1:8" s="13" customFormat="1" ht="15" customHeight="1" x14ac:dyDescent="0.3">
      <c r="A330" s="9"/>
      <c r="B330" s="7"/>
      <c r="C330" s="116"/>
      <c r="D330" s="119"/>
      <c r="E330" s="113"/>
      <c r="F330" s="118"/>
      <c r="G330" s="115"/>
      <c r="H330" s="8"/>
    </row>
    <row r="331" spans="1:8" s="13" customFormat="1" ht="15" customHeight="1" x14ac:dyDescent="0.3">
      <c r="A331" s="9"/>
      <c r="B331" s="7"/>
      <c r="C331" s="116"/>
      <c r="D331" s="119"/>
      <c r="E331" s="113"/>
      <c r="F331" s="118"/>
      <c r="G331" s="115"/>
      <c r="H331" s="8"/>
    </row>
    <row r="332" spans="1:8" s="13" customFormat="1" ht="15" customHeight="1" x14ac:dyDescent="0.3">
      <c r="A332" s="9"/>
      <c r="B332" s="7"/>
      <c r="C332" s="116"/>
      <c r="D332" s="119"/>
      <c r="E332" s="113"/>
      <c r="F332" s="118"/>
      <c r="G332" s="115"/>
      <c r="H332" s="8"/>
    </row>
    <row r="333" spans="1:8" s="13" customFormat="1" ht="15" customHeight="1" x14ac:dyDescent="0.3">
      <c r="A333" s="9"/>
      <c r="B333" s="7"/>
      <c r="C333" s="116"/>
      <c r="D333" s="119"/>
      <c r="E333" s="113"/>
      <c r="F333" s="118"/>
      <c r="G333" s="115"/>
      <c r="H333" s="8"/>
    </row>
    <row r="334" spans="1:8" s="13" customFormat="1" ht="15" customHeight="1" x14ac:dyDescent="0.3">
      <c r="A334" s="9"/>
      <c r="B334" s="7"/>
      <c r="C334" s="116"/>
      <c r="D334" s="119"/>
      <c r="E334" s="113"/>
      <c r="F334" s="118"/>
      <c r="G334" s="115"/>
      <c r="H334" s="8"/>
    </row>
    <row r="335" spans="1:8" s="13" customFormat="1" ht="15" customHeight="1" x14ac:dyDescent="0.3">
      <c r="A335" s="9"/>
      <c r="B335" s="7"/>
      <c r="C335" s="116"/>
      <c r="D335" s="119"/>
      <c r="E335" s="113"/>
      <c r="F335" s="118"/>
      <c r="G335" s="115"/>
      <c r="H335" s="8"/>
    </row>
    <row r="336" spans="1:8" s="13" customFormat="1" ht="15" customHeight="1" x14ac:dyDescent="0.3">
      <c r="A336" s="9"/>
      <c r="B336" s="7"/>
      <c r="C336" s="116"/>
      <c r="D336" s="119"/>
      <c r="E336" s="113"/>
      <c r="F336" s="118"/>
      <c r="G336" s="115"/>
      <c r="H336" s="8"/>
    </row>
    <row r="337" spans="1:8" s="13" customFormat="1" ht="15" customHeight="1" x14ac:dyDescent="0.3">
      <c r="A337" s="9"/>
      <c r="B337" s="7"/>
      <c r="C337" s="116"/>
      <c r="D337" s="119"/>
      <c r="E337" s="113"/>
      <c r="F337" s="118"/>
      <c r="G337" s="115"/>
      <c r="H337" s="8"/>
    </row>
    <row r="338" spans="1:8" s="13" customFormat="1" ht="15" customHeight="1" x14ac:dyDescent="0.3">
      <c r="A338" s="9"/>
      <c r="B338" s="7"/>
      <c r="C338" s="116"/>
      <c r="D338" s="119"/>
      <c r="E338" s="113"/>
      <c r="F338" s="118"/>
      <c r="G338" s="115"/>
      <c r="H338" s="8"/>
    </row>
    <row r="339" spans="1:8" s="13" customFormat="1" ht="15" customHeight="1" x14ac:dyDescent="0.3">
      <c r="A339" s="9"/>
      <c r="B339" s="7"/>
      <c r="C339" s="116"/>
      <c r="D339" s="119"/>
      <c r="E339" s="113"/>
      <c r="F339" s="118"/>
      <c r="G339" s="115"/>
      <c r="H339" s="8"/>
    </row>
    <row r="340" spans="1:8" s="13" customFormat="1" ht="15" customHeight="1" x14ac:dyDescent="0.3">
      <c r="A340" s="9"/>
      <c r="B340" s="7"/>
      <c r="C340" s="116"/>
      <c r="D340" s="119"/>
      <c r="E340" s="113"/>
      <c r="F340" s="118"/>
      <c r="G340" s="115"/>
      <c r="H340" s="8"/>
    </row>
    <row r="341" spans="1:8" s="13" customFormat="1" ht="15" customHeight="1" x14ac:dyDescent="0.3">
      <c r="A341" s="9"/>
      <c r="B341" s="7"/>
      <c r="C341" s="116"/>
      <c r="D341" s="119"/>
      <c r="E341" s="113"/>
      <c r="F341" s="118"/>
      <c r="G341" s="115"/>
      <c r="H341" s="8"/>
    </row>
    <row r="342" spans="1:8" s="13" customFormat="1" ht="15" customHeight="1" x14ac:dyDescent="0.3">
      <c r="A342" s="9"/>
      <c r="B342" s="7"/>
      <c r="C342" s="116"/>
      <c r="D342" s="119"/>
      <c r="E342" s="113"/>
      <c r="F342" s="118"/>
      <c r="G342" s="115"/>
      <c r="H342" s="8"/>
    </row>
    <row r="343" spans="1:8" s="13" customFormat="1" ht="15" customHeight="1" x14ac:dyDescent="0.3">
      <c r="A343" s="9"/>
      <c r="B343" s="7"/>
      <c r="C343" s="116"/>
      <c r="D343" s="119"/>
      <c r="E343" s="113"/>
      <c r="F343" s="118"/>
      <c r="G343" s="115"/>
      <c r="H343" s="8"/>
    </row>
    <row r="344" spans="1:8" s="13" customFormat="1" ht="15" customHeight="1" x14ac:dyDescent="0.3">
      <c r="A344" s="9"/>
      <c r="B344" s="7"/>
      <c r="C344" s="116"/>
      <c r="D344" s="119"/>
      <c r="E344" s="113"/>
      <c r="F344" s="118"/>
      <c r="G344" s="115"/>
      <c r="H344" s="8"/>
    </row>
    <row r="345" spans="1:8" s="13" customFormat="1" ht="15" customHeight="1" x14ac:dyDescent="0.3">
      <c r="A345" s="9"/>
      <c r="B345" s="7"/>
      <c r="C345" s="116"/>
      <c r="D345" s="119"/>
      <c r="E345" s="113"/>
      <c r="F345" s="118"/>
      <c r="G345" s="115"/>
      <c r="H345" s="8"/>
    </row>
    <row r="346" spans="1:8" s="13" customFormat="1" ht="15" customHeight="1" x14ac:dyDescent="0.3">
      <c r="A346" s="9"/>
      <c r="B346" s="7"/>
      <c r="C346" s="116"/>
      <c r="D346" s="119"/>
      <c r="E346" s="113"/>
      <c r="F346" s="118"/>
      <c r="G346" s="115"/>
      <c r="H346" s="8"/>
    </row>
    <row r="347" spans="1:8" s="13" customFormat="1" ht="15" customHeight="1" x14ac:dyDescent="0.3">
      <c r="A347" s="9"/>
      <c r="B347" s="7"/>
      <c r="C347" s="116"/>
      <c r="D347" s="119"/>
      <c r="E347" s="113"/>
      <c r="F347" s="118"/>
      <c r="G347" s="115"/>
      <c r="H347" s="8"/>
    </row>
    <row r="348" spans="1:8" s="13" customFormat="1" ht="15" customHeight="1" x14ac:dyDescent="0.3">
      <c r="A348" s="9"/>
      <c r="B348" s="7"/>
      <c r="C348" s="116"/>
      <c r="D348" s="119"/>
      <c r="E348" s="113"/>
      <c r="F348" s="118"/>
      <c r="G348" s="115"/>
      <c r="H348" s="8"/>
    </row>
    <row r="349" spans="1:8" s="13" customFormat="1" ht="15" customHeight="1" x14ac:dyDescent="0.3">
      <c r="A349" s="9"/>
      <c r="B349" s="7"/>
      <c r="C349" s="116"/>
      <c r="D349" s="119"/>
      <c r="E349" s="113"/>
      <c r="F349" s="118"/>
      <c r="G349" s="115"/>
      <c r="H349" s="8"/>
    </row>
    <row r="350" spans="1:8" s="13" customFormat="1" ht="15" customHeight="1" x14ac:dyDescent="0.3">
      <c r="A350" s="9"/>
      <c r="B350" s="7"/>
      <c r="C350" s="116"/>
      <c r="D350" s="119"/>
      <c r="E350" s="113"/>
      <c r="F350" s="118"/>
      <c r="G350" s="115"/>
      <c r="H350" s="8"/>
    </row>
    <row r="351" spans="1:8" s="13" customFormat="1" ht="15" customHeight="1" x14ac:dyDescent="0.3">
      <c r="A351" s="9"/>
      <c r="B351" s="7"/>
      <c r="C351" s="116"/>
      <c r="D351" s="119"/>
      <c r="E351" s="113"/>
      <c r="F351" s="118"/>
      <c r="G351" s="115"/>
      <c r="H351" s="8"/>
    </row>
    <row r="352" spans="1:8" s="13" customFormat="1" ht="15" customHeight="1" x14ac:dyDescent="0.3">
      <c r="A352" s="9"/>
      <c r="B352" s="7"/>
      <c r="C352" s="116"/>
      <c r="D352" s="119"/>
      <c r="E352" s="113"/>
      <c r="F352" s="118"/>
      <c r="G352" s="115"/>
      <c r="H352" s="8"/>
    </row>
    <row r="353" spans="1:8" s="13" customFormat="1" ht="15" customHeight="1" x14ac:dyDescent="0.3">
      <c r="A353" s="9"/>
      <c r="B353" s="7"/>
      <c r="C353" s="116"/>
      <c r="D353" s="119"/>
      <c r="E353" s="113"/>
      <c r="F353" s="118"/>
      <c r="G353" s="115"/>
      <c r="H353" s="8"/>
    </row>
    <row r="354" spans="1:8" s="13" customFormat="1" ht="15" customHeight="1" x14ac:dyDescent="0.3">
      <c r="A354" s="9"/>
      <c r="B354" s="7"/>
      <c r="C354" s="116"/>
      <c r="D354" s="119"/>
      <c r="E354" s="113"/>
      <c r="F354" s="118"/>
      <c r="G354" s="115"/>
      <c r="H354" s="8"/>
    </row>
    <row r="355" spans="1:8" s="13" customFormat="1" ht="15" customHeight="1" x14ac:dyDescent="0.3">
      <c r="A355" s="9"/>
      <c r="B355" s="7"/>
      <c r="C355" s="116"/>
      <c r="D355" s="119"/>
      <c r="E355" s="113"/>
      <c r="F355" s="118"/>
      <c r="G355" s="115"/>
      <c r="H355" s="8"/>
    </row>
    <row r="356" spans="1:8" s="13" customFormat="1" ht="15" customHeight="1" x14ac:dyDescent="0.3">
      <c r="A356" s="9"/>
      <c r="B356" s="7"/>
      <c r="C356" s="116"/>
      <c r="D356" s="119"/>
      <c r="E356" s="113"/>
      <c r="F356" s="118"/>
      <c r="G356" s="115"/>
      <c r="H356" s="8"/>
    </row>
    <row r="357" spans="1:8" s="13" customFormat="1" ht="15" customHeight="1" x14ac:dyDescent="0.3">
      <c r="A357" s="9"/>
      <c r="B357" s="7"/>
      <c r="C357" s="116"/>
      <c r="D357" s="119"/>
      <c r="E357" s="113"/>
      <c r="F357" s="118"/>
      <c r="G357" s="115"/>
      <c r="H357" s="8"/>
    </row>
    <row r="358" spans="1:8" s="13" customFormat="1" ht="15" customHeight="1" x14ac:dyDescent="0.3">
      <c r="A358" s="9"/>
      <c r="B358" s="7"/>
      <c r="C358" s="116"/>
      <c r="D358" s="119"/>
      <c r="E358" s="113"/>
      <c r="F358" s="118"/>
      <c r="G358" s="115"/>
      <c r="H358" s="8"/>
    </row>
    <row r="359" spans="1:8" s="13" customFormat="1" ht="15" customHeight="1" x14ac:dyDescent="0.3">
      <c r="A359" s="9"/>
      <c r="B359" s="7"/>
      <c r="C359" s="116"/>
      <c r="D359" s="119"/>
      <c r="E359" s="113"/>
      <c r="F359" s="118"/>
      <c r="G359" s="115"/>
      <c r="H359" s="8"/>
    </row>
    <row r="360" spans="1:8" s="13" customFormat="1" ht="15" customHeight="1" x14ac:dyDescent="0.3">
      <c r="A360" s="9"/>
      <c r="B360" s="7"/>
      <c r="C360" s="116"/>
      <c r="D360" s="119"/>
      <c r="E360" s="113"/>
      <c r="F360" s="118"/>
      <c r="G360" s="115"/>
      <c r="H360" s="8"/>
    </row>
    <row r="361" spans="1:8" s="13" customFormat="1" ht="15" customHeight="1" x14ac:dyDescent="0.3">
      <c r="A361" s="9"/>
      <c r="B361" s="7"/>
      <c r="C361" s="116"/>
      <c r="D361" s="119"/>
      <c r="E361" s="113"/>
      <c r="F361" s="118"/>
      <c r="G361" s="115"/>
      <c r="H361" s="8"/>
    </row>
    <row r="362" spans="1:8" s="13" customFormat="1" ht="15" customHeight="1" x14ac:dyDescent="0.3">
      <c r="A362" s="9"/>
      <c r="B362" s="7"/>
      <c r="C362" s="116"/>
      <c r="D362" s="119"/>
      <c r="E362" s="113"/>
      <c r="F362" s="118"/>
      <c r="G362" s="115"/>
      <c r="H362" s="8"/>
    </row>
    <row r="363" spans="1:8" s="13" customFormat="1" ht="15" customHeight="1" x14ac:dyDescent="0.3">
      <c r="A363" s="9"/>
      <c r="B363" s="7"/>
      <c r="C363" s="116"/>
      <c r="D363" s="119"/>
      <c r="E363" s="113"/>
      <c r="F363" s="118"/>
      <c r="G363" s="115"/>
      <c r="H363" s="8"/>
    </row>
    <row r="364" spans="1:8" s="13" customFormat="1" ht="15" customHeight="1" x14ac:dyDescent="0.3">
      <c r="A364" s="9"/>
      <c r="B364" s="7"/>
      <c r="C364" s="116"/>
      <c r="D364" s="119"/>
      <c r="E364" s="113"/>
      <c r="F364" s="118"/>
      <c r="G364" s="115"/>
      <c r="H364" s="8"/>
    </row>
    <row r="365" spans="1:8" s="13" customFormat="1" ht="15" customHeight="1" x14ac:dyDescent="0.3">
      <c r="A365" s="9"/>
      <c r="B365" s="7"/>
      <c r="C365" s="116"/>
      <c r="D365" s="119"/>
      <c r="E365" s="113"/>
      <c r="F365" s="118"/>
      <c r="G365" s="115"/>
      <c r="H365" s="8"/>
    </row>
    <row r="366" spans="1:8" s="13" customFormat="1" ht="15" customHeight="1" x14ac:dyDescent="0.3">
      <c r="A366" s="9"/>
      <c r="B366" s="7"/>
      <c r="C366" s="116"/>
      <c r="D366" s="119"/>
      <c r="E366" s="113"/>
      <c r="F366" s="118"/>
      <c r="G366" s="115"/>
      <c r="H366" s="8"/>
    </row>
    <row r="367" spans="1:8" s="13" customFormat="1" ht="15" customHeight="1" x14ac:dyDescent="0.3">
      <c r="A367" s="9"/>
      <c r="B367" s="7"/>
      <c r="C367" s="116"/>
      <c r="D367" s="119"/>
      <c r="E367" s="113"/>
      <c r="F367" s="118"/>
      <c r="G367" s="115"/>
      <c r="H367" s="8"/>
    </row>
    <row r="368" spans="1:8" s="13" customFormat="1" ht="15" customHeight="1" x14ac:dyDescent="0.3">
      <c r="A368" s="9"/>
      <c r="B368" s="7"/>
      <c r="C368" s="116"/>
      <c r="D368" s="119"/>
      <c r="E368" s="113"/>
      <c r="F368" s="118"/>
      <c r="G368" s="115"/>
      <c r="H368" s="8"/>
    </row>
    <row r="369" spans="1:8" s="13" customFormat="1" ht="15" customHeight="1" x14ac:dyDescent="0.3">
      <c r="A369" s="9"/>
      <c r="B369" s="7"/>
      <c r="C369" s="116"/>
      <c r="D369" s="119"/>
      <c r="E369" s="113"/>
      <c r="F369" s="118"/>
      <c r="G369" s="115"/>
      <c r="H369" s="8"/>
    </row>
    <row r="370" spans="1:8" s="13" customFormat="1" ht="15" customHeight="1" x14ac:dyDescent="0.3">
      <c r="A370" s="9"/>
      <c r="B370" s="7"/>
      <c r="C370" s="116"/>
      <c r="D370" s="119"/>
      <c r="E370" s="113"/>
      <c r="F370" s="118"/>
      <c r="G370" s="115"/>
      <c r="H370" s="8"/>
    </row>
    <row r="371" spans="1:8" s="13" customFormat="1" ht="15" customHeight="1" x14ac:dyDescent="0.3">
      <c r="A371" s="9"/>
      <c r="B371" s="7"/>
      <c r="C371" s="116"/>
      <c r="D371" s="119"/>
      <c r="E371" s="113"/>
      <c r="F371" s="118"/>
      <c r="G371" s="115"/>
      <c r="H371" s="8"/>
    </row>
    <row r="372" spans="1:8" s="13" customFormat="1" ht="15" customHeight="1" x14ac:dyDescent="0.3">
      <c r="A372" s="9"/>
      <c r="B372" s="7"/>
      <c r="C372" s="116"/>
      <c r="D372" s="119"/>
      <c r="E372" s="113"/>
      <c r="F372" s="118"/>
      <c r="G372" s="115"/>
      <c r="H372" s="8"/>
    </row>
    <row r="373" spans="1:8" s="13" customFormat="1" ht="15" customHeight="1" x14ac:dyDescent="0.3">
      <c r="A373" s="9"/>
      <c r="B373" s="7"/>
      <c r="C373" s="116"/>
      <c r="D373" s="119"/>
      <c r="E373" s="113"/>
      <c r="F373" s="118"/>
      <c r="G373" s="115"/>
      <c r="H373" s="8"/>
    </row>
    <row r="374" spans="1:8" s="13" customFormat="1" ht="15" customHeight="1" x14ac:dyDescent="0.3">
      <c r="A374" s="9"/>
      <c r="B374" s="7"/>
      <c r="C374" s="116"/>
      <c r="D374" s="119"/>
      <c r="E374" s="113"/>
      <c r="F374" s="118"/>
      <c r="G374" s="115"/>
      <c r="H374" s="8"/>
    </row>
    <row r="375" spans="1:8" s="13" customFormat="1" ht="15" customHeight="1" x14ac:dyDescent="0.3">
      <c r="A375" s="9"/>
      <c r="B375" s="7"/>
      <c r="C375" s="116"/>
      <c r="D375" s="119"/>
      <c r="E375" s="113"/>
      <c r="F375" s="118"/>
      <c r="G375" s="115"/>
      <c r="H375" s="8"/>
    </row>
    <row r="376" spans="1:8" s="13" customFormat="1" ht="15" customHeight="1" x14ac:dyDescent="0.3">
      <c r="A376" s="9"/>
      <c r="B376" s="7"/>
      <c r="C376" s="116"/>
      <c r="D376" s="119"/>
      <c r="E376" s="113"/>
      <c r="F376" s="118"/>
      <c r="G376" s="115"/>
      <c r="H376" s="8"/>
    </row>
    <row r="377" spans="1:8" s="13" customFormat="1" ht="15" customHeight="1" x14ac:dyDescent="0.3">
      <c r="A377" s="9"/>
      <c r="B377" s="7"/>
      <c r="C377" s="116"/>
      <c r="D377" s="119"/>
      <c r="E377" s="113"/>
      <c r="F377" s="118"/>
      <c r="G377" s="115"/>
      <c r="H377" s="8"/>
    </row>
    <row r="378" spans="1:8" s="13" customFormat="1" ht="15" customHeight="1" x14ac:dyDescent="0.3">
      <c r="A378" s="9"/>
      <c r="B378" s="7"/>
      <c r="C378" s="116"/>
      <c r="D378" s="119"/>
      <c r="E378" s="113"/>
      <c r="F378" s="118"/>
      <c r="G378" s="115"/>
      <c r="H378" s="8"/>
    </row>
    <row r="379" spans="1:8" s="13" customFormat="1" ht="15" customHeight="1" x14ac:dyDescent="0.3">
      <c r="A379" s="9"/>
      <c r="B379" s="7"/>
      <c r="C379" s="116"/>
      <c r="D379" s="119"/>
      <c r="E379" s="113"/>
      <c r="F379" s="118"/>
      <c r="G379" s="115"/>
      <c r="H379" s="8"/>
    </row>
    <row r="380" spans="1:8" s="13" customFormat="1" ht="15" customHeight="1" x14ac:dyDescent="0.3">
      <c r="A380" s="9"/>
      <c r="B380" s="7"/>
      <c r="C380" s="116"/>
      <c r="D380" s="119"/>
      <c r="E380" s="113"/>
      <c r="F380" s="118"/>
      <c r="G380" s="115"/>
      <c r="H380" s="8"/>
    </row>
    <row r="381" spans="1:8" s="13" customFormat="1" ht="15" customHeight="1" x14ac:dyDescent="0.3">
      <c r="A381" s="9"/>
      <c r="B381" s="7"/>
      <c r="C381" s="116"/>
      <c r="D381" s="119"/>
      <c r="E381" s="113"/>
      <c r="F381" s="118"/>
      <c r="G381" s="115"/>
      <c r="H381" s="8"/>
    </row>
    <row r="382" spans="1:8" s="13" customFormat="1" ht="15" customHeight="1" x14ac:dyDescent="0.3">
      <c r="A382" s="9"/>
      <c r="B382" s="7"/>
      <c r="C382" s="116"/>
      <c r="D382" s="119"/>
      <c r="E382" s="113"/>
      <c r="F382" s="118"/>
      <c r="G382" s="115"/>
      <c r="H382" s="8"/>
    </row>
    <row r="383" spans="1:8" s="13" customFormat="1" ht="15" customHeight="1" x14ac:dyDescent="0.3">
      <c r="A383" s="9"/>
      <c r="B383" s="7"/>
      <c r="C383" s="116"/>
      <c r="D383" s="119"/>
      <c r="E383" s="113"/>
      <c r="F383" s="118"/>
      <c r="G383" s="115"/>
      <c r="H383" s="8"/>
    </row>
    <row r="384" spans="1:8" s="13" customFormat="1" ht="15" customHeight="1" x14ac:dyDescent="0.3">
      <c r="A384" s="9"/>
      <c r="B384" s="7"/>
      <c r="C384" s="116"/>
      <c r="D384" s="119"/>
      <c r="E384" s="113"/>
      <c r="F384" s="118"/>
      <c r="G384" s="115"/>
      <c r="H384" s="8"/>
    </row>
    <row r="385" spans="1:8" s="13" customFormat="1" ht="15" customHeight="1" x14ac:dyDescent="0.3">
      <c r="A385" s="9"/>
      <c r="B385" s="7"/>
      <c r="C385" s="116"/>
      <c r="D385" s="119"/>
      <c r="E385" s="113"/>
      <c r="F385" s="118"/>
      <c r="G385" s="115"/>
      <c r="H385" s="8"/>
    </row>
    <row r="386" spans="1:8" s="13" customFormat="1" ht="15" customHeight="1" x14ac:dyDescent="0.3">
      <c r="A386" s="9"/>
      <c r="B386" s="7"/>
      <c r="C386" s="116"/>
      <c r="D386" s="119"/>
      <c r="E386" s="113"/>
      <c r="F386" s="118"/>
      <c r="G386" s="115"/>
      <c r="H386" s="8"/>
    </row>
    <row r="387" spans="1:8" s="13" customFormat="1" ht="15" customHeight="1" x14ac:dyDescent="0.3">
      <c r="A387" s="9"/>
      <c r="B387" s="7"/>
      <c r="C387" s="116"/>
      <c r="D387" s="119"/>
      <c r="E387" s="113"/>
      <c r="F387" s="118"/>
      <c r="G387" s="115"/>
      <c r="H387" s="8"/>
    </row>
    <row r="388" spans="1:8" s="13" customFormat="1" ht="15" customHeight="1" x14ac:dyDescent="0.3">
      <c r="A388" s="9"/>
      <c r="B388" s="7"/>
      <c r="C388" s="116"/>
      <c r="D388" s="119"/>
      <c r="E388" s="113"/>
      <c r="F388" s="118"/>
      <c r="G388" s="115"/>
      <c r="H388" s="8"/>
    </row>
    <row r="389" spans="1:8" s="13" customFormat="1" ht="15" customHeight="1" x14ac:dyDescent="0.3">
      <c r="A389" s="9"/>
      <c r="B389" s="7"/>
      <c r="C389" s="116"/>
      <c r="D389" s="119"/>
      <c r="E389" s="113"/>
      <c r="F389" s="118"/>
      <c r="G389" s="115"/>
      <c r="H389" s="8"/>
    </row>
    <row r="390" spans="1:8" s="13" customFormat="1" ht="15" customHeight="1" x14ac:dyDescent="0.3">
      <c r="A390" s="9"/>
      <c r="B390" s="7"/>
      <c r="C390" s="116"/>
      <c r="D390" s="119"/>
      <c r="E390" s="113"/>
      <c r="F390" s="118"/>
      <c r="G390" s="115"/>
      <c r="H390" s="8"/>
    </row>
    <row r="391" spans="1:8" s="13" customFormat="1" ht="15" customHeight="1" x14ac:dyDescent="0.3">
      <c r="A391" s="9"/>
      <c r="B391" s="7"/>
      <c r="C391" s="116"/>
      <c r="D391" s="119"/>
      <c r="E391" s="113"/>
      <c r="F391" s="118"/>
      <c r="G391" s="115"/>
      <c r="H391" s="8"/>
    </row>
    <row r="392" spans="1:8" s="13" customFormat="1" ht="15" customHeight="1" x14ac:dyDescent="0.3">
      <c r="A392" s="9"/>
      <c r="B392" s="7"/>
      <c r="C392" s="116"/>
      <c r="D392" s="119"/>
      <c r="E392" s="113"/>
      <c r="F392" s="118"/>
      <c r="G392" s="115"/>
      <c r="H392" s="8"/>
    </row>
    <row r="393" spans="1:8" s="13" customFormat="1" ht="15" customHeight="1" x14ac:dyDescent="0.3">
      <c r="A393" s="9"/>
      <c r="B393" s="7"/>
      <c r="C393" s="116"/>
      <c r="D393" s="119"/>
      <c r="E393" s="113"/>
      <c r="F393" s="118"/>
      <c r="G393" s="115"/>
      <c r="H393" s="8"/>
    </row>
    <row r="394" spans="1:8" s="13" customFormat="1" ht="15" customHeight="1" x14ac:dyDescent="0.3">
      <c r="A394" s="9"/>
      <c r="B394" s="7"/>
      <c r="C394" s="116"/>
      <c r="D394" s="119"/>
      <c r="E394" s="113"/>
      <c r="F394" s="118"/>
      <c r="G394" s="115"/>
      <c r="H394" s="8"/>
    </row>
    <row r="395" spans="1:8" s="13" customFormat="1" ht="15" customHeight="1" x14ac:dyDescent="0.3">
      <c r="A395" s="9"/>
      <c r="B395" s="7"/>
      <c r="C395" s="116"/>
      <c r="D395" s="119"/>
      <c r="E395" s="113"/>
      <c r="F395" s="118"/>
      <c r="G395" s="115"/>
      <c r="H395" s="8"/>
    </row>
    <row r="396" spans="1:8" s="13" customFormat="1" ht="15" customHeight="1" x14ac:dyDescent="0.3">
      <c r="A396" s="9"/>
      <c r="B396" s="7"/>
      <c r="C396" s="116"/>
      <c r="D396" s="119"/>
      <c r="E396" s="113"/>
      <c r="F396" s="118"/>
      <c r="G396" s="115"/>
      <c r="H396" s="8"/>
    </row>
    <row r="397" spans="1:8" s="13" customFormat="1" ht="15" customHeight="1" x14ac:dyDescent="0.3">
      <c r="A397" s="9"/>
      <c r="B397" s="7"/>
      <c r="C397" s="116"/>
      <c r="D397" s="119"/>
      <c r="E397" s="113"/>
      <c r="F397" s="118"/>
      <c r="G397" s="115"/>
      <c r="H397" s="8"/>
    </row>
    <row r="398" spans="1:8" s="13" customFormat="1" ht="15" customHeight="1" x14ac:dyDescent="0.3">
      <c r="A398" s="9"/>
      <c r="B398" s="7"/>
      <c r="C398" s="116"/>
      <c r="D398" s="119"/>
      <c r="E398" s="113"/>
      <c r="F398" s="118"/>
      <c r="G398" s="115"/>
      <c r="H398" s="8"/>
    </row>
    <row r="399" spans="1:8" s="13" customFormat="1" ht="15" customHeight="1" x14ac:dyDescent="0.3">
      <c r="A399" s="9"/>
      <c r="B399" s="7"/>
      <c r="C399" s="116"/>
      <c r="D399" s="119"/>
      <c r="E399" s="113"/>
      <c r="F399" s="118"/>
      <c r="G399" s="115"/>
      <c r="H399" s="8"/>
    </row>
    <row r="400" spans="1:8" s="13" customFormat="1" ht="15" customHeight="1" x14ac:dyDescent="0.3">
      <c r="A400" s="9"/>
      <c r="B400" s="7"/>
      <c r="C400" s="116"/>
      <c r="D400" s="119"/>
      <c r="E400" s="113"/>
      <c r="F400" s="118"/>
      <c r="G400" s="115"/>
      <c r="H400" s="8"/>
    </row>
    <row r="401" spans="1:8" s="13" customFormat="1" ht="15" customHeight="1" x14ac:dyDescent="0.3">
      <c r="A401" s="9"/>
      <c r="B401" s="7"/>
      <c r="C401" s="116"/>
      <c r="D401" s="119"/>
      <c r="E401" s="113"/>
      <c r="F401" s="118"/>
      <c r="G401" s="115"/>
      <c r="H401" s="8"/>
    </row>
    <row r="402" spans="1:8" s="13" customFormat="1" ht="15" customHeight="1" x14ac:dyDescent="0.3">
      <c r="A402" s="9"/>
      <c r="B402" s="7"/>
      <c r="C402" s="116"/>
      <c r="D402" s="119"/>
      <c r="E402" s="113"/>
      <c r="F402" s="118"/>
      <c r="G402" s="115"/>
      <c r="H402" s="8"/>
    </row>
    <row r="403" spans="1:8" s="13" customFormat="1" ht="15" customHeight="1" x14ac:dyDescent="0.3">
      <c r="A403" s="9"/>
      <c r="B403" s="7"/>
      <c r="C403" s="116"/>
      <c r="D403" s="119"/>
      <c r="E403" s="113"/>
      <c r="F403" s="118"/>
      <c r="G403" s="115"/>
      <c r="H403" s="8"/>
    </row>
    <row r="404" spans="1:8" s="13" customFormat="1" ht="15" customHeight="1" x14ac:dyDescent="0.3">
      <c r="A404" s="9"/>
      <c r="B404" s="7"/>
      <c r="C404" s="116"/>
      <c r="D404" s="119"/>
      <c r="E404" s="113"/>
      <c r="F404" s="118"/>
      <c r="G404" s="115"/>
      <c r="H404" s="8"/>
    </row>
    <row r="405" spans="1:8" s="13" customFormat="1" ht="15" customHeight="1" x14ac:dyDescent="0.3">
      <c r="A405" s="9"/>
      <c r="B405" s="7"/>
      <c r="C405" s="116"/>
      <c r="D405" s="119"/>
      <c r="E405" s="113"/>
      <c r="F405" s="118"/>
      <c r="G405" s="115"/>
      <c r="H405" s="8"/>
    </row>
    <row r="406" spans="1:8" s="13" customFormat="1" ht="15" customHeight="1" x14ac:dyDescent="0.3">
      <c r="A406" s="9"/>
      <c r="B406" s="7"/>
      <c r="C406" s="116"/>
      <c r="D406" s="119"/>
      <c r="E406" s="113"/>
      <c r="F406" s="118"/>
      <c r="G406" s="115"/>
      <c r="H406" s="8"/>
    </row>
    <row r="407" spans="1:8" s="13" customFormat="1" ht="15" customHeight="1" x14ac:dyDescent="0.3">
      <c r="A407" s="9"/>
      <c r="B407" s="7"/>
      <c r="C407" s="116"/>
      <c r="D407" s="119"/>
      <c r="E407" s="113"/>
      <c r="F407" s="118"/>
      <c r="G407" s="115"/>
      <c r="H407" s="8"/>
    </row>
    <row r="408" spans="1:8" s="13" customFormat="1" ht="15" customHeight="1" x14ac:dyDescent="0.3">
      <c r="A408" s="9"/>
      <c r="B408" s="7"/>
      <c r="C408" s="116"/>
      <c r="D408" s="119"/>
      <c r="E408" s="113"/>
      <c r="F408" s="118"/>
      <c r="G408" s="115"/>
      <c r="H408" s="8"/>
    </row>
    <row r="409" spans="1:8" s="13" customFormat="1" ht="15" customHeight="1" x14ac:dyDescent="0.3">
      <c r="A409" s="9"/>
      <c r="B409" s="7"/>
      <c r="C409" s="116"/>
      <c r="D409" s="119"/>
      <c r="E409" s="113"/>
      <c r="F409" s="118"/>
      <c r="G409" s="115"/>
      <c r="H409" s="8"/>
    </row>
    <row r="410" spans="1:8" s="13" customFormat="1" ht="15" customHeight="1" x14ac:dyDescent="0.3">
      <c r="A410" s="9"/>
      <c r="B410" s="7"/>
      <c r="C410" s="116"/>
      <c r="D410" s="119"/>
      <c r="E410" s="113"/>
      <c r="F410" s="118"/>
      <c r="G410" s="115"/>
      <c r="H410" s="8"/>
    </row>
    <row r="411" spans="1:8" s="13" customFormat="1" ht="15" customHeight="1" x14ac:dyDescent="0.3">
      <c r="A411" s="9"/>
      <c r="B411" s="7"/>
      <c r="C411" s="116"/>
      <c r="D411" s="119"/>
      <c r="E411" s="113"/>
      <c r="F411" s="118"/>
      <c r="G411" s="115"/>
      <c r="H411" s="8"/>
    </row>
    <row r="412" spans="1:8" s="13" customFormat="1" ht="15" customHeight="1" x14ac:dyDescent="0.3">
      <c r="A412" s="9"/>
      <c r="B412" s="7"/>
      <c r="C412" s="116"/>
      <c r="D412" s="119"/>
      <c r="E412" s="113"/>
      <c r="F412" s="118"/>
      <c r="G412" s="115"/>
      <c r="H412" s="8"/>
    </row>
    <row r="413" spans="1:8" s="13" customFormat="1" ht="15" customHeight="1" x14ac:dyDescent="0.3">
      <c r="A413" s="9"/>
      <c r="B413" s="7"/>
      <c r="C413" s="116"/>
      <c r="D413" s="119"/>
      <c r="E413" s="113"/>
      <c r="F413" s="118"/>
      <c r="G413" s="115"/>
      <c r="H413" s="8"/>
    </row>
    <row r="414" spans="1:8" s="13" customFormat="1" ht="15" customHeight="1" x14ac:dyDescent="0.3">
      <c r="A414" s="9"/>
      <c r="B414" s="7"/>
      <c r="C414" s="116"/>
      <c r="D414" s="119"/>
      <c r="E414" s="113"/>
      <c r="F414" s="118"/>
      <c r="G414" s="115"/>
      <c r="H414" s="8"/>
    </row>
    <row r="415" spans="1:8" s="13" customFormat="1" ht="15" customHeight="1" x14ac:dyDescent="0.3">
      <c r="A415" s="9"/>
      <c r="B415" s="7"/>
      <c r="C415" s="116"/>
      <c r="D415" s="119"/>
      <c r="E415" s="113"/>
      <c r="F415" s="118"/>
      <c r="G415" s="115"/>
      <c r="H415" s="8"/>
    </row>
    <row r="416" spans="1:8" s="13" customFormat="1" ht="15" customHeight="1" x14ac:dyDescent="0.3">
      <c r="A416" s="9"/>
      <c r="B416" s="7"/>
      <c r="C416" s="116"/>
      <c r="D416" s="119"/>
      <c r="E416" s="113"/>
      <c r="F416" s="118"/>
      <c r="G416" s="115"/>
      <c r="H416" s="8"/>
    </row>
    <row r="417" spans="1:8" s="13" customFormat="1" ht="15" customHeight="1" x14ac:dyDescent="0.3">
      <c r="A417" s="9"/>
      <c r="B417" s="7"/>
      <c r="C417" s="116"/>
      <c r="D417" s="119"/>
      <c r="E417" s="113"/>
      <c r="F417" s="118"/>
      <c r="G417" s="115"/>
      <c r="H417" s="8"/>
    </row>
    <row r="418" spans="1:8" s="13" customFormat="1" ht="15" customHeight="1" x14ac:dyDescent="0.3">
      <c r="A418" s="9"/>
      <c r="B418" s="7"/>
      <c r="C418" s="116"/>
      <c r="D418" s="119"/>
      <c r="E418" s="113"/>
      <c r="F418" s="118"/>
      <c r="G418" s="115"/>
      <c r="H418" s="8"/>
    </row>
    <row r="419" spans="1:8" s="13" customFormat="1" ht="15" customHeight="1" x14ac:dyDescent="0.3">
      <c r="A419" s="9"/>
      <c r="B419" s="7"/>
      <c r="C419" s="116"/>
      <c r="D419" s="119"/>
      <c r="E419" s="113"/>
      <c r="F419" s="118"/>
      <c r="G419" s="115"/>
      <c r="H419" s="8"/>
    </row>
    <row r="420" spans="1:8" s="13" customFormat="1" ht="15" customHeight="1" x14ac:dyDescent="0.3">
      <c r="A420" s="9"/>
      <c r="B420" s="7"/>
      <c r="C420" s="116"/>
      <c r="D420" s="119"/>
      <c r="E420" s="113"/>
      <c r="F420" s="118"/>
      <c r="G420" s="115"/>
      <c r="H420" s="8"/>
    </row>
    <row r="421" spans="1:8" s="13" customFormat="1" ht="15" customHeight="1" x14ac:dyDescent="0.3">
      <c r="A421" s="9"/>
      <c r="B421" s="7"/>
      <c r="C421" s="116"/>
      <c r="D421" s="119"/>
      <c r="E421" s="113"/>
      <c r="F421" s="118"/>
      <c r="G421" s="115"/>
      <c r="H421" s="8"/>
    </row>
    <row r="422" spans="1:8" s="13" customFormat="1" ht="15" customHeight="1" x14ac:dyDescent="0.3">
      <c r="A422" s="9"/>
      <c r="B422" s="7"/>
      <c r="C422" s="116"/>
      <c r="D422" s="119"/>
      <c r="E422" s="113"/>
      <c r="F422" s="118"/>
      <c r="G422" s="115"/>
      <c r="H422" s="8"/>
    </row>
    <row r="423" spans="1:8" s="13" customFormat="1" ht="15" customHeight="1" x14ac:dyDescent="0.3">
      <c r="A423" s="9"/>
      <c r="B423" s="7"/>
      <c r="C423" s="116"/>
      <c r="D423" s="119"/>
      <c r="E423" s="113"/>
      <c r="F423" s="118"/>
      <c r="G423" s="115"/>
      <c r="H423" s="8"/>
    </row>
    <row r="424" spans="1:8" s="13" customFormat="1" ht="15" customHeight="1" x14ac:dyDescent="0.3">
      <c r="A424" s="9"/>
      <c r="B424" s="7"/>
      <c r="C424" s="116"/>
      <c r="D424" s="119"/>
      <c r="E424" s="113"/>
      <c r="F424" s="118"/>
      <c r="G424" s="115"/>
      <c r="H424" s="8"/>
    </row>
    <row r="425" spans="1:8" s="13" customFormat="1" ht="15" customHeight="1" x14ac:dyDescent="0.3">
      <c r="A425" s="9"/>
      <c r="B425" s="7"/>
      <c r="C425" s="116"/>
      <c r="D425" s="119"/>
      <c r="E425" s="113"/>
      <c r="F425" s="118"/>
      <c r="G425" s="115"/>
      <c r="H425" s="8"/>
    </row>
    <row r="426" spans="1:8" s="13" customFormat="1" ht="15" customHeight="1" x14ac:dyDescent="0.3">
      <c r="A426" s="9"/>
      <c r="B426" s="7"/>
      <c r="C426" s="116"/>
      <c r="D426" s="119"/>
      <c r="E426" s="113"/>
      <c r="F426" s="118"/>
      <c r="G426" s="115"/>
      <c r="H426" s="8"/>
    </row>
    <row r="427" spans="1:8" s="13" customFormat="1" ht="15" customHeight="1" x14ac:dyDescent="0.3">
      <c r="A427" s="9"/>
      <c r="B427" s="7"/>
      <c r="C427" s="116"/>
      <c r="D427" s="119"/>
      <c r="E427" s="113"/>
      <c r="F427" s="118"/>
      <c r="G427" s="115"/>
      <c r="H427" s="8"/>
    </row>
    <row r="428" spans="1:8" s="13" customFormat="1" ht="15" customHeight="1" x14ac:dyDescent="0.3">
      <c r="A428" s="9"/>
      <c r="B428" s="7"/>
      <c r="C428" s="116"/>
      <c r="D428" s="119"/>
      <c r="E428" s="113"/>
      <c r="F428" s="118"/>
      <c r="G428" s="115"/>
      <c r="H428" s="8"/>
    </row>
    <row r="429" spans="1:8" s="13" customFormat="1" ht="15" customHeight="1" x14ac:dyDescent="0.3">
      <c r="A429" s="9"/>
      <c r="B429" s="7"/>
      <c r="C429" s="116"/>
      <c r="D429" s="119"/>
      <c r="E429" s="113"/>
      <c r="F429" s="118"/>
      <c r="G429" s="115"/>
      <c r="H429" s="8"/>
    </row>
    <row r="430" spans="1:8" s="13" customFormat="1" ht="15" customHeight="1" x14ac:dyDescent="0.3">
      <c r="A430" s="9"/>
      <c r="B430" s="7"/>
      <c r="C430" s="116"/>
      <c r="D430" s="119"/>
      <c r="E430" s="113"/>
      <c r="F430" s="118"/>
      <c r="G430" s="115"/>
      <c r="H430" s="8"/>
    </row>
    <row r="431" spans="1:8" s="13" customFormat="1" ht="15" customHeight="1" x14ac:dyDescent="0.3">
      <c r="A431" s="9"/>
      <c r="B431" s="7"/>
      <c r="C431" s="116"/>
      <c r="D431" s="119"/>
      <c r="E431" s="113"/>
      <c r="F431" s="118"/>
      <c r="G431" s="115"/>
      <c r="H431" s="8"/>
    </row>
    <row r="432" spans="1:8" s="13" customFormat="1" ht="15" customHeight="1" x14ac:dyDescent="0.3">
      <c r="A432" s="9"/>
      <c r="B432" s="7"/>
      <c r="C432" s="116"/>
      <c r="D432" s="119"/>
      <c r="E432" s="113"/>
      <c r="F432" s="118"/>
      <c r="G432" s="115"/>
      <c r="H432" s="8"/>
    </row>
    <row r="433" spans="1:8" s="13" customFormat="1" ht="15" customHeight="1" x14ac:dyDescent="0.3">
      <c r="A433" s="9"/>
      <c r="B433" s="7"/>
      <c r="C433" s="116"/>
      <c r="D433" s="119"/>
      <c r="E433" s="113"/>
      <c r="F433" s="118"/>
      <c r="G433" s="115"/>
      <c r="H433" s="8"/>
    </row>
    <row r="434" spans="1:8" s="13" customFormat="1" ht="15" customHeight="1" x14ac:dyDescent="0.3">
      <c r="A434" s="9"/>
      <c r="B434" s="7"/>
      <c r="C434" s="116"/>
      <c r="D434" s="119"/>
      <c r="E434" s="113"/>
      <c r="F434" s="118"/>
      <c r="G434" s="115"/>
      <c r="H434" s="8"/>
    </row>
    <row r="435" spans="1:8" s="13" customFormat="1" ht="15" customHeight="1" x14ac:dyDescent="0.3">
      <c r="A435" s="9"/>
      <c r="B435" s="7"/>
      <c r="C435" s="116"/>
      <c r="D435" s="119"/>
      <c r="E435" s="113"/>
      <c r="F435" s="118"/>
      <c r="G435" s="115"/>
      <c r="H435" s="8"/>
    </row>
    <row r="436" spans="1:8" s="13" customFormat="1" ht="15" customHeight="1" x14ac:dyDescent="0.3">
      <c r="A436" s="9"/>
      <c r="B436" s="7"/>
      <c r="C436" s="116"/>
      <c r="D436" s="119"/>
      <c r="E436" s="113"/>
      <c r="F436" s="118"/>
      <c r="G436" s="115"/>
      <c r="H436" s="8"/>
    </row>
    <row r="437" spans="1:8" s="13" customFormat="1" ht="15" customHeight="1" x14ac:dyDescent="0.3">
      <c r="A437" s="9"/>
      <c r="B437" s="7"/>
      <c r="C437" s="116"/>
      <c r="D437" s="119"/>
      <c r="E437" s="113"/>
      <c r="F437" s="118"/>
      <c r="G437" s="115"/>
      <c r="H437" s="8"/>
    </row>
    <row r="438" spans="1:8" s="13" customFormat="1" ht="15" customHeight="1" x14ac:dyDescent="0.3">
      <c r="A438" s="9"/>
      <c r="B438" s="7"/>
      <c r="C438" s="116"/>
      <c r="D438" s="119"/>
      <c r="E438" s="113"/>
      <c r="F438" s="118"/>
      <c r="G438" s="115"/>
      <c r="H438" s="8"/>
    </row>
    <row r="439" spans="1:8" s="13" customFormat="1" ht="15" customHeight="1" x14ac:dyDescent="0.3">
      <c r="A439" s="9"/>
      <c r="B439" s="7"/>
      <c r="C439" s="116"/>
      <c r="D439" s="119"/>
      <c r="E439" s="113"/>
      <c r="F439" s="118"/>
      <c r="G439" s="115"/>
      <c r="H439" s="8"/>
    </row>
    <row r="440" spans="1:8" s="13" customFormat="1" ht="15" customHeight="1" x14ac:dyDescent="0.3">
      <c r="A440" s="9"/>
      <c r="B440" s="7"/>
      <c r="C440" s="116"/>
      <c r="D440" s="119"/>
      <c r="E440" s="113"/>
      <c r="F440" s="118"/>
      <c r="G440" s="115"/>
      <c r="H440" s="8"/>
    </row>
    <row r="441" spans="1:8" s="13" customFormat="1" ht="15" customHeight="1" x14ac:dyDescent="0.3">
      <c r="A441" s="9"/>
      <c r="B441" s="7"/>
      <c r="C441" s="116"/>
      <c r="D441" s="119"/>
      <c r="E441" s="113"/>
      <c r="F441" s="118"/>
      <c r="G441" s="115"/>
      <c r="H441" s="8"/>
    </row>
    <row r="442" spans="1:8" s="13" customFormat="1" ht="15" customHeight="1" x14ac:dyDescent="0.3">
      <c r="A442" s="9"/>
      <c r="B442" s="7"/>
      <c r="C442" s="116"/>
      <c r="D442" s="119"/>
      <c r="E442" s="113"/>
      <c r="F442" s="118"/>
      <c r="G442" s="115"/>
      <c r="H442" s="8"/>
    </row>
    <row r="443" spans="1:8" s="13" customFormat="1" ht="15" customHeight="1" x14ac:dyDescent="0.3">
      <c r="A443" s="9"/>
      <c r="B443" s="7"/>
      <c r="C443" s="116"/>
      <c r="D443" s="119"/>
      <c r="E443" s="113"/>
      <c r="F443" s="118"/>
      <c r="G443" s="115"/>
      <c r="H443" s="8"/>
    </row>
    <row r="444" spans="1:8" s="13" customFormat="1" ht="15" customHeight="1" x14ac:dyDescent="0.3">
      <c r="A444" s="9"/>
      <c r="B444" s="7"/>
      <c r="C444" s="116"/>
      <c r="D444" s="119"/>
      <c r="E444" s="113"/>
      <c r="F444" s="118"/>
      <c r="G444" s="115"/>
      <c r="H444" s="8"/>
    </row>
    <row r="445" spans="1:8" s="13" customFormat="1" ht="15" customHeight="1" x14ac:dyDescent="0.3">
      <c r="A445" s="9"/>
      <c r="B445" s="7"/>
      <c r="C445" s="116"/>
      <c r="D445" s="119"/>
      <c r="E445" s="113"/>
      <c r="F445" s="118"/>
      <c r="G445" s="115"/>
      <c r="H445" s="8"/>
    </row>
    <row r="446" spans="1:8" s="13" customFormat="1" ht="15" customHeight="1" x14ac:dyDescent="0.3">
      <c r="A446" s="9"/>
      <c r="B446" s="7"/>
      <c r="C446" s="116"/>
      <c r="D446" s="119"/>
      <c r="E446" s="113"/>
      <c r="F446" s="118"/>
      <c r="G446" s="115"/>
      <c r="H446" s="8"/>
    </row>
    <row r="447" spans="1:8" s="13" customFormat="1" ht="15" customHeight="1" x14ac:dyDescent="0.3">
      <c r="A447" s="9"/>
      <c r="B447" s="7"/>
      <c r="C447" s="116"/>
      <c r="D447" s="119"/>
      <c r="E447" s="113"/>
      <c r="F447" s="118"/>
      <c r="G447" s="115"/>
      <c r="H447" s="8"/>
    </row>
    <row r="448" spans="1:8" s="13" customFormat="1" ht="15" customHeight="1" x14ac:dyDescent="0.3">
      <c r="A448" s="9"/>
      <c r="B448" s="7"/>
      <c r="C448" s="116"/>
      <c r="D448" s="119"/>
      <c r="E448" s="113"/>
      <c r="F448" s="118"/>
      <c r="G448" s="115"/>
      <c r="H448" s="8"/>
    </row>
    <row r="449" spans="1:8" s="13" customFormat="1" ht="15" customHeight="1" x14ac:dyDescent="0.3">
      <c r="A449" s="9"/>
      <c r="B449" s="7"/>
      <c r="C449" s="116"/>
      <c r="D449" s="119"/>
      <c r="E449" s="113"/>
      <c r="F449" s="118"/>
      <c r="G449" s="115"/>
      <c r="H449" s="8"/>
    </row>
    <row r="450" spans="1:8" s="13" customFormat="1" ht="15" customHeight="1" x14ac:dyDescent="0.3">
      <c r="A450" s="9"/>
      <c r="B450" s="7"/>
      <c r="C450" s="116"/>
      <c r="D450" s="119"/>
      <c r="E450" s="113"/>
      <c r="F450" s="118"/>
      <c r="G450" s="115"/>
      <c r="H450" s="8"/>
    </row>
    <row r="451" spans="1:8" s="13" customFormat="1" ht="15" customHeight="1" x14ac:dyDescent="0.3">
      <c r="A451" s="9"/>
      <c r="B451" s="7"/>
      <c r="C451" s="116"/>
      <c r="D451" s="119"/>
      <c r="E451" s="113"/>
      <c r="F451" s="118"/>
      <c r="G451" s="115"/>
      <c r="H451" s="8"/>
    </row>
    <row r="452" spans="1:8" s="13" customFormat="1" ht="15" customHeight="1" x14ac:dyDescent="0.3">
      <c r="A452" s="9"/>
      <c r="B452" s="7"/>
      <c r="C452" s="116"/>
      <c r="D452" s="119"/>
      <c r="E452" s="113"/>
      <c r="F452" s="118"/>
      <c r="G452" s="115"/>
      <c r="H452" s="8"/>
    </row>
    <row r="453" spans="1:8" s="13" customFormat="1" ht="15" customHeight="1" x14ac:dyDescent="0.3">
      <c r="A453" s="9"/>
      <c r="B453" s="7"/>
      <c r="C453" s="116"/>
      <c r="D453" s="119"/>
      <c r="E453" s="113"/>
      <c r="F453" s="118"/>
      <c r="G453" s="115"/>
      <c r="H453" s="8"/>
    </row>
    <row r="454" spans="1:8" s="13" customFormat="1" ht="15" customHeight="1" x14ac:dyDescent="0.3">
      <c r="A454" s="9"/>
      <c r="B454" s="7"/>
      <c r="C454" s="116"/>
      <c r="D454" s="119"/>
      <c r="E454" s="113"/>
      <c r="F454" s="118"/>
      <c r="G454" s="115"/>
      <c r="H454" s="8"/>
    </row>
    <row r="455" spans="1:8" s="13" customFormat="1" ht="15" customHeight="1" x14ac:dyDescent="0.3">
      <c r="A455" s="9"/>
      <c r="B455" s="7"/>
      <c r="C455" s="116"/>
      <c r="D455" s="119"/>
      <c r="E455" s="113"/>
      <c r="F455" s="118"/>
      <c r="G455" s="115"/>
      <c r="H455" s="8"/>
    </row>
    <row r="456" spans="1:8" s="13" customFormat="1" ht="15" customHeight="1" x14ac:dyDescent="0.3">
      <c r="A456" s="9"/>
      <c r="B456" s="7"/>
      <c r="C456" s="116"/>
      <c r="D456" s="119"/>
      <c r="E456" s="113"/>
      <c r="F456" s="118"/>
      <c r="G456" s="115"/>
      <c r="H456" s="8"/>
    </row>
    <row r="457" spans="1:8" s="13" customFormat="1" ht="15" customHeight="1" x14ac:dyDescent="0.3">
      <c r="A457" s="9"/>
      <c r="B457" s="7"/>
      <c r="C457" s="116"/>
      <c r="D457" s="119"/>
      <c r="E457" s="113"/>
      <c r="F457" s="118"/>
      <c r="G457" s="115"/>
      <c r="H457" s="8"/>
    </row>
    <row r="458" spans="1:8" s="13" customFormat="1" ht="15" customHeight="1" x14ac:dyDescent="0.3">
      <c r="A458" s="9"/>
      <c r="B458" s="7"/>
      <c r="C458" s="116"/>
      <c r="D458" s="119"/>
      <c r="E458" s="113"/>
      <c r="F458" s="118"/>
      <c r="G458" s="115"/>
      <c r="H458" s="8"/>
    </row>
    <row r="459" spans="1:8" s="13" customFormat="1" ht="15" customHeight="1" x14ac:dyDescent="0.3">
      <c r="A459" s="9"/>
      <c r="B459" s="7"/>
      <c r="C459" s="116"/>
      <c r="D459" s="119"/>
      <c r="E459" s="113"/>
      <c r="F459" s="118"/>
      <c r="G459" s="115"/>
      <c r="H459" s="8"/>
    </row>
    <row r="460" spans="1:8" s="13" customFormat="1" ht="15" customHeight="1" x14ac:dyDescent="0.3">
      <c r="A460" s="9"/>
      <c r="B460" s="7"/>
      <c r="C460" s="116"/>
      <c r="D460" s="119"/>
      <c r="E460" s="113"/>
      <c r="F460" s="118"/>
      <c r="G460" s="115"/>
      <c r="H460" s="8"/>
    </row>
    <row r="461" spans="1:8" s="13" customFormat="1" ht="15" customHeight="1" x14ac:dyDescent="0.3">
      <c r="A461" s="9"/>
      <c r="B461" s="7"/>
      <c r="C461" s="116"/>
      <c r="D461" s="119"/>
      <c r="E461" s="113"/>
      <c r="F461" s="118"/>
      <c r="G461" s="115"/>
      <c r="H461" s="8"/>
    </row>
    <row r="462" spans="1:8" s="13" customFormat="1" ht="15" customHeight="1" x14ac:dyDescent="0.3">
      <c r="A462" s="9"/>
      <c r="B462" s="7"/>
      <c r="C462" s="116"/>
      <c r="D462" s="119"/>
      <c r="E462" s="113"/>
      <c r="F462" s="118"/>
      <c r="G462" s="115"/>
      <c r="H462" s="8"/>
    </row>
    <row r="463" spans="1:8" s="13" customFormat="1" ht="15" customHeight="1" x14ac:dyDescent="0.3">
      <c r="A463" s="9"/>
      <c r="B463" s="7"/>
      <c r="C463" s="116"/>
      <c r="D463" s="119"/>
      <c r="E463" s="113"/>
      <c r="F463" s="118"/>
      <c r="G463" s="115"/>
      <c r="H463" s="8"/>
    </row>
    <row r="464" spans="1:8" s="13" customFormat="1" ht="15" customHeight="1" x14ac:dyDescent="0.3">
      <c r="A464" s="9"/>
      <c r="B464" s="7"/>
      <c r="C464" s="116"/>
      <c r="D464" s="119"/>
      <c r="E464" s="113"/>
      <c r="F464" s="118"/>
      <c r="G464" s="115"/>
      <c r="H464" s="8"/>
    </row>
    <row r="465" spans="1:8" s="13" customFormat="1" ht="15" customHeight="1" x14ac:dyDescent="0.3">
      <c r="A465" s="9"/>
      <c r="B465" s="7"/>
      <c r="C465" s="116"/>
      <c r="D465" s="119"/>
      <c r="E465" s="113"/>
      <c r="F465" s="118"/>
      <c r="G465" s="115"/>
      <c r="H465" s="8"/>
    </row>
    <row r="466" spans="1:8" s="13" customFormat="1" ht="15" customHeight="1" x14ac:dyDescent="0.3">
      <c r="A466" s="9"/>
      <c r="B466" s="7"/>
      <c r="C466" s="116"/>
      <c r="D466" s="119"/>
      <c r="E466" s="113"/>
      <c r="F466" s="118"/>
      <c r="G466" s="115"/>
      <c r="H466" s="8"/>
    </row>
    <row r="467" spans="1:8" s="13" customFormat="1" ht="15" customHeight="1" x14ac:dyDescent="0.3">
      <c r="A467" s="9"/>
      <c r="B467" s="7"/>
      <c r="C467" s="116"/>
      <c r="D467" s="119"/>
      <c r="E467" s="113"/>
      <c r="F467" s="118"/>
      <c r="G467" s="115"/>
      <c r="H467" s="8"/>
    </row>
    <row r="468" spans="1:8" s="13" customFormat="1" ht="15" customHeight="1" x14ac:dyDescent="0.3">
      <c r="A468" s="9"/>
      <c r="B468" s="7"/>
      <c r="C468" s="116"/>
      <c r="D468" s="119"/>
      <c r="E468" s="113"/>
      <c r="F468" s="118"/>
      <c r="G468" s="115"/>
      <c r="H468" s="8"/>
    </row>
    <row r="469" spans="1:8" s="13" customFormat="1" ht="15" customHeight="1" x14ac:dyDescent="0.3">
      <c r="A469" s="9"/>
      <c r="B469" s="7"/>
      <c r="C469" s="116"/>
      <c r="D469" s="119"/>
      <c r="E469" s="113"/>
      <c r="F469" s="118"/>
      <c r="G469" s="115"/>
      <c r="H469" s="8"/>
    </row>
    <row r="470" spans="1:8" s="13" customFormat="1" ht="15" customHeight="1" x14ac:dyDescent="0.3">
      <c r="A470" s="9"/>
      <c r="B470" s="7"/>
      <c r="C470" s="116"/>
      <c r="D470" s="119"/>
      <c r="E470" s="113"/>
      <c r="F470" s="118"/>
      <c r="G470" s="115"/>
      <c r="H470" s="8"/>
    </row>
    <row r="471" spans="1:8" s="13" customFormat="1" ht="15" customHeight="1" x14ac:dyDescent="0.3">
      <c r="A471" s="9"/>
      <c r="B471" s="7"/>
      <c r="C471" s="116"/>
      <c r="D471" s="119"/>
      <c r="E471" s="113"/>
      <c r="F471" s="118"/>
      <c r="G471" s="115"/>
      <c r="H471" s="8"/>
    </row>
    <row r="472" spans="1:8" s="13" customFormat="1" ht="15" customHeight="1" x14ac:dyDescent="0.3">
      <c r="A472" s="9"/>
      <c r="B472" s="7"/>
      <c r="C472" s="116"/>
      <c r="D472" s="119"/>
      <c r="E472" s="113"/>
      <c r="F472" s="118"/>
      <c r="G472" s="115"/>
      <c r="H472" s="8"/>
    </row>
    <row r="473" spans="1:8" s="13" customFormat="1" ht="15" customHeight="1" x14ac:dyDescent="0.3">
      <c r="A473" s="9"/>
      <c r="B473" s="7"/>
      <c r="C473" s="116"/>
      <c r="D473" s="119"/>
      <c r="E473" s="113"/>
      <c r="F473" s="118"/>
      <c r="G473" s="115"/>
      <c r="H473" s="8"/>
    </row>
    <row r="474" spans="1:8" s="13" customFormat="1" ht="15" customHeight="1" x14ac:dyDescent="0.3">
      <c r="A474" s="9"/>
      <c r="B474" s="7"/>
      <c r="C474" s="116"/>
      <c r="D474" s="119"/>
      <c r="E474" s="113"/>
      <c r="F474" s="118"/>
      <c r="G474" s="115"/>
      <c r="H474" s="8"/>
    </row>
    <row r="475" spans="1:8" s="13" customFormat="1" ht="15" customHeight="1" x14ac:dyDescent="0.3">
      <c r="A475" s="9"/>
      <c r="B475" s="7"/>
      <c r="C475" s="116"/>
      <c r="D475" s="119"/>
      <c r="E475" s="113"/>
      <c r="F475" s="118"/>
      <c r="G475" s="115"/>
      <c r="H475" s="8"/>
    </row>
    <row r="476" spans="1:8" s="13" customFormat="1" ht="15" customHeight="1" x14ac:dyDescent="0.3">
      <c r="A476" s="9"/>
      <c r="B476" s="7"/>
      <c r="C476" s="116"/>
      <c r="D476" s="119"/>
      <c r="E476" s="113"/>
      <c r="F476" s="118"/>
      <c r="G476" s="115"/>
      <c r="H476" s="8"/>
    </row>
    <row r="477" spans="1:8" s="13" customFormat="1" ht="15" customHeight="1" x14ac:dyDescent="0.3">
      <c r="A477" s="9"/>
      <c r="B477" s="7"/>
      <c r="C477" s="116"/>
      <c r="D477" s="119"/>
      <c r="E477" s="113"/>
      <c r="F477" s="118"/>
      <c r="G477" s="115"/>
      <c r="H477" s="8"/>
    </row>
    <row r="478" spans="1:8" s="13" customFormat="1" ht="15" customHeight="1" x14ac:dyDescent="0.3">
      <c r="A478" s="9"/>
      <c r="B478" s="7"/>
      <c r="C478" s="116"/>
      <c r="D478" s="119"/>
      <c r="E478" s="113"/>
      <c r="F478" s="118"/>
      <c r="G478" s="115"/>
      <c r="H478" s="8"/>
    </row>
    <row r="479" spans="1:8" s="13" customFormat="1" ht="15" customHeight="1" x14ac:dyDescent="0.3">
      <c r="A479" s="9"/>
      <c r="B479" s="7"/>
      <c r="C479" s="116"/>
      <c r="D479" s="119"/>
      <c r="E479" s="113"/>
      <c r="F479" s="118"/>
      <c r="G479" s="115"/>
      <c r="H479" s="8"/>
    </row>
    <row r="480" spans="1:8" s="13" customFormat="1" ht="15" customHeight="1" x14ac:dyDescent="0.3">
      <c r="A480" s="9"/>
      <c r="B480" s="7"/>
      <c r="C480" s="116"/>
      <c r="D480" s="119"/>
      <c r="E480" s="113"/>
      <c r="F480" s="118"/>
      <c r="G480" s="115"/>
      <c r="H480" s="8"/>
    </row>
    <row r="481" spans="1:8" s="13" customFormat="1" ht="15" customHeight="1" x14ac:dyDescent="0.3">
      <c r="A481" s="9"/>
      <c r="B481" s="7"/>
      <c r="C481" s="116"/>
      <c r="D481" s="119"/>
      <c r="E481" s="113"/>
      <c r="F481" s="118"/>
      <c r="G481" s="115"/>
      <c r="H481" s="8"/>
    </row>
    <row r="482" spans="1:8" s="13" customFormat="1" ht="15" customHeight="1" x14ac:dyDescent="0.3">
      <c r="A482" s="9"/>
      <c r="B482" s="7"/>
      <c r="C482" s="116"/>
      <c r="D482" s="119"/>
      <c r="E482" s="113"/>
      <c r="F482" s="118"/>
      <c r="G482" s="115"/>
      <c r="H482" s="8"/>
    </row>
    <row r="483" spans="1:8" s="13" customFormat="1" ht="15" customHeight="1" x14ac:dyDescent="0.3">
      <c r="A483" s="9"/>
      <c r="B483" s="7"/>
      <c r="C483" s="116"/>
      <c r="D483" s="119"/>
      <c r="E483" s="113"/>
      <c r="F483" s="118"/>
      <c r="G483" s="115"/>
      <c r="H483" s="8"/>
    </row>
    <row r="484" spans="1:8" s="13" customFormat="1" ht="15" customHeight="1" x14ac:dyDescent="0.3">
      <c r="A484" s="9"/>
      <c r="B484" s="7"/>
      <c r="C484" s="116"/>
      <c r="D484" s="119"/>
      <c r="E484" s="113"/>
      <c r="F484" s="118"/>
      <c r="G484" s="115"/>
      <c r="H484" s="8"/>
    </row>
    <row r="485" spans="1:8" s="13" customFormat="1" ht="15" customHeight="1" x14ac:dyDescent="0.3">
      <c r="A485" s="9"/>
      <c r="B485" s="7"/>
      <c r="C485" s="116"/>
      <c r="D485" s="119"/>
      <c r="E485" s="113"/>
      <c r="F485" s="118"/>
      <c r="G485" s="115"/>
      <c r="H485" s="8"/>
    </row>
    <row r="486" spans="1:8" s="13" customFormat="1" ht="15" customHeight="1" x14ac:dyDescent="0.3">
      <c r="A486" s="9"/>
      <c r="B486" s="7"/>
      <c r="C486" s="116"/>
      <c r="D486" s="119"/>
      <c r="E486" s="113"/>
      <c r="F486" s="118"/>
      <c r="G486" s="115"/>
      <c r="H486" s="8"/>
    </row>
    <row r="487" spans="1:8" s="13" customFormat="1" ht="15" customHeight="1" x14ac:dyDescent="0.3">
      <c r="A487" s="9"/>
      <c r="B487" s="7"/>
      <c r="C487" s="116"/>
      <c r="D487" s="119"/>
      <c r="E487" s="113"/>
      <c r="F487" s="118"/>
      <c r="G487" s="115"/>
      <c r="H487" s="8"/>
    </row>
    <row r="488" spans="1:8" s="13" customFormat="1" ht="15" customHeight="1" x14ac:dyDescent="0.3">
      <c r="A488" s="9"/>
      <c r="B488" s="7"/>
      <c r="C488" s="116"/>
      <c r="D488" s="119"/>
      <c r="E488" s="113"/>
      <c r="F488" s="118"/>
      <c r="G488" s="115"/>
      <c r="H488" s="8"/>
    </row>
    <row r="489" spans="1:8" s="13" customFormat="1" ht="15" customHeight="1" x14ac:dyDescent="0.3">
      <c r="A489" s="9"/>
      <c r="B489" s="7"/>
      <c r="C489" s="116"/>
      <c r="D489" s="119"/>
      <c r="E489" s="113"/>
      <c r="F489" s="118"/>
      <c r="G489" s="115"/>
      <c r="H489" s="8"/>
    </row>
    <row r="490" spans="1:8" s="13" customFormat="1" ht="15" customHeight="1" x14ac:dyDescent="0.3">
      <c r="A490" s="9"/>
      <c r="B490" s="7"/>
      <c r="C490" s="116"/>
      <c r="D490" s="119"/>
      <c r="E490" s="113"/>
      <c r="F490" s="118"/>
      <c r="G490" s="115"/>
      <c r="H490" s="8"/>
    </row>
    <row r="491" spans="1:8" s="13" customFormat="1" ht="15" customHeight="1" x14ac:dyDescent="0.3">
      <c r="A491" s="9"/>
      <c r="B491" s="7"/>
      <c r="C491" s="116"/>
      <c r="D491" s="119"/>
      <c r="E491" s="113"/>
      <c r="F491" s="118"/>
      <c r="G491" s="115"/>
      <c r="H491" s="8"/>
    </row>
    <row r="492" spans="1:8" s="13" customFormat="1" ht="15" customHeight="1" x14ac:dyDescent="0.3">
      <c r="A492" s="9"/>
      <c r="B492" s="7"/>
      <c r="C492" s="116"/>
      <c r="D492" s="119"/>
      <c r="E492" s="113"/>
      <c r="F492" s="118"/>
      <c r="G492" s="115"/>
      <c r="H492" s="8"/>
    </row>
    <row r="493" spans="1:8" s="13" customFormat="1" ht="15" customHeight="1" x14ac:dyDescent="0.3">
      <c r="A493" s="9"/>
      <c r="B493" s="7"/>
      <c r="C493" s="116"/>
      <c r="D493" s="119"/>
      <c r="E493" s="113"/>
      <c r="F493" s="118"/>
      <c r="G493" s="115"/>
      <c r="H493" s="8"/>
    </row>
    <row r="494" spans="1:8" s="13" customFormat="1" ht="15" customHeight="1" x14ac:dyDescent="0.3">
      <c r="A494" s="9"/>
      <c r="B494" s="7"/>
      <c r="C494" s="116"/>
      <c r="D494" s="119"/>
      <c r="E494" s="113"/>
      <c r="F494" s="118"/>
      <c r="G494" s="115"/>
      <c r="H494" s="8"/>
    </row>
    <row r="495" spans="1:8" s="13" customFormat="1" ht="15" customHeight="1" x14ac:dyDescent="0.3">
      <c r="A495" s="9"/>
      <c r="B495" s="7"/>
      <c r="C495" s="116"/>
      <c r="D495" s="119"/>
      <c r="E495" s="113"/>
      <c r="F495" s="118"/>
      <c r="G495" s="115"/>
      <c r="H495" s="8"/>
    </row>
    <row r="496" spans="1:8" s="13" customFormat="1" ht="15" customHeight="1" x14ac:dyDescent="0.3">
      <c r="A496" s="9"/>
      <c r="B496" s="7"/>
      <c r="C496" s="116"/>
      <c r="D496" s="119"/>
      <c r="E496" s="113"/>
      <c r="F496" s="118"/>
      <c r="G496" s="115"/>
      <c r="H496" s="8"/>
    </row>
    <row r="497" spans="1:8" s="13" customFormat="1" ht="15" customHeight="1" x14ac:dyDescent="0.3">
      <c r="A497" s="9"/>
      <c r="B497" s="7"/>
      <c r="C497" s="116"/>
      <c r="D497" s="119"/>
      <c r="E497" s="113"/>
      <c r="F497" s="118"/>
      <c r="G497" s="115"/>
      <c r="H497" s="8"/>
    </row>
    <row r="498" spans="1:8" s="13" customFormat="1" ht="15" customHeight="1" x14ac:dyDescent="0.3">
      <c r="A498" s="9"/>
      <c r="B498" s="7"/>
      <c r="C498" s="116"/>
      <c r="D498" s="119"/>
      <c r="E498" s="113"/>
      <c r="F498" s="118"/>
      <c r="G498" s="115"/>
      <c r="H498" s="8"/>
    </row>
    <row r="499" spans="1:8" s="13" customFormat="1" ht="15" customHeight="1" x14ac:dyDescent="0.3">
      <c r="A499" s="9"/>
      <c r="B499" s="7"/>
      <c r="C499" s="116"/>
      <c r="D499" s="119"/>
      <c r="E499" s="113"/>
      <c r="F499" s="118"/>
      <c r="G499" s="115"/>
      <c r="H499" s="8"/>
    </row>
    <row r="500" spans="1:8" s="13" customFormat="1" ht="15" customHeight="1" x14ac:dyDescent="0.3">
      <c r="A500" s="9"/>
      <c r="B500" s="7"/>
      <c r="C500" s="116"/>
      <c r="D500" s="119"/>
      <c r="E500" s="113"/>
      <c r="F500" s="118"/>
      <c r="G500" s="115"/>
      <c r="H500" s="8"/>
    </row>
    <row r="501" spans="1:8" s="13" customFormat="1" ht="15" customHeight="1" x14ac:dyDescent="0.3">
      <c r="A501" s="9"/>
      <c r="B501" s="7"/>
      <c r="C501" s="116"/>
      <c r="D501" s="119"/>
      <c r="E501" s="113"/>
      <c r="F501" s="118"/>
      <c r="G501" s="115"/>
      <c r="H501" s="8"/>
    </row>
    <row r="502" spans="1:8" s="13" customFormat="1" ht="15" customHeight="1" x14ac:dyDescent="0.3">
      <c r="A502" s="9"/>
      <c r="B502" s="7"/>
      <c r="C502" s="116"/>
      <c r="D502" s="119"/>
      <c r="E502" s="113"/>
      <c r="F502" s="118"/>
      <c r="G502" s="115"/>
      <c r="H502" s="8"/>
    </row>
    <row r="503" spans="1:8" s="13" customFormat="1" ht="15" customHeight="1" x14ac:dyDescent="0.3">
      <c r="A503" s="9"/>
      <c r="B503" s="7"/>
      <c r="C503" s="116"/>
      <c r="D503" s="119"/>
      <c r="E503" s="113"/>
      <c r="F503" s="118"/>
      <c r="G503" s="115"/>
      <c r="H503" s="8"/>
    </row>
    <row r="504" spans="1:8" s="13" customFormat="1" ht="15" customHeight="1" x14ac:dyDescent="0.3">
      <c r="A504" s="9"/>
      <c r="B504" s="7"/>
      <c r="C504" s="116"/>
      <c r="D504" s="119"/>
      <c r="E504" s="113"/>
      <c r="F504" s="118"/>
      <c r="G504" s="115"/>
      <c r="H504" s="8"/>
    </row>
    <row r="505" spans="1:8" s="13" customFormat="1" ht="15" customHeight="1" x14ac:dyDescent="0.3">
      <c r="A505" s="9"/>
      <c r="B505" s="7"/>
      <c r="C505" s="116"/>
      <c r="D505" s="119"/>
      <c r="E505" s="113"/>
      <c r="F505" s="118"/>
      <c r="G505" s="115"/>
      <c r="H505" s="8"/>
    </row>
    <row r="506" spans="1:8" s="13" customFormat="1" ht="15" customHeight="1" x14ac:dyDescent="0.3">
      <c r="A506" s="9"/>
      <c r="B506" s="7"/>
      <c r="C506" s="116"/>
      <c r="D506" s="119"/>
      <c r="E506" s="113"/>
      <c r="F506" s="118"/>
      <c r="G506" s="115"/>
      <c r="H506" s="8"/>
    </row>
    <row r="507" spans="1:8" s="13" customFormat="1" ht="15" customHeight="1" x14ac:dyDescent="0.3">
      <c r="A507" s="9"/>
      <c r="B507" s="7"/>
      <c r="C507" s="116"/>
      <c r="D507" s="119"/>
      <c r="E507" s="113"/>
      <c r="F507" s="118"/>
      <c r="G507" s="115"/>
      <c r="H507" s="8"/>
    </row>
    <row r="508" spans="1:8" s="13" customFormat="1" ht="15" customHeight="1" x14ac:dyDescent="0.3">
      <c r="A508" s="9"/>
      <c r="B508" s="7"/>
      <c r="C508" s="116"/>
      <c r="D508" s="119"/>
      <c r="E508" s="113"/>
      <c r="F508" s="118"/>
      <c r="G508" s="115"/>
      <c r="H508" s="8"/>
    </row>
    <row r="509" spans="1:8" s="13" customFormat="1" ht="15" customHeight="1" x14ac:dyDescent="0.3">
      <c r="A509" s="9"/>
      <c r="B509" s="7"/>
      <c r="C509" s="116"/>
      <c r="D509" s="119"/>
      <c r="E509" s="113"/>
      <c r="F509" s="118"/>
      <c r="G509" s="115"/>
      <c r="H509" s="8"/>
    </row>
    <row r="510" spans="1:8" s="13" customFormat="1" ht="15" customHeight="1" x14ac:dyDescent="0.3">
      <c r="A510" s="9"/>
      <c r="B510" s="7"/>
      <c r="C510" s="116"/>
      <c r="D510" s="119"/>
      <c r="E510" s="113"/>
      <c r="F510" s="118"/>
      <c r="G510" s="115"/>
      <c r="H510" s="8"/>
    </row>
    <row r="511" spans="1:8" s="13" customFormat="1" ht="15" customHeight="1" x14ac:dyDescent="0.3">
      <c r="A511" s="9"/>
      <c r="B511" s="7"/>
      <c r="C511" s="116"/>
      <c r="D511" s="119"/>
      <c r="E511" s="113"/>
      <c r="F511" s="118"/>
      <c r="G511" s="115"/>
      <c r="H511" s="8"/>
    </row>
    <row r="512" spans="1:8" s="13" customFormat="1" ht="15" customHeight="1" x14ac:dyDescent="0.3">
      <c r="A512" s="9"/>
      <c r="B512" s="7"/>
      <c r="C512" s="116"/>
      <c r="D512" s="119"/>
      <c r="E512" s="113"/>
      <c r="F512" s="118"/>
      <c r="G512" s="115"/>
      <c r="H512" s="8"/>
    </row>
    <row r="513" spans="1:8" s="13" customFormat="1" ht="15" customHeight="1" x14ac:dyDescent="0.3">
      <c r="A513" s="9"/>
      <c r="B513" s="7"/>
      <c r="C513" s="116"/>
      <c r="D513" s="119"/>
      <c r="E513" s="113"/>
      <c r="F513" s="118"/>
      <c r="G513" s="115"/>
      <c r="H513" s="8"/>
    </row>
    <row r="514" spans="1:8" s="13" customFormat="1" ht="15" customHeight="1" x14ac:dyDescent="0.3">
      <c r="A514" s="9"/>
      <c r="B514" s="7"/>
      <c r="C514" s="116"/>
      <c r="D514" s="119"/>
      <c r="E514" s="113"/>
      <c r="F514" s="118"/>
      <c r="G514" s="115"/>
      <c r="H514" s="8"/>
    </row>
    <row r="515" spans="1:8" s="13" customFormat="1" ht="15" customHeight="1" x14ac:dyDescent="0.3">
      <c r="A515" s="9"/>
      <c r="B515" s="7"/>
      <c r="C515" s="116"/>
      <c r="D515" s="119"/>
      <c r="E515" s="113"/>
      <c r="F515" s="118"/>
      <c r="G515" s="115"/>
      <c r="H515" s="8"/>
    </row>
    <row r="516" spans="1:8" s="13" customFormat="1" ht="15" customHeight="1" x14ac:dyDescent="0.3">
      <c r="A516" s="9"/>
      <c r="B516" s="7"/>
      <c r="C516" s="116"/>
      <c r="D516" s="119"/>
      <c r="E516" s="113"/>
      <c r="F516" s="118"/>
      <c r="G516" s="115"/>
      <c r="H516" s="8"/>
    </row>
    <row r="517" spans="1:8" s="13" customFormat="1" ht="15" customHeight="1" x14ac:dyDescent="0.3">
      <c r="A517" s="9"/>
      <c r="B517" s="7"/>
      <c r="C517" s="116"/>
      <c r="D517" s="119"/>
      <c r="E517" s="113"/>
      <c r="F517" s="118"/>
      <c r="G517" s="115"/>
      <c r="H517" s="8"/>
    </row>
    <row r="518" spans="1:8" s="13" customFormat="1" ht="15" customHeight="1" x14ac:dyDescent="0.3">
      <c r="A518" s="9"/>
      <c r="B518" s="7"/>
      <c r="C518" s="116"/>
      <c r="D518" s="119"/>
      <c r="E518" s="113"/>
      <c r="F518" s="118"/>
      <c r="G518" s="115"/>
      <c r="H518" s="8"/>
    </row>
    <row r="519" spans="1:8" s="13" customFormat="1" ht="15" customHeight="1" x14ac:dyDescent="0.3">
      <c r="A519" s="9"/>
      <c r="B519" s="7"/>
      <c r="C519" s="116"/>
      <c r="D519" s="119"/>
      <c r="E519" s="113"/>
      <c r="F519" s="118"/>
      <c r="G519" s="115"/>
      <c r="H519" s="8"/>
    </row>
    <row r="520" spans="1:8" s="13" customFormat="1" ht="15" customHeight="1" x14ac:dyDescent="0.3">
      <c r="A520" s="9"/>
      <c r="B520" s="7"/>
      <c r="C520" s="116"/>
      <c r="D520" s="119"/>
      <c r="E520" s="113"/>
      <c r="F520" s="118"/>
      <c r="G520" s="115"/>
      <c r="H520" s="8"/>
    </row>
    <row r="521" spans="1:8" s="13" customFormat="1" ht="15" customHeight="1" x14ac:dyDescent="0.3">
      <c r="A521" s="9"/>
      <c r="B521" s="7"/>
      <c r="C521" s="116"/>
      <c r="D521" s="119"/>
      <c r="E521" s="113"/>
      <c r="F521" s="118"/>
      <c r="G521" s="115"/>
      <c r="H521" s="8"/>
    </row>
    <row r="522" spans="1:8" s="13" customFormat="1" ht="15" customHeight="1" x14ac:dyDescent="0.3">
      <c r="A522" s="9"/>
      <c r="B522" s="7"/>
      <c r="C522" s="116"/>
      <c r="D522" s="119"/>
      <c r="E522" s="113"/>
      <c r="F522" s="118"/>
      <c r="G522" s="115"/>
      <c r="H522" s="8"/>
    </row>
    <row r="523" spans="1:8" s="13" customFormat="1" ht="15" customHeight="1" x14ac:dyDescent="0.3">
      <c r="A523" s="9"/>
      <c r="B523" s="7"/>
      <c r="C523" s="116"/>
      <c r="D523" s="119"/>
      <c r="E523" s="113"/>
      <c r="F523" s="118"/>
      <c r="G523" s="115"/>
      <c r="H523" s="8"/>
    </row>
    <row r="524" spans="1:8" s="13" customFormat="1" ht="15" customHeight="1" x14ac:dyDescent="0.3">
      <c r="A524" s="9"/>
      <c r="B524" s="7"/>
      <c r="C524" s="116"/>
      <c r="D524" s="119"/>
      <c r="E524" s="113"/>
      <c r="F524" s="118"/>
      <c r="G524" s="115"/>
      <c r="H524" s="8"/>
    </row>
    <row r="525" spans="1:8" s="13" customFormat="1" ht="15" customHeight="1" x14ac:dyDescent="0.3">
      <c r="A525" s="9"/>
      <c r="B525" s="7"/>
      <c r="C525" s="116"/>
      <c r="D525" s="119"/>
      <c r="E525" s="113"/>
      <c r="F525" s="118"/>
      <c r="G525" s="115"/>
      <c r="H525" s="8"/>
    </row>
    <row r="526" spans="1:8" s="13" customFormat="1" ht="15" customHeight="1" x14ac:dyDescent="0.3">
      <c r="A526" s="9"/>
      <c r="B526" s="7"/>
      <c r="C526" s="116"/>
      <c r="D526" s="119"/>
      <c r="E526" s="113"/>
      <c r="F526" s="118"/>
      <c r="G526" s="115"/>
      <c r="H526" s="8"/>
    </row>
    <row r="527" spans="1:8" s="13" customFormat="1" ht="15" customHeight="1" x14ac:dyDescent="0.3">
      <c r="A527" s="9"/>
      <c r="B527" s="7"/>
      <c r="C527" s="116"/>
      <c r="D527" s="119"/>
      <c r="E527" s="113"/>
      <c r="F527" s="118"/>
      <c r="G527" s="115"/>
      <c r="H527" s="8"/>
    </row>
    <row r="528" spans="1:8" s="13" customFormat="1" ht="15" customHeight="1" x14ac:dyDescent="0.3">
      <c r="A528" s="9"/>
      <c r="B528" s="7"/>
      <c r="C528" s="116"/>
      <c r="D528" s="119"/>
      <c r="E528" s="113"/>
      <c r="F528" s="118"/>
      <c r="G528" s="115"/>
      <c r="H528" s="8"/>
    </row>
    <row r="529" spans="1:8" s="13" customFormat="1" ht="15" customHeight="1" x14ac:dyDescent="0.3">
      <c r="A529" s="9"/>
      <c r="B529" s="7"/>
      <c r="C529" s="116"/>
      <c r="D529" s="119"/>
      <c r="E529" s="113"/>
      <c r="F529" s="118"/>
      <c r="G529" s="115"/>
      <c r="H529" s="8"/>
    </row>
    <row r="530" spans="1:8" s="13" customFormat="1" ht="15" customHeight="1" x14ac:dyDescent="0.3">
      <c r="A530" s="9"/>
      <c r="B530" s="7"/>
      <c r="C530" s="116"/>
      <c r="D530" s="119"/>
      <c r="E530" s="113"/>
      <c r="F530" s="118"/>
      <c r="G530" s="115"/>
      <c r="H530" s="8"/>
    </row>
    <row r="531" spans="1:8" s="13" customFormat="1" ht="15" customHeight="1" x14ac:dyDescent="0.3">
      <c r="A531" s="9"/>
      <c r="B531" s="7"/>
      <c r="C531" s="116"/>
      <c r="D531" s="119"/>
      <c r="E531" s="113"/>
      <c r="F531" s="118"/>
      <c r="G531" s="115"/>
      <c r="H531" s="8"/>
    </row>
    <row r="532" spans="1:8" s="13" customFormat="1" ht="15" customHeight="1" x14ac:dyDescent="0.3">
      <c r="A532" s="9"/>
      <c r="B532" s="7"/>
      <c r="C532" s="116"/>
      <c r="D532" s="119"/>
      <c r="E532" s="113"/>
      <c r="F532" s="118"/>
      <c r="G532" s="115"/>
      <c r="H532" s="8"/>
    </row>
    <row r="533" spans="1:8" s="13" customFormat="1" ht="15" customHeight="1" x14ac:dyDescent="0.3">
      <c r="A533" s="9"/>
      <c r="B533" s="7"/>
      <c r="C533" s="116"/>
      <c r="D533" s="119"/>
      <c r="E533" s="113"/>
      <c r="F533" s="118"/>
      <c r="G533" s="115"/>
      <c r="H533" s="8"/>
    </row>
    <row r="534" spans="1:8" s="13" customFormat="1" ht="15" customHeight="1" x14ac:dyDescent="0.3">
      <c r="A534" s="9"/>
      <c r="B534" s="7"/>
      <c r="C534" s="116"/>
      <c r="D534" s="119"/>
      <c r="E534" s="113"/>
      <c r="F534" s="118"/>
      <c r="G534" s="115"/>
      <c r="H534" s="8"/>
    </row>
    <row r="535" spans="1:8" s="13" customFormat="1" ht="15" customHeight="1" x14ac:dyDescent="0.3">
      <c r="A535" s="9"/>
      <c r="B535" s="7"/>
      <c r="C535" s="116"/>
      <c r="D535" s="119"/>
      <c r="E535" s="113"/>
      <c r="F535" s="118"/>
      <c r="G535" s="115"/>
      <c r="H535" s="8"/>
    </row>
    <row r="536" spans="1:8" s="13" customFormat="1" ht="15" customHeight="1" x14ac:dyDescent="0.3">
      <c r="A536" s="9"/>
      <c r="B536" s="7"/>
      <c r="C536" s="116"/>
      <c r="D536" s="119"/>
      <c r="E536" s="113"/>
      <c r="F536" s="118"/>
      <c r="G536" s="115"/>
      <c r="H536" s="8"/>
    </row>
    <row r="537" spans="1:8" s="13" customFormat="1" ht="15" customHeight="1" x14ac:dyDescent="0.3">
      <c r="A537" s="9"/>
      <c r="B537" s="7"/>
      <c r="C537" s="116"/>
      <c r="D537" s="119"/>
      <c r="E537" s="113"/>
      <c r="F537" s="118"/>
      <c r="G537" s="115"/>
      <c r="H537" s="8"/>
    </row>
    <row r="538" spans="1:8" s="13" customFormat="1" ht="15" customHeight="1" x14ac:dyDescent="0.3">
      <c r="A538" s="9"/>
      <c r="B538" s="7"/>
      <c r="C538" s="116"/>
      <c r="D538" s="119"/>
      <c r="E538" s="113"/>
      <c r="F538" s="118"/>
      <c r="G538" s="115"/>
      <c r="H538" s="8"/>
    </row>
    <row r="539" spans="1:8" s="13" customFormat="1" ht="15" customHeight="1" x14ac:dyDescent="0.3">
      <c r="A539" s="9"/>
      <c r="B539" s="7"/>
      <c r="C539" s="116"/>
      <c r="D539" s="119"/>
      <c r="E539" s="113"/>
      <c r="F539" s="118"/>
      <c r="G539" s="115"/>
      <c r="H539" s="8"/>
    </row>
    <row r="540" spans="1:8" s="13" customFormat="1" ht="15" customHeight="1" x14ac:dyDescent="0.3">
      <c r="A540" s="9"/>
      <c r="B540" s="7"/>
      <c r="C540" s="116"/>
      <c r="D540" s="119"/>
      <c r="E540" s="113"/>
      <c r="F540" s="118"/>
      <c r="G540" s="115"/>
      <c r="H540" s="8"/>
    </row>
    <row r="541" spans="1:8" s="13" customFormat="1" ht="15" customHeight="1" x14ac:dyDescent="0.3">
      <c r="A541" s="9"/>
      <c r="B541" s="7"/>
      <c r="C541" s="116"/>
      <c r="D541" s="119"/>
      <c r="E541" s="113"/>
      <c r="F541" s="118"/>
      <c r="G541" s="115"/>
      <c r="H541" s="8"/>
    </row>
    <row r="542" spans="1:8" s="13" customFormat="1" ht="15" customHeight="1" x14ac:dyDescent="0.3">
      <c r="A542" s="9"/>
      <c r="B542" s="7"/>
      <c r="C542" s="116"/>
      <c r="D542" s="119"/>
      <c r="E542" s="113"/>
      <c r="F542" s="118"/>
      <c r="G542" s="115"/>
      <c r="H542" s="8"/>
    </row>
    <row r="543" spans="1:8" s="13" customFormat="1" ht="15" customHeight="1" x14ac:dyDescent="0.3">
      <c r="A543" s="9"/>
      <c r="B543" s="7"/>
      <c r="C543" s="116"/>
      <c r="D543" s="119"/>
      <c r="E543" s="113"/>
      <c r="F543" s="118"/>
      <c r="G543" s="115"/>
      <c r="H543" s="8"/>
    </row>
    <row r="544" spans="1:8" s="13" customFormat="1" ht="15" customHeight="1" x14ac:dyDescent="0.3">
      <c r="A544" s="9"/>
      <c r="B544" s="7"/>
      <c r="C544" s="116"/>
      <c r="D544" s="119"/>
      <c r="E544" s="113"/>
      <c r="F544" s="118"/>
      <c r="G544" s="115"/>
      <c r="H544" s="8"/>
    </row>
    <row r="545" spans="1:8" s="13" customFormat="1" ht="15" customHeight="1" x14ac:dyDescent="0.3">
      <c r="A545" s="9"/>
      <c r="B545" s="7"/>
      <c r="C545" s="116"/>
      <c r="D545" s="119"/>
      <c r="E545" s="113"/>
      <c r="F545" s="118"/>
      <c r="G545" s="115"/>
      <c r="H545" s="8"/>
    </row>
    <row r="546" spans="1:8" s="13" customFormat="1" ht="15" customHeight="1" x14ac:dyDescent="0.3">
      <c r="A546" s="9"/>
      <c r="B546" s="7"/>
      <c r="C546" s="116"/>
      <c r="D546" s="119"/>
      <c r="E546" s="113"/>
      <c r="F546" s="118"/>
      <c r="G546" s="115"/>
      <c r="H546" s="8"/>
    </row>
    <row r="547" spans="1:8" s="13" customFormat="1" ht="15" customHeight="1" x14ac:dyDescent="0.3">
      <c r="A547" s="9"/>
      <c r="B547" s="7"/>
      <c r="C547" s="116"/>
      <c r="D547" s="119"/>
      <c r="E547" s="113"/>
      <c r="F547" s="118"/>
      <c r="G547" s="115"/>
      <c r="H547" s="8"/>
    </row>
    <row r="548" spans="1:8" s="13" customFormat="1" ht="15" customHeight="1" x14ac:dyDescent="0.3">
      <c r="A548" s="9"/>
      <c r="B548" s="7"/>
      <c r="C548" s="116"/>
      <c r="D548" s="119"/>
      <c r="E548" s="113"/>
      <c r="F548" s="118"/>
      <c r="G548" s="115"/>
      <c r="H548" s="8"/>
    </row>
    <row r="549" spans="1:8" s="13" customFormat="1" ht="15" customHeight="1" x14ac:dyDescent="0.3">
      <c r="A549" s="9"/>
      <c r="B549" s="7"/>
      <c r="C549" s="116"/>
      <c r="D549" s="119"/>
      <c r="E549" s="113"/>
      <c r="F549" s="118"/>
      <c r="G549" s="115"/>
      <c r="H549" s="8"/>
    </row>
    <row r="550" spans="1:8" s="13" customFormat="1" ht="15" customHeight="1" x14ac:dyDescent="0.3">
      <c r="A550" s="9"/>
      <c r="B550" s="7"/>
      <c r="C550" s="116"/>
      <c r="D550" s="119"/>
      <c r="E550" s="113"/>
      <c r="F550" s="118"/>
      <c r="G550" s="115"/>
      <c r="H550" s="8"/>
    </row>
    <row r="551" spans="1:8" s="13" customFormat="1" ht="15" customHeight="1" x14ac:dyDescent="0.3">
      <c r="A551" s="9"/>
      <c r="B551" s="7"/>
      <c r="C551" s="116"/>
      <c r="D551" s="119"/>
      <c r="E551" s="113"/>
      <c r="F551" s="118"/>
      <c r="G551" s="115"/>
      <c r="H551" s="8"/>
    </row>
    <row r="552" spans="1:8" s="13" customFormat="1" ht="15" customHeight="1" x14ac:dyDescent="0.3">
      <c r="A552" s="9"/>
      <c r="B552" s="7"/>
      <c r="C552" s="116"/>
      <c r="D552" s="119"/>
      <c r="E552" s="113"/>
      <c r="F552" s="118"/>
      <c r="G552" s="115"/>
      <c r="H552" s="8"/>
    </row>
    <row r="553" spans="1:8" s="13" customFormat="1" ht="15" customHeight="1" x14ac:dyDescent="0.3">
      <c r="A553" s="9"/>
      <c r="B553" s="7"/>
      <c r="C553" s="116"/>
      <c r="D553" s="119"/>
      <c r="E553" s="113"/>
      <c r="F553" s="118"/>
      <c r="G553" s="115"/>
      <c r="H553" s="8"/>
    </row>
    <row r="554" spans="1:8" s="13" customFormat="1" ht="15" customHeight="1" x14ac:dyDescent="0.3">
      <c r="A554" s="9"/>
      <c r="B554" s="7"/>
      <c r="C554" s="116"/>
      <c r="D554" s="119"/>
      <c r="E554" s="113"/>
      <c r="F554" s="118"/>
      <c r="G554" s="115"/>
      <c r="H554" s="8"/>
    </row>
    <row r="555" spans="1:8" s="13" customFormat="1" ht="15" customHeight="1" x14ac:dyDescent="0.3">
      <c r="A555" s="9"/>
      <c r="B555" s="7"/>
      <c r="C555" s="116"/>
      <c r="D555" s="119"/>
      <c r="E555" s="113"/>
      <c r="F555" s="118"/>
      <c r="G555" s="115"/>
      <c r="H555" s="8"/>
    </row>
    <row r="556" spans="1:8" s="13" customFormat="1" ht="15" customHeight="1" x14ac:dyDescent="0.3">
      <c r="A556" s="9"/>
      <c r="B556" s="7"/>
      <c r="C556" s="116"/>
      <c r="D556" s="119"/>
      <c r="E556" s="113"/>
      <c r="F556" s="118"/>
      <c r="G556" s="115"/>
      <c r="H556" s="8"/>
    </row>
    <row r="557" spans="1:8" s="13" customFormat="1" ht="15" customHeight="1" x14ac:dyDescent="0.3">
      <c r="A557" s="9"/>
      <c r="B557" s="7"/>
      <c r="C557" s="116"/>
      <c r="D557" s="119"/>
      <c r="E557" s="113"/>
      <c r="F557" s="118"/>
      <c r="G557" s="115"/>
      <c r="H557" s="8"/>
    </row>
    <row r="558" spans="1:8" s="13" customFormat="1" ht="15" customHeight="1" x14ac:dyDescent="0.3">
      <c r="A558" s="9"/>
      <c r="B558" s="7"/>
      <c r="C558" s="116"/>
      <c r="D558" s="119"/>
      <c r="E558" s="113"/>
      <c r="F558" s="118"/>
      <c r="G558" s="115"/>
      <c r="H558" s="8"/>
    </row>
    <row r="559" spans="1:8" s="13" customFormat="1" ht="15" customHeight="1" x14ac:dyDescent="0.3">
      <c r="A559" s="9"/>
      <c r="B559" s="7"/>
      <c r="C559" s="116"/>
      <c r="D559" s="119"/>
      <c r="E559" s="113"/>
      <c r="F559" s="118"/>
      <c r="G559" s="115"/>
      <c r="H559" s="8"/>
    </row>
    <row r="560" spans="1:8" s="13" customFormat="1" ht="15" customHeight="1" x14ac:dyDescent="0.3">
      <c r="A560" s="9"/>
      <c r="B560" s="7"/>
      <c r="C560" s="116"/>
      <c r="D560" s="119"/>
      <c r="E560" s="113"/>
      <c r="F560" s="118"/>
      <c r="G560" s="115"/>
      <c r="H560" s="8"/>
    </row>
    <row r="561" spans="1:8" s="13" customFormat="1" ht="15" customHeight="1" x14ac:dyDescent="0.3">
      <c r="A561" s="9"/>
      <c r="B561" s="7"/>
      <c r="C561" s="116"/>
      <c r="D561" s="119"/>
      <c r="E561" s="113"/>
      <c r="F561" s="118"/>
      <c r="G561" s="115"/>
      <c r="H561" s="8"/>
    </row>
    <row r="562" spans="1:8" s="13" customFormat="1" ht="15" customHeight="1" x14ac:dyDescent="0.3">
      <c r="A562" s="9"/>
      <c r="B562" s="7"/>
      <c r="C562" s="116"/>
      <c r="D562" s="119"/>
      <c r="E562" s="113"/>
      <c r="F562" s="118"/>
      <c r="G562" s="115"/>
      <c r="H562" s="8"/>
    </row>
    <row r="563" spans="1:8" s="13" customFormat="1" ht="15" customHeight="1" x14ac:dyDescent="0.3">
      <c r="A563" s="9"/>
      <c r="B563" s="7"/>
      <c r="C563" s="116"/>
      <c r="D563" s="119"/>
      <c r="E563" s="113"/>
      <c r="F563" s="118"/>
      <c r="G563" s="115"/>
      <c r="H563" s="8"/>
    </row>
    <row r="564" spans="1:8" s="13" customFormat="1" ht="15" customHeight="1" x14ac:dyDescent="0.3">
      <c r="A564" s="9"/>
      <c r="B564" s="7"/>
      <c r="C564" s="116"/>
      <c r="D564" s="119"/>
      <c r="E564" s="113"/>
      <c r="F564" s="118"/>
      <c r="G564" s="115"/>
      <c r="H564" s="8"/>
    </row>
    <row r="565" spans="1:8" s="13" customFormat="1" ht="15" customHeight="1" x14ac:dyDescent="0.3">
      <c r="A565" s="9"/>
      <c r="B565" s="7"/>
      <c r="C565" s="116"/>
      <c r="D565" s="119"/>
      <c r="E565" s="113"/>
      <c r="F565" s="118"/>
      <c r="G565" s="115"/>
      <c r="H565" s="8"/>
    </row>
    <row r="566" spans="1:8" s="13" customFormat="1" ht="15" customHeight="1" x14ac:dyDescent="0.3">
      <c r="A566" s="9"/>
      <c r="B566" s="7"/>
      <c r="C566" s="116"/>
      <c r="D566" s="119"/>
      <c r="E566" s="113"/>
      <c r="F566" s="118"/>
      <c r="G566" s="115"/>
      <c r="H566" s="8"/>
    </row>
    <row r="567" spans="1:8" s="13" customFormat="1" ht="15" customHeight="1" x14ac:dyDescent="0.3">
      <c r="A567" s="9"/>
      <c r="B567" s="7"/>
      <c r="C567" s="116"/>
      <c r="D567" s="119"/>
      <c r="E567" s="113"/>
      <c r="F567" s="118"/>
      <c r="G567" s="115"/>
      <c r="H567" s="8"/>
    </row>
    <row r="568" spans="1:8" s="13" customFormat="1" ht="15" customHeight="1" x14ac:dyDescent="0.3">
      <c r="A568" s="9"/>
      <c r="B568" s="7"/>
      <c r="C568" s="116"/>
      <c r="D568" s="119"/>
      <c r="E568" s="113"/>
      <c r="F568" s="118"/>
      <c r="G568" s="115"/>
      <c r="H568" s="8"/>
    </row>
    <row r="569" spans="1:8" s="13" customFormat="1" ht="15" customHeight="1" x14ac:dyDescent="0.3">
      <c r="A569" s="9"/>
      <c r="B569" s="7"/>
      <c r="C569" s="116"/>
      <c r="D569" s="119"/>
      <c r="E569" s="113"/>
      <c r="F569" s="118"/>
      <c r="G569" s="115"/>
      <c r="H569" s="8"/>
    </row>
    <row r="570" spans="1:8" s="13" customFormat="1" ht="15" customHeight="1" x14ac:dyDescent="0.3">
      <c r="A570" s="9"/>
      <c r="B570" s="7"/>
      <c r="C570" s="116"/>
      <c r="D570" s="119"/>
      <c r="E570" s="113"/>
      <c r="F570" s="118"/>
      <c r="G570" s="115"/>
      <c r="H570" s="8"/>
    </row>
    <row r="571" spans="1:8" s="13" customFormat="1" ht="15" customHeight="1" x14ac:dyDescent="0.3">
      <c r="A571" s="9"/>
      <c r="B571" s="7"/>
      <c r="C571" s="116"/>
      <c r="D571" s="119"/>
      <c r="E571" s="113"/>
      <c r="F571" s="118"/>
      <c r="G571" s="115"/>
      <c r="H571" s="8"/>
    </row>
    <row r="572" spans="1:8" s="13" customFormat="1" ht="15" customHeight="1" x14ac:dyDescent="0.3">
      <c r="A572" s="9"/>
      <c r="B572" s="7"/>
      <c r="C572" s="116"/>
      <c r="D572" s="119"/>
      <c r="E572" s="113"/>
      <c r="F572" s="118"/>
      <c r="G572" s="115"/>
      <c r="H572" s="8"/>
    </row>
    <row r="573" spans="1:8" s="13" customFormat="1" ht="15" customHeight="1" x14ac:dyDescent="0.3">
      <c r="A573" s="9"/>
      <c r="B573" s="7"/>
      <c r="C573" s="116"/>
      <c r="D573" s="119"/>
      <c r="E573" s="113"/>
      <c r="F573" s="118"/>
      <c r="G573" s="115"/>
      <c r="H573" s="8"/>
    </row>
    <row r="574" spans="1:8" s="13" customFormat="1" ht="15" customHeight="1" x14ac:dyDescent="0.3">
      <c r="A574" s="9"/>
      <c r="B574" s="7"/>
      <c r="C574" s="116"/>
      <c r="D574" s="119"/>
      <c r="E574" s="113"/>
      <c r="F574" s="118"/>
      <c r="G574" s="115"/>
      <c r="H574" s="8"/>
    </row>
    <row r="575" spans="1:8" s="13" customFormat="1" ht="15" customHeight="1" x14ac:dyDescent="0.3">
      <c r="A575" s="9"/>
      <c r="B575" s="7"/>
      <c r="C575" s="116"/>
      <c r="D575" s="119"/>
      <c r="E575" s="113"/>
      <c r="F575" s="118"/>
      <c r="G575" s="115"/>
      <c r="H575" s="8"/>
    </row>
    <row r="576" spans="1:8" s="13" customFormat="1" ht="15" customHeight="1" x14ac:dyDescent="0.3">
      <c r="A576" s="9"/>
      <c r="B576" s="7"/>
      <c r="C576" s="116"/>
      <c r="D576" s="119"/>
      <c r="E576" s="113"/>
      <c r="F576" s="118"/>
      <c r="G576" s="115"/>
      <c r="H576" s="8"/>
    </row>
    <row r="577" spans="1:8" s="13" customFormat="1" ht="15" customHeight="1" x14ac:dyDescent="0.3">
      <c r="A577" s="9"/>
      <c r="B577" s="7"/>
      <c r="C577" s="116"/>
      <c r="D577" s="119"/>
      <c r="E577" s="113"/>
      <c r="F577" s="118"/>
      <c r="G577" s="115"/>
      <c r="H577" s="8"/>
    </row>
    <row r="578" spans="1:8" s="13" customFormat="1" ht="15" customHeight="1" x14ac:dyDescent="0.3">
      <c r="A578" s="9"/>
      <c r="B578" s="7"/>
      <c r="C578" s="116"/>
      <c r="D578" s="119"/>
      <c r="E578" s="113"/>
      <c r="F578" s="118"/>
      <c r="G578" s="115"/>
      <c r="H578" s="8"/>
    </row>
    <row r="579" spans="1:8" s="13" customFormat="1" ht="15" customHeight="1" x14ac:dyDescent="0.3">
      <c r="A579" s="9"/>
      <c r="B579" s="7"/>
      <c r="C579" s="116"/>
      <c r="D579" s="119"/>
      <c r="E579" s="113"/>
      <c r="F579" s="118"/>
      <c r="G579" s="115"/>
      <c r="H579" s="8"/>
    </row>
    <row r="580" spans="1:8" s="13" customFormat="1" ht="15" customHeight="1" x14ac:dyDescent="0.3">
      <c r="A580" s="9"/>
      <c r="B580" s="7"/>
      <c r="C580" s="116"/>
      <c r="D580" s="119"/>
      <c r="E580" s="113"/>
      <c r="F580" s="118"/>
      <c r="G580" s="115"/>
      <c r="H580" s="8"/>
    </row>
    <row r="581" spans="1:8" s="13" customFormat="1" ht="15" customHeight="1" x14ac:dyDescent="0.3">
      <c r="A581" s="9"/>
      <c r="B581" s="7"/>
      <c r="C581" s="116"/>
      <c r="D581" s="119"/>
      <c r="E581" s="113"/>
      <c r="F581" s="118"/>
      <c r="G581" s="115"/>
      <c r="H581" s="8"/>
    </row>
    <row r="582" spans="1:8" s="13" customFormat="1" ht="15" customHeight="1" x14ac:dyDescent="0.3">
      <c r="A582" s="9"/>
      <c r="B582" s="7"/>
      <c r="C582" s="116"/>
      <c r="D582" s="119"/>
      <c r="E582" s="113"/>
      <c r="F582" s="118"/>
      <c r="G582" s="115"/>
      <c r="H582" s="8"/>
    </row>
    <row r="583" spans="1:8" s="13" customFormat="1" ht="15" customHeight="1" x14ac:dyDescent="0.3">
      <c r="A583" s="9"/>
      <c r="B583" s="7"/>
      <c r="C583" s="116"/>
      <c r="D583" s="119"/>
      <c r="E583" s="113"/>
      <c r="F583" s="118"/>
      <c r="G583" s="115"/>
      <c r="H583" s="8"/>
    </row>
    <row r="584" spans="1:8" s="13" customFormat="1" ht="15" customHeight="1" x14ac:dyDescent="0.3">
      <c r="A584" s="9"/>
      <c r="B584" s="7"/>
      <c r="C584" s="116"/>
      <c r="D584" s="119"/>
      <c r="E584" s="113"/>
      <c r="F584" s="118"/>
      <c r="G584" s="115"/>
      <c r="H584" s="8"/>
    </row>
    <row r="585" spans="1:8" s="13" customFormat="1" ht="15" customHeight="1" x14ac:dyDescent="0.3">
      <c r="A585" s="9"/>
      <c r="B585" s="7"/>
      <c r="C585" s="116"/>
      <c r="D585" s="119"/>
      <c r="E585" s="113"/>
      <c r="F585" s="118"/>
      <c r="G585" s="115"/>
      <c r="H585" s="8"/>
    </row>
    <row r="586" spans="1:8" s="13" customFormat="1" ht="15" customHeight="1" x14ac:dyDescent="0.3">
      <c r="A586" s="9"/>
      <c r="B586" s="7"/>
      <c r="C586" s="116"/>
      <c r="D586" s="119"/>
      <c r="E586" s="113"/>
      <c r="F586" s="118"/>
      <c r="G586" s="115"/>
      <c r="H586" s="8"/>
    </row>
    <row r="587" spans="1:8" s="13" customFormat="1" ht="15" customHeight="1" x14ac:dyDescent="0.3">
      <c r="A587" s="9"/>
      <c r="B587" s="7"/>
      <c r="C587" s="116"/>
      <c r="D587" s="119"/>
      <c r="E587" s="113"/>
      <c r="F587" s="118"/>
      <c r="G587" s="115"/>
      <c r="H587" s="8"/>
    </row>
    <row r="588" spans="1:8" s="13" customFormat="1" ht="15" customHeight="1" x14ac:dyDescent="0.3">
      <c r="A588" s="9"/>
      <c r="B588" s="7"/>
      <c r="C588" s="116"/>
      <c r="D588" s="119"/>
      <c r="E588" s="113"/>
      <c r="F588" s="118"/>
      <c r="G588" s="115"/>
      <c r="H588" s="8"/>
    </row>
    <row r="589" spans="1:8" s="13" customFormat="1" ht="15" customHeight="1" x14ac:dyDescent="0.3">
      <c r="A589" s="9"/>
      <c r="B589" s="7"/>
      <c r="C589" s="116"/>
      <c r="D589" s="119"/>
      <c r="E589" s="113"/>
      <c r="F589" s="118"/>
      <c r="G589" s="115"/>
      <c r="H589" s="8"/>
    </row>
    <row r="590" spans="1:8" s="13" customFormat="1" ht="15" customHeight="1" x14ac:dyDescent="0.3">
      <c r="A590" s="9"/>
      <c r="B590" s="7"/>
      <c r="C590" s="116"/>
      <c r="D590" s="119"/>
      <c r="E590" s="113"/>
      <c r="F590" s="118"/>
      <c r="G590" s="115"/>
      <c r="H590" s="8"/>
    </row>
    <row r="591" spans="1:8" s="13" customFormat="1" ht="15" customHeight="1" x14ac:dyDescent="0.3">
      <c r="A591" s="9"/>
      <c r="B591" s="7"/>
      <c r="C591" s="116"/>
      <c r="D591" s="119"/>
      <c r="E591" s="113"/>
      <c r="F591" s="118"/>
      <c r="G591" s="115"/>
      <c r="H591" s="8"/>
    </row>
    <row r="592" spans="1:8" s="13" customFormat="1" ht="15" customHeight="1" x14ac:dyDescent="0.3">
      <c r="A592" s="9"/>
      <c r="B592" s="7"/>
      <c r="C592" s="116"/>
      <c r="D592" s="119"/>
      <c r="E592" s="113"/>
      <c r="F592" s="118"/>
      <c r="G592" s="115"/>
      <c r="H592" s="8"/>
    </row>
    <row r="593" spans="1:8" s="13" customFormat="1" ht="15" customHeight="1" x14ac:dyDescent="0.3">
      <c r="A593" s="9"/>
      <c r="B593" s="7"/>
      <c r="C593" s="116"/>
      <c r="D593" s="119"/>
      <c r="E593" s="113"/>
      <c r="F593" s="118"/>
      <c r="G593" s="115"/>
      <c r="H593" s="8"/>
    </row>
    <row r="594" spans="1:8" s="13" customFormat="1" ht="15" customHeight="1" x14ac:dyDescent="0.3">
      <c r="A594" s="9"/>
      <c r="B594" s="7"/>
      <c r="C594" s="116"/>
      <c r="D594" s="119"/>
      <c r="E594" s="113"/>
      <c r="F594" s="118"/>
      <c r="G594" s="115"/>
      <c r="H594" s="8"/>
    </row>
    <row r="595" spans="1:8" s="13" customFormat="1" ht="15" customHeight="1" x14ac:dyDescent="0.3">
      <c r="A595" s="9"/>
      <c r="B595" s="7"/>
      <c r="C595" s="116"/>
      <c r="D595" s="119"/>
      <c r="E595" s="113"/>
      <c r="F595" s="118"/>
      <c r="G595" s="115"/>
      <c r="H595" s="8"/>
    </row>
    <row r="596" spans="1:8" s="13" customFormat="1" ht="15" customHeight="1" x14ac:dyDescent="0.3">
      <c r="A596" s="9"/>
      <c r="B596" s="7"/>
      <c r="C596" s="116"/>
      <c r="D596" s="119"/>
      <c r="E596" s="113"/>
      <c r="F596" s="118"/>
      <c r="G596" s="115"/>
      <c r="H596" s="8"/>
    </row>
    <row r="597" spans="1:8" s="13" customFormat="1" ht="15" customHeight="1" x14ac:dyDescent="0.3">
      <c r="A597" s="9"/>
      <c r="B597" s="7"/>
      <c r="C597" s="116"/>
      <c r="D597" s="119"/>
      <c r="E597" s="113"/>
      <c r="F597" s="118"/>
      <c r="G597" s="115"/>
      <c r="H597" s="8"/>
    </row>
    <row r="598" spans="1:8" s="13" customFormat="1" ht="15" customHeight="1" x14ac:dyDescent="0.3">
      <c r="A598" s="9"/>
      <c r="B598" s="7"/>
      <c r="C598" s="116"/>
      <c r="D598" s="119"/>
      <c r="E598" s="113"/>
      <c r="F598" s="118"/>
      <c r="G598" s="115"/>
      <c r="H598" s="8"/>
    </row>
    <row r="599" spans="1:8" s="13" customFormat="1" ht="15" customHeight="1" x14ac:dyDescent="0.3">
      <c r="A599" s="9"/>
      <c r="B599" s="7"/>
      <c r="C599" s="116"/>
      <c r="D599" s="119"/>
      <c r="E599" s="113"/>
      <c r="F599" s="118"/>
      <c r="G599" s="115"/>
      <c r="H599" s="8"/>
    </row>
    <row r="600" spans="1:8" s="13" customFormat="1" ht="15" customHeight="1" x14ac:dyDescent="0.3">
      <c r="A600" s="9"/>
      <c r="B600" s="7"/>
      <c r="C600" s="116"/>
      <c r="D600" s="119"/>
      <c r="E600" s="113"/>
      <c r="F600" s="118"/>
      <c r="G600" s="115"/>
      <c r="H600" s="8"/>
    </row>
    <row r="601" spans="1:8" s="13" customFormat="1" ht="15" customHeight="1" x14ac:dyDescent="0.3">
      <c r="A601" s="9"/>
      <c r="B601" s="7"/>
      <c r="C601" s="116"/>
      <c r="D601" s="119"/>
      <c r="E601" s="113"/>
      <c r="F601" s="118"/>
      <c r="G601" s="115"/>
      <c r="H601" s="8"/>
    </row>
    <row r="602" spans="1:8" s="13" customFormat="1" ht="15" customHeight="1" x14ac:dyDescent="0.3">
      <c r="A602" s="9"/>
      <c r="B602" s="7"/>
      <c r="C602" s="116"/>
      <c r="D602" s="119"/>
      <c r="E602" s="113"/>
      <c r="F602" s="118"/>
      <c r="G602" s="115"/>
      <c r="H602" s="8"/>
    </row>
    <row r="603" spans="1:8" s="13" customFormat="1" ht="15" customHeight="1" x14ac:dyDescent="0.3">
      <c r="A603" s="9"/>
      <c r="B603" s="7"/>
      <c r="C603" s="116"/>
      <c r="D603" s="119"/>
      <c r="E603" s="113"/>
      <c r="F603" s="118"/>
      <c r="G603" s="115"/>
      <c r="H603" s="8"/>
    </row>
    <row r="604" spans="1:8" s="13" customFormat="1" ht="15" customHeight="1" x14ac:dyDescent="0.3">
      <c r="A604" s="9"/>
      <c r="B604" s="7"/>
      <c r="C604" s="116"/>
      <c r="D604" s="119"/>
      <c r="E604" s="113"/>
      <c r="F604" s="118"/>
      <c r="G604" s="115"/>
      <c r="H604" s="8"/>
    </row>
    <row r="605" spans="1:8" s="13" customFormat="1" ht="15" customHeight="1" x14ac:dyDescent="0.3">
      <c r="A605" s="9"/>
      <c r="B605" s="7"/>
      <c r="C605" s="116"/>
      <c r="D605" s="119"/>
      <c r="E605" s="113"/>
      <c r="F605" s="118"/>
      <c r="G605" s="115"/>
      <c r="H605" s="8"/>
    </row>
    <row r="606" spans="1:8" s="13" customFormat="1" ht="15" customHeight="1" x14ac:dyDescent="0.3">
      <c r="A606" s="9"/>
      <c r="B606" s="7"/>
      <c r="C606" s="116"/>
      <c r="D606" s="119"/>
      <c r="E606" s="113"/>
      <c r="F606" s="118"/>
      <c r="G606" s="115"/>
      <c r="H606" s="8"/>
    </row>
    <row r="607" spans="1:8" s="13" customFormat="1" ht="15" customHeight="1" x14ac:dyDescent="0.3">
      <c r="A607" s="9"/>
      <c r="B607" s="7"/>
      <c r="C607" s="116"/>
      <c r="D607" s="119"/>
      <c r="E607" s="113"/>
      <c r="F607" s="118"/>
      <c r="G607" s="115"/>
      <c r="H607" s="8"/>
    </row>
    <row r="608" spans="1:8" s="13" customFormat="1" ht="15" customHeight="1" x14ac:dyDescent="0.3">
      <c r="A608" s="9"/>
      <c r="B608" s="7"/>
      <c r="C608" s="116"/>
      <c r="D608" s="119"/>
      <c r="E608" s="113"/>
      <c r="F608" s="118"/>
      <c r="G608" s="115"/>
      <c r="H608" s="8"/>
    </row>
    <row r="609" spans="1:8" s="13" customFormat="1" ht="15" customHeight="1" x14ac:dyDescent="0.3">
      <c r="A609" s="9"/>
      <c r="B609" s="7"/>
      <c r="C609" s="116"/>
      <c r="D609" s="119"/>
      <c r="E609" s="113"/>
      <c r="F609" s="118"/>
      <c r="G609" s="115"/>
      <c r="H609" s="8"/>
    </row>
    <row r="610" spans="1:8" s="13" customFormat="1" ht="15" customHeight="1" x14ac:dyDescent="0.3">
      <c r="A610" s="9"/>
      <c r="B610" s="7"/>
      <c r="C610" s="116"/>
      <c r="D610" s="119"/>
      <c r="E610" s="113"/>
      <c r="F610" s="118"/>
      <c r="G610" s="115"/>
      <c r="H610" s="8"/>
    </row>
    <row r="611" spans="1:8" s="13" customFormat="1" ht="15" customHeight="1" x14ac:dyDescent="0.3">
      <c r="A611" s="9"/>
      <c r="B611" s="7"/>
      <c r="C611" s="116"/>
      <c r="D611" s="119"/>
      <c r="E611" s="113"/>
      <c r="F611" s="118"/>
      <c r="G611" s="115"/>
      <c r="H611" s="8"/>
    </row>
    <row r="612" spans="1:8" s="13" customFormat="1" ht="15" customHeight="1" x14ac:dyDescent="0.3">
      <c r="A612" s="9"/>
      <c r="B612" s="7"/>
      <c r="C612" s="116"/>
      <c r="D612" s="119"/>
      <c r="E612" s="113"/>
      <c r="F612" s="118"/>
      <c r="G612" s="115"/>
      <c r="H612" s="8"/>
    </row>
    <row r="613" spans="1:8" s="13" customFormat="1" ht="15" customHeight="1" x14ac:dyDescent="0.3">
      <c r="A613" s="9"/>
      <c r="B613" s="7"/>
      <c r="C613" s="116"/>
      <c r="D613" s="119"/>
      <c r="E613" s="113"/>
      <c r="F613" s="118"/>
      <c r="G613" s="115"/>
      <c r="H613" s="8"/>
    </row>
    <row r="614" spans="1:8" s="13" customFormat="1" ht="15" customHeight="1" x14ac:dyDescent="0.3">
      <c r="A614" s="9"/>
      <c r="B614" s="7"/>
      <c r="C614" s="116"/>
      <c r="D614" s="119"/>
      <c r="E614" s="113"/>
      <c r="F614" s="118"/>
      <c r="G614" s="115"/>
      <c r="H614" s="8"/>
    </row>
    <row r="615" spans="1:8" s="13" customFormat="1" ht="15" customHeight="1" x14ac:dyDescent="0.3">
      <c r="A615" s="9"/>
      <c r="B615" s="7"/>
      <c r="C615" s="116"/>
      <c r="D615" s="119"/>
      <c r="E615" s="113"/>
      <c r="F615" s="118"/>
      <c r="G615" s="115"/>
      <c r="H615" s="8"/>
    </row>
    <row r="616" spans="1:8" s="13" customFormat="1" ht="15" customHeight="1" x14ac:dyDescent="0.3">
      <c r="A616" s="9"/>
      <c r="B616" s="7"/>
      <c r="C616" s="116"/>
      <c r="D616" s="119"/>
      <c r="E616" s="113"/>
      <c r="F616" s="118"/>
      <c r="G616" s="115"/>
      <c r="H616" s="8"/>
    </row>
    <row r="617" spans="1:8" s="13" customFormat="1" ht="15" customHeight="1" x14ac:dyDescent="0.3">
      <c r="A617" s="9"/>
      <c r="B617" s="7"/>
      <c r="C617" s="116"/>
      <c r="D617" s="119"/>
      <c r="E617" s="113"/>
      <c r="F617" s="118"/>
      <c r="G617" s="115"/>
      <c r="H617" s="8"/>
    </row>
    <row r="618" spans="1:8" s="13" customFormat="1" ht="15" customHeight="1" x14ac:dyDescent="0.3">
      <c r="A618" s="9"/>
      <c r="B618" s="7"/>
      <c r="C618" s="116"/>
      <c r="D618" s="119"/>
      <c r="E618" s="113"/>
      <c r="F618" s="118"/>
      <c r="G618" s="115"/>
      <c r="H618" s="8"/>
    </row>
    <row r="619" spans="1:8" s="13" customFormat="1" ht="15" customHeight="1" x14ac:dyDescent="0.3">
      <c r="A619" s="9"/>
      <c r="B619" s="7"/>
      <c r="C619" s="116"/>
      <c r="D619" s="119"/>
      <c r="E619" s="113"/>
      <c r="F619" s="118"/>
      <c r="G619" s="115"/>
      <c r="H619" s="8"/>
    </row>
    <row r="620" spans="1:8" s="13" customFormat="1" ht="15" customHeight="1" x14ac:dyDescent="0.3">
      <c r="A620" s="9"/>
      <c r="B620" s="7"/>
      <c r="C620" s="116"/>
      <c r="D620" s="119"/>
      <c r="E620" s="113"/>
      <c r="F620" s="118"/>
      <c r="G620" s="115"/>
      <c r="H620" s="8"/>
    </row>
    <row r="621" spans="1:8" s="13" customFormat="1" ht="15" customHeight="1" x14ac:dyDescent="0.3">
      <c r="A621" s="9"/>
      <c r="B621" s="7"/>
      <c r="C621" s="116"/>
      <c r="D621" s="119"/>
      <c r="E621" s="113"/>
      <c r="F621" s="118"/>
      <c r="G621" s="115"/>
      <c r="H621" s="8"/>
    </row>
    <row r="622" spans="1:8" s="13" customFormat="1" ht="15" customHeight="1" x14ac:dyDescent="0.3">
      <c r="A622" s="9"/>
      <c r="B622" s="7"/>
      <c r="C622" s="116"/>
      <c r="D622" s="119"/>
      <c r="E622" s="113"/>
      <c r="F622" s="118"/>
      <c r="G622" s="115"/>
      <c r="H622" s="8"/>
    </row>
    <row r="623" spans="1:8" s="13" customFormat="1" ht="15" customHeight="1" x14ac:dyDescent="0.3">
      <c r="A623" s="9"/>
      <c r="B623" s="7"/>
      <c r="C623" s="116"/>
      <c r="D623" s="119"/>
      <c r="E623" s="113"/>
      <c r="F623" s="118"/>
      <c r="G623" s="115"/>
      <c r="H623" s="8"/>
    </row>
    <row r="624" spans="1:8" s="13" customFormat="1" ht="15" customHeight="1" x14ac:dyDescent="0.3">
      <c r="A624" s="9"/>
      <c r="B624" s="7"/>
      <c r="C624" s="116"/>
      <c r="D624" s="119"/>
      <c r="E624" s="113"/>
      <c r="F624" s="118"/>
      <c r="G624" s="115"/>
      <c r="H624" s="8"/>
    </row>
    <row r="625" spans="1:8" s="13" customFormat="1" ht="15" customHeight="1" x14ac:dyDescent="0.3">
      <c r="A625" s="9"/>
      <c r="B625" s="7"/>
      <c r="C625" s="116"/>
      <c r="D625" s="119"/>
      <c r="E625" s="113"/>
      <c r="F625" s="118"/>
      <c r="G625" s="115"/>
      <c r="H625" s="8"/>
    </row>
    <row r="626" spans="1:8" s="13" customFormat="1" ht="15" customHeight="1" x14ac:dyDescent="0.3">
      <c r="A626" s="9"/>
      <c r="B626" s="7"/>
      <c r="C626" s="116"/>
      <c r="D626" s="119"/>
      <c r="E626" s="113"/>
      <c r="F626" s="118"/>
      <c r="G626" s="115"/>
      <c r="H626" s="8"/>
    </row>
    <row r="627" spans="1:8" s="13" customFormat="1" ht="15" customHeight="1" x14ac:dyDescent="0.3">
      <c r="A627" s="9"/>
      <c r="B627" s="7"/>
      <c r="C627" s="116"/>
      <c r="D627" s="119"/>
      <c r="E627" s="113"/>
      <c r="F627" s="118"/>
      <c r="G627" s="115"/>
      <c r="H627" s="8"/>
    </row>
    <row r="628" spans="1:8" s="13" customFormat="1" ht="15" customHeight="1" x14ac:dyDescent="0.3">
      <c r="A628" s="9"/>
      <c r="B628" s="7"/>
      <c r="C628" s="116"/>
      <c r="D628" s="119"/>
      <c r="E628" s="113"/>
      <c r="F628" s="118"/>
      <c r="G628" s="115"/>
      <c r="H628" s="8"/>
    </row>
    <row r="629" spans="1:8" s="13" customFormat="1" ht="15" customHeight="1" x14ac:dyDescent="0.3">
      <c r="A629" s="9"/>
      <c r="B629" s="7"/>
      <c r="C629" s="116"/>
      <c r="D629" s="119"/>
      <c r="E629" s="113"/>
      <c r="F629" s="118"/>
      <c r="G629" s="115"/>
      <c r="H629" s="8"/>
    </row>
    <row r="630" spans="1:8" s="13" customFormat="1" ht="15" customHeight="1" x14ac:dyDescent="0.3">
      <c r="A630" s="9"/>
      <c r="B630" s="7"/>
      <c r="C630" s="116"/>
      <c r="D630" s="119"/>
      <c r="E630" s="113"/>
      <c r="F630" s="118"/>
      <c r="G630" s="115"/>
      <c r="H630" s="8"/>
    </row>
    <row r="631" spans="1:8" s="13" customFormat="1" ht="15" customHeight="1" x14ac:dyDescent="0.3">
      <c r="A631" s="9"/>
      <c r="B631" s="7"/>
      <c r="C631" s="116"/>
      <c r="D631" s="119"/>
      <c r="E631" s="113"/>
      <c r="F631" s="118"/>
      <c r="G631" s="115"/>
      <c r="H631" s="8"/>
    </row>
    <row r="632" spans="1:8" s="13" customFormat="1" ht="15" customHeight="1" x14ac:dyDescent="0.3">
      <c r="A632" s="9"/>
      <c r="B632" s="7"/>
      <c r="C632" s="116"/>
      <c r="D632" s="119"/>
      <c r="E632" s="113"/>
      <c r="F632" s="118"/>
      <c r="G632" s="115"/>
      <c r="H632" s="8"/>
    </row>
    <row r="633" spans="1:8" s="13" customFormat="1" ht="15" customHeight="1" x14ac:dyDescent="0.3">
      <c r="A633" s="9"/>
      <c r="B633" s="7"/>
      <c r="C633" s="116"/>
      <c r="D633" s="119"/>
      <c r="E633" s="113"/>
      <c r="F633" s="118"/>
      <c r="G633" s="115"/>
      <c r="H633" s="8"/>
    </row>
    <row r="634" spans="1:8" s="13" customFormat="1" ht="15" customHeight="1" x14ac:dyDescent="0.3">
      <c r="A634" s="9"/>
      <c r="B634" s="7"/>
      <c r="C634" s="116"/>
      <c r="D634" s="119"/>
      <c r="E634" s="113"/>
      <c r="F634" s="118"/>
      <c r="G634" s="115"/>
      <c r="H634" s="8"/>
    </row>
    <row r="635" spans="1:8" s="13" customFormat="1" ht="15" customHeight="1" x14ac:dyDescent="0.3">
      <c r="A635" s="9"/>
      <c r="B635" s="7"/>
      <c r="C635" s="116"/>
      <c r="D635" s="119"/>
      <c r="E635" s="113"/>
      <c r="F635" s="118"/>
      <c r="G635" s="115"/>
      <c r="H635" s="8"/>
    </row>
    <row r="636" spans="1:8" s="13" customFormat="1" ht="15" customHeight="1" x14ac:dyDescent="0.3">
      <c r="A636" s="9"/>
      <c r="B636" s="7"/>
      <c r="C636" s="116"/>
      <c r="D636" s="119"/>
      <c r="E636" s="113"/>
      <c r="F636" s="118"/>
      <c r="G636" s="115"/>
      <c r="H636" s="8"/>
    </row>
    <row r="637" spans="1:8" s="13" customFormat="1" ht="15" customHeight="1" x14ac:dyDescent="0.3">
      <c r="A637" s="9"/>
      <c r="B637" s="7"/>
      <c r="C637" s="116"/>
      <c r="D637" s="119"/>
      <c r="E637" s="113"/>
      <c r="F637" s="118"/>
      <c r="G637" s="115"/>
      <c r="H637" s="8"/>
    </row>
    <row r="638" spans="1:8" s="13" customFormat="1" ht="15" customHeight="1" x14ac:dyDescent="0.3">
      <c r="A638" s="9"/>
      <c r="B638" s="7"/>
      <c r="C638" s="116"/>
      <c r="D638" s="119"/>
      <c r="E638" s="113"/>
      <c r="F638" s="118"/>
      <c r="G638" s="115"/>
      <c r="H638" s="8"/>
    </row>
    <row r="639" spans="1:8" s="13" customFormat="1" ht="15" customHeight="1" x14ac:dyDescent="0.3">
      <c r="A639" s="9"/>
      <c r="B639" s="7"/>
      <c r="C639" s="116"/>
      <c r="D639" s="119"/>
      <c r="E639" s="113"/>
      <c r="F639" s="118"/>
      <c r="G639" s="115"/>
      <c r="H639" s="8"/>
    </row>
    <row r="640" spans="1:8" s="13" customFormat="1" ht="15" customHeight="1" x14ac:dyDescent="0.3">
      <c r="A640" s="9"/>
      <c r="B640" s="7"/>
      <c r="C640" s="116"/>
      <c r="D640" s="119"/>
      <c r="E640" s="113"/>
      <c r="F640" s="118"/>
      <c r="G640" s="115"/>
      <c r="H640" s="8"/>
    </row>
    <row r="641" spans="1:8" s="13" customFormat="1" ht="15" customHeight="1" x14ac:dyDescent="0.3">
      <c r="A641" s="9"/>
      <c r="B641" s="7"/>
      <c r="C641" s="116"/>
      <c r="D641" s="119"/>
      <c r="E641" s="113"/>
      <c r="F641" s="118"/>
      <c r="G641" s="115"/>
      <c r="H641" s="8"/>
    </row>
    <row r="642" spans="1:8" s="13" customFormat="1" ht="15" customHeight="1" x14ac:dyDescent="0.3">
      <c r="A642" s="9"/>
      <c r="B642" s="7"/>
      <c r="C642" s="116"/>
      <c r="D642" s="119"/>
      <c r="E642" s="113"/>
      <c r="F642" s="118"/>
      <c r="G642" s="115"/>
      <c r="H642" s="8"/>
    </row>
    <row r="643" spans="1:8" s="13" customFormat="1" ht="15" customHeight="1" x14ac:dyDescent="0.3">
      <c r="A643" s="9"/>
      <c r="B643" s="7"/>
      <c r="C643" s="116"/>
      <c r="D643" s="119"/>
      <c r="E643" s="113"/>
      <c r="F643" s="118"/>
      <c r="G643" s="115"/>
      <c r="H643" s="8"/>
    </row>
    <row r="644" spans="1:8" s="13" customFormat="1" ht="15" customHeight="1" x14ac:dyDescent="0.3">
      <c r="A644" s="9"/>
      <c r="B644" s="7"/>
      <c r="C644" s="116"/>
      <c r="D644" s="119"/>
      <c r="E644" s="113"/>
      <c r="F644" s="118"/>
      <c r="G644" s="115"/>
      <c r="H644" s="8"/>
    </row>
    <row r="645" spans="1:8" s="13" customFormat="1" ht="15" customHeight="1" x14ac:dyDescent="0.3">
      <c r="A645" s="9"/>
      <c r="B645" s="7"/>
      <c r="C645" s="116"/>
      <c r="D645" s="119"/>
      <c r="E645" s="113"/>
      <c r="F645" s="118"/>
      <c r="G645" s="115"/>
      <c r="H645" s="8"/>
    </row>
    <row r="646" spans="1:8" s="13" customFormat="1" ht="15" customHeight="1" x14ac:dyDescent="0.3">
      <c r="A646" s="9"/>
      <c r="B646" s="7"/>
      <c r="C646" s="116"/>
      <c r="D646" s="119"/>
      <c r="E646" s="113"/>
      <c r="F646" s="118"/>
      <c r="G646" s="115"/>
      <c r="H646" s="8"/>
    </row>
    <row r="647" spans="1:8" s="13" customFormat="1" ht="15" customHeight="1" x14ac:dyDescent="0.3">
      <c r="A647" s="9"/>
      <c r="B647" s="7"/>
      <c r="C647" s="116"/>
      <c r="D647" s="119"/>
      <c r="E647" s="113"/>
      <c r="F647" s="118"/>
      <c r="G647" s="115"/>
      <c r="H647" s="8"/>
    </row>
    <row r="648" spans="1:8" s="13" customFormat="1" ht="15" customHeight="1" x14ac:dyDescent="0.3">
      <c r="A648" s="9"/>
      <c r="B648" s="7"/>
      <c r="C648" s="116"/>
      <c r="D648" s="119"/>
      <c r="E648" s="113"/>
      <c r="F648" s="118"/>
      <c r="G648" s="115"/>
      <c r="H648" s="8"/>
    </row>
    <row r="649" spans="1:8" s="13" customFormat="1" ht="15" customHeight="1" x14ac:dyDescent="0.3">
      <c r="A649" s="9"/>
      <c r="B649" s="7"/>
      <c r="C649" s="116"/>
      <c r="D649" s="119"/>
      <c r="E649" s="113"/>
      <c r="F649" s="118"/>
      <c r="G649" s="115"/>
      <c r="H649" s="8"/>
    </row>
    <row r="650" spans="1:8" s="13" customFormat="1" ht="15" customHeight="1" x14ac:dyDescent="0.3">
      <c r="A650" s="9"/>
      <c r="B650" s="7"/>
      <c r="C650" s="116"/>
      <c r="D650" s="119"/>
      <c r="E650" s="113"/>
      <c r="F650" s="118"/>
      <c r="G650" s="115"/>
      <c r="H650" s="8"/>
    </row>
    <row r="651" spans="1:8" s="13" customFormat="1" ht="15" customHeight="1" x14ac:dyDescent="0.3">
      <c r="A651" s="9"/>
      <c r="B651" s="7"/>
      <c r="C651" s="116"/>
      <c r="D651" s="119"/>
      <c r="E651" s="113"/>
      <c r="F651" s="118"/>
      <c r="G651" s="115"/>
      <c r="H651" s="8"/>
    </row>
    <row r="652" spans="1:8" s="13" customFormat="1" ht="15" customHeight="1" x14ac:dyDescent="0.3">
      <c r="A652" s="9"/>
      <c r="B652" s="7"/>
      <c r="C652" s="116"/>
      <c r="D652" s="119"/>
      <c r="E652" s="113"/>
      <c r="F652" s="118"/>
      <c r="G652" s="115"/>
      <c r="H652" s="8"/>
    </row>
    <row r="653" spans="1:8" s="13" customFormat="1" ht="15" customHeight="1" x14ac:dyDescent="0.3">
      <c r="A653" s="9"/>
      <c r="B653" s="7"/>
      <c r="C653" s="116"/>
      <c r="D653" s="119"/>
      <c r="E653" s="113"/>
      <c r="F653" s="118"/>
      <c r="G653" s="115"/>
      <c r="H653" s="8"/>
    </row>
    <row r="654" spans="1:8" s="13" customFormat="1" ht="15" customHeight="1" x14ac:dyDescent="0.3">
      <c r="A654" s="9"/>
      <c r="B654" s="7"/>
      <c r="C654" s="116"/>
      <c r="D654" s="119"/>
      <c r="E654" s="113"/>
      <c r="F654" s="118"/>
      <c r="G654" s="115"/>
      <c r="H654" s="8"/>
    </row>
    <row r="655" spans="1:8" s="13" customFormat="1" ht="15" customHeight="1" x14ac:dyDescent="0.3">
      <c r="A655" s="9"/>
      <c r="B655" s="7"/>
      <c r="C655" s="116"/>
      <c r="D655" s="119"/>
      <c r="E655" s="113"/>
      <c r="F655" s="118"/>
      <c r="G655" s="115"/>
      <c r="H655" s="8"/>
    </row>
    <row r="656" spans="1:8" s="13" customFormat="1" ht="15" customHeight="1" x14ac:dyDescent="0.3">
      <c r="A656" s="9"/>
      <c r="B656" s="7"/>
      <c r="C656" s="116"/>
      <c r="D656" s="119"/>
      <c r="E656" s="113"/>
      <c r="F656" s="118"/>
      <c r="G656" s="115"/>
      <c r="H656" s="8"/>
    </row>
    <row r="657" spans="1:8" s="13" customFormat="1" ht="15" customHeight="1" x14ac:dyDescent="0.3">
      <c r="A657" s="9"/>
      <c r="B657" s="7"/>
      <c r="C657" s="116"/>
      <c r="D657" s="119"/>
      <c r="E657" s="113"/>
      <c r="F657" s="118"/>
      <c r="G657" s="115"/>
      <c r="H657" s="8"/>
    </row>
    <row r="658" spans="1:8" s="13" customFormat="1" ht="15" customHeight="1" x14ac:dyDescent="0.3">
      <c r="A658" s="9"/>
      <c r="B658" s="7"/>
      <c r="C658" s="116"/>
      <c r="D658" s="119"/>
      <c r="E658" s="113"/>
      <c r="F658" s="118"/>
      <c r="G658" s="115"/>
      <c r="H658" s="8"/>
    </row>
    <row r="659" spans="1:8" s="13" customFormat="1" ht="15" customHeight="1" x14ac:dyDescent="0.3">
      <c r="A659" s="9"/>
      <c r="B659" s="7"/>
      <c r="C659" s="116"/>
      <c r="D659" s="119"/>
      <c r="E659" s="113"/>
      <c r="F659" s="118"/>
      <c r="G659" s="115"/>
      <c r="H659" s="8"/>
    </row>
    <row r="660" spans="1:8" s="13" customFormat="1" ht="15" customHeight="1" x14ac:dyDescent="0.3">
      <c r="A660" s="9"/>
      <c r="B660" s="7"/>
      <c r="C660" s="116"/>
      <c r="D660" s="119"/>
      <c r="E660" s="113"/>
      <c r="F660" s="118"/>
      <c r="G660" s="115"/>
      <c r="H660" s="8"/>
    </row>
    <row r="661" spans="1:8" s="13" customFormat="1" ht="15" customHeight="1" x14ac:dyDescent="0.3">
      <c r="A661" s="9"/>
      <c r="B661" s="7"/>
      <c r="C661" s="116"/>
      <c r="D661" s="119"/>
      <c r="E661" s="113"/>
      <c r="F661" s="118"/>
      <c r="G661" s="115"/>
      <c r="H661" s="8"/>
    </row>
    <row r="662" spans="1:8" s="13" customFormat="1" ht="15" customHeight="1" x14ac:dyDescent="0.3">
      <c r="A662" s="9"/>
      <c r="B662" s="7"/>
      <c r="C662" s="116"/>
      <c r="D662" s="119"/>
      <c r="E662" s="113"/>
      <c r="F662" s="118"/>
      <c r="G662" s="115"/>
      <c r="H662" s="8"/>
    </row>
    <row r="663" spans="1:8" s="13" customFormat="1" ht="15" customHeight="1" x14ac:dyDescent="0.3">
      <c r="A663" s="9"/>
      <c r="B663" s="7"/>
      <c r="C663" s="116"/>
      <c r="D663" s="119"/>
      <c r="E663" s="113"/>
      <c r="F663" s="118"/>
      <c r="G663" s="115"/>
      <c r="H663" s="8"/>
    </row>
    <row r="664" spans="1:8" s="13" customFormat="1" ht="15" customHeight="1" x14ac:dyDescent="0.3">
      <c r="A664" s="9"/>
      <c r="B664" s="7"/>
      <c r="C664" s="116"/>
      <c r="D664" s="119"/>
      <c r="E664" s="113"/>
      <c r="F664" s="118"/>
      <c r="G664" s="115"/>
      <c r="H664" s="8"/>
    </row>
    <row r="665" spans="1:8" s="13" customFormat="1" ht="15" customHeight="1" x14ac:dyDescent="0.3">
      <c r="A665" s="9"/>
      <c r="B665" s="7"/>
      <c r="C665" s="116"/>
      <c r="D665" s="119"/>
      <c r="E665" s="113"/>
      <c r="F665" s="118"/>
      <c r="G665" s="115"/>
      <c r="H665" s="8"/>
    </row>
    <row r="666" spans="1:8" s="13" customFormat="1" ht="15" customHeight="1" x14ac:dyDescent="0.3">
      <c r="A666" s="9"/>
      <c r="B666" s="7"/>
      <c r="C666" s="116"/>
      <c r="D666" s="119"/>
      <c r="E666" s="113"/>
      <c r="F666" s="118"/>
      <c r="G666" s="115"/>
      <c r="H666" s="8"/>
    </row>
    <row r="667" spans="1:8" s="13" customFormat="1" ht="15" customHeight="1" x14ac:dyDescent="0.3">
      <c r="A667" s="9"/>
      <c r="B667" s="7"/>
      <c r="C667" s="116"/>
      <c r="D667" s="119"/>
      <c r="E667" s="113"/>
      <c r="F667" s="118"/>
      <c r="G667" s="115"/>
      <c r="H667" s="8"/>
    </row>
    <row r="668" spans="1:8" s="13" customFormat="1" ht="15" customHeight="1" x14ac:dyDescent="0.3">
      <c r="A668" s="9"/>
      <c r="B668" s="7"/>
      <c r="C668" s="116"/>
      <c r="D668" s="119"/>
      <c r="E668" s="113"/>
      <c r="F668" s="118"/>
      <c r="G668" s="115"/>
      <c r="H668" s="8"/>
    </row>
    <row r="669" spans="1:8" s="13" customFormat="1" ht="15" customHeight="1" x14ac:dyDescent="0.3">
      <c r="A669" s="9"/>
      <c r="B669" s="7"/>
      <c r="C669" s="116"/>
      <c r="D669" s="119"/>
      <c r="E669" s="113"/>
      <c r="F669" s="118"/>
      <c r="G669" s="115"/>
      <c r="H669" s="8"/>
    </row>
    <row r="670" spans="1:8" s="13" customFormat="1" ht="15" customHeight="1" x14ac:dyDescent="0.3">
      <c r="A670" s="9"/>
      <c r="B670" s="7"/>
      <c r="C670" s="116"/>
      <c r="D670" s="119"/>
      <c r="E670" s="113"/>
      <c r="F670" s="118"/>
      <c r="G670" s="115"/>
      <c r="H670" s="8"/>
    </row>
    <row r="671" spans="1:8" s="13" customFormat="1" ht="15" customHeight="1" x14ac:dyDescent="0.3">
      <c r="A671" s="9"/>
      <c r="B671" s="7"/>
      <c r="C671" s="116"/>
      <c r="D671" s="119"/>
      <c r="E671" s="113"/>
      <c r="F671" s="118"/>
      <c r="G671" s="115"/>
      <c r="H671" s="8"/>
    </row>
    <row r="672" spans="1:8" s="13" customFormat="1" ht="15" customHeight="1" x14ac:dyDescent="0.3">
      <c r="A672" s="9"/>
      <c r="B672" s="7"/>
      <c r="C672" s="116"/>
      <c r="D672" s="119"/>
      <c r="E672" s="113"/>
      <c r="F672" s="118"/>
      <c r="G672" s="115"/>
      <c r="H672" s="8"/>
    </row>
    <row r="673" spans="1:8" s="13" customFormat="1" ht="15" customHeight="1" x14ac:dyDescent="0.3">
      <c r="A673" s="9"/>
      <c r="B673" s="7"/>
      <c r="C673" s="116"/>
      <c r="D673" s="119"/>
      <c r="E673" s="113"/>
      <c r="F673" s="118"/>
      <c r="G673" s="115"/>
      <c r="H673" s="8"/>
    </row>
    <row r="674" spans="1:8" s="13" customFormat="1" ht="15" customHeight="1" x14ac:dyDescent="0.3">
      <c r="A674" s="9"/>
      <c r="B674" s="7"/>
      <c r="C674" s="116"/>
      <c r="D674" s="119"/>
      <c r="E674" s="113"/>
      <c r="F674" s="118"/>
      <c r="G674" s="115"/>
      <c r="H674" s="8"/>
    </row>
    <row r="675" spans="1:8" s="13" customFormat="1" ht="15" customHeight="1" x14ac:dyDescent="0.3">
      <c r="A675" s="9"/>
      <c r="B675" s="7"/>
      <c r="C675" s="116"/>
      <c r="D675" s="119"/>
      <c r="E675" s="113"/>
      <c r="F675" s="118"/>
      <c r="G675" s="115"/>
      <c r="H675" s="8"/>
    </row>
    <row r="676" spans="1:8" s="13" customFormat="1" ht="15" customHeight="1" x14ac:dyDescent="0.3">
      <c r="A676" s="9"/>
      <c r="B676" s="7"/>
      <c r="C676" s="116"/>
      <c r="D676" s="119"/>
      <c r="E676" s="113"/>
      <c r="F676" s="118"/>
      <c r="G676" s="115"/>
      <c r="H676" s="8"/>
    </row>
    <row r="677" spans="1:8" s="13" customFormat="1" ht="15" customHeight="1" x14ac:dyDescent="0.3">
      <c r="A677" s="9"/>
      <c r="B677" s="7"/>
      <c r="C677" s="116"/>
      <c r="D677" s="119"/>
      <c r="E677" s="113"/>
      <c r="F677" s="118"/>
      <c r="G677" s="115"/>
      <c r="H677" s="8"/>
    </row>
    <row r="678" spans="1:8" s="13" customFormat="1" ht="15" customHeight="1" x14ac:dyDescent="0.3">
      <c r="A678" s="9"/>
      <c r="B678" s="7"/>
      <c r="C678" s="116"/>
      <c r="D678" s="119"/>
      <c r="E678" s="113"/>
      <c r="F678" s="118"/>
      <c r="G678" s="115"/>
      <c r="H678" s="8"/>
    </row>
    <row r="679" spans="1:8" s="13" customFormat="1" ht="15" customHeight="1" x14ac:dyDescent="0.3">
      <c r="A679" s="9"/>
      <c r="B679" s="7"/>
      <c r="C679" s="116"/>
      <c r="D679" s="119"/>
      <c r="E679" s="113"/>
      <c r="F679" s="118"/>
      <c r="G679" s="115"/>
      <c r="H679" s="8"/>
    </row>
    <row r="680" spans="1:8" s="13" customFormat="1" ht="15" customHeight="1" x14ac:dyDescent="0.3">
      <c r="A680" s="9"/>
      <c r="B680" s="7"/>
      <c r="C680" s="116"/>
      <c r="D680" s="119"/>
      <c r="E680" s="113"/>
      <c r="F680" s="118"/>
      <c r="G680" s="115"/>
      <c r="H680" s="8"/>
    </row>
    <row r="681" spans="1:8" s="13" customFormat="1" ht="15" customHeight="1" x14ac:dyDescent="0.3">
      <c r="A681" s="9"/>
      <c r="B681" s="7"/>
      <c r="C681" s="116"/>
      <c r="D681" s="119"/>
      <c r="E681" s="113"/>
      <c r="F681" s="118"/>
      <c r="G681" s="115"/>
      <c r="H681" s="8"/>
    </row>
    <row r="682" spans="1:8" s="13" customFormat="1" ht="15" customHeight="1" x14ac:dyDescent="0.3">
      <c r="A682" s="9"/>
      <c r="B682" s="7"/>
      <c r="C682" s="116"/>
      <c r="D682" s="119"/>
      <c r="E682" s="113"/>
      <c r="F682" s="118"/>
      <c r="G682" s="115"/>
      <c r="H682" s="8"/>
    </row>
    <row r="683" spans="1:8" s="13" customFormat="1" ht="15" customHeight="1" x14ac:dyDescent="0.3">
      <c r="A683" s="9"/>
      <c r="B683" s="7"/>
      <c r="C683" s="116"/>
      <c r="D683" s="119"/>
      <c r="E683" s="113"/>
      <c r="F683" s="118"/>
      <c r="G683" s="115"/>
      <c r="H683" s="8"/>
    </row>
    <row r="684" spans="1:8" s="13" customFormat="1" ht="15" customHeight="1" x14ac:dyDescent="0.3">
      <c r="A684" s="9"/>
      <c r="B684" s="7"/>
      <c r="C684" s="116"/>
      <c r="D684" s="119"/>
      <c r="E684" s="113"/>
      <c r="F684" s="118"/>
      <c r="G684" s="115"/>
      <c r="H684" s="8"/>
    </row>
    <row r="685" spans="1:8" s="13" customFormat="1" ht="15" customHeight="1" x14ac:dyDescent="0.3">
      <c r="A685" s="9"/>
      <c r="B685" s="7"/>
      <c r="C685" s="116"/>
      <c r="D685" s="119"/>
      <c r="E685" s="113"/>
      <c r="F685" s="118"/>
      <c r="G685" s="115"/>
      <c r="H685" s="8"/>
    </row>
    <row r="686" spans="1:8" s="13" customFormat="1" ht="15" customHeight="1" x14ac:dyDescent="0.3">
      <c r="A686" s="9"/>
      <c r="B686" s="7"/>
      <c r="C686" s="116"/>
      <c r="D686" s="119"/>
      <c r="E686" s="113"/>
      <c r="F686" s="118"/>
      <c r="G686" s="115"/>
      <c r="H686" s="8"/>
    </row>
    <row r="687" spans="1:8" s="13" customFormat="1" ht="15" customHeight="1" x14ac:dyDescent="0.3">
      <c r="A687" s="9"/>
      <c r="B687" s="7"/>
      <c r="C687" s="116"/>
      <c r="D687" s="119"/>
      <c r="E687" s="113"/>
      <c r="F687" s="118"/>
      <c r="G687" s="115"/>
      <c r="H687" s="8"/>
    </row>
    <row r="688" spans="1:8" s="13" customFormat="1" ht="15" customHeight="1" x14ac:dyDescent="0.3">
      <c r="A688" s="9"/>
      <c r="B688" s="7"/>
      <c r="C688" s="116"/>
      <c r="D688" s="119"/>
      <c r="E688" s="113"/>
      <c r="F688" s="118"/>
      <c r="G688" s="115"/>
      <c r="H688" s="8"/>
    </row>
    <row r="689" spans="1:8" s="13" customFormat="1" ht="15" customHeight="1" x14ac:dyDescent="0.3">
      <c r="A689" s="9"/>
      <c r="B689" s="7"/>
      <c r="C689" s="116"/>
      <c r="D689" s="119"/>
      <c r="E689" s="113"/>
      <c r="F689" s="118"/>
      <c r="G689" s="115"/>
      <c r="H689" s="8"/>
    </row>
    <row r="690" spans="1:8" s="13" customFormat="1" ht="15" customHeight="1" x14ac:dyDescent="0.3">
      <c r="A690" s="9"/>
      <c r="B690" s="7"/>
      <c r="C690" s="116"/>
      <c r="D690" s="119"/>
      <c r="E690" s="113"/>
      <c r="F690" s="118"/>
      <c r="G690" s="115"/>
      <c r="H690" s="8"/>
    </row>
    <row r="691" spans="1:8" s="13" customFormat="1" ht="15" customHeight="1" x14ac:dyDescent="0.3">
      <c r="A691" s="9"/>
      <c r="B691" s="7"/>
      <c r="C691" s="116"/>
      <c r="D691" s="119"/>
      <c r="E691" s="113"/>
      <c r="F691" s="118"/>
      <c r="G691" s="115"/>
      <c r="H691" s="8"/>
    </row>
    <row r="692" spans="1:8" s="13" customFormat="1" ht="15" customHeight="1" x14ac:dyDescent="0.3">
      <c r="A692" s="9"/>
      <c r="B692" s="7"/>
      <c r="C692" s="116"/>
      <c r="D692" s="119"/>
      <c r="E692" s="113"/>
      <c r="F692" s="118"/>
      <c r="G692" s="115"/>
      <c r="H692" s="8"/>
    </row>
    <row r="693" spans="1:8" s="13" customFormat="1" ht="15" customHeight="1" x14ac:dyDescent="0.3">
      <c r="A693" s="9"/>
      <c r="B693" s="7"/>
      <c r="C693" s="116"/>
      <c r="D693" s="119"/>
      <c r="E693" s="113"/>
      <c r="F693" s="118"/>
      <c r="G693" s="115"/>
      <c r="H693" s="8"/>
    </row>
    <row r="694" spans="1:8" s="13" customFormat="1" ht="15" customHeight="1" x14ac:dyDescent="0.3">
      <c r="A694" s="9"/>
      <c r="B694" s="7"/>
      <c r="C694" s="116"/>
      <c r="D694" s="119"/>
      <c r="E694" s="113"/>
      <c r="F694" s="118"/>
      <c r="G694" s="115"/>
      <c r="H694" s="8"/>
    </row>
    <row r="695" spans="1:8" s="13" customFormat="1" ht="15" customHeight="1" x14ac:dyDescent="0.3">
      <c r="A695" s="9"/>
      <c r="B695" s="7"/>
      <c r="C695" s="116"/>
      <c r="D695" s="119"/>
      <c r="E695" s="113"/>
      <c r="F695" s="118"/>
      <c r="G695" s="115"/>
      <c r="H695" s="8"/>
    </row>
    <row r="696" spans="1:8" s="13" customFormat="1" ht="15" customHeight="1" x14ac:dyDescent="0.3">
      <c r="A696" s="9"/>
      <c r="B696" s="7"/>
      <c r="C696" s="116"/>
      <c r="D696" s="119"/>
      <c r="E696" s="113"/>
      <c r="F696" s="118"/>
      <c r="G696" s="115"/>
      <c r="H696" s="8"/>
    </row>
    <row r="697" spans="1:8" s="13" customFormat="1" ht="15" customHeight="1" x14ac:dyDescent="0.3">
      <c r="A697" s="9"/>
      <c r="B697" s="7"/>
      <c r="C697" s="116"/>
      <c r="D697" s="119"/>
      <c r="E697" s="113"/>
      <c r="F697" s="118"/>
      <c r="G697" s="115"/>
      <c r="H697" s="8"/>
    </row>
    <row r="698" spans="1:8" s="13" customFormat="1" ht="15" customHeight="1" x14ac:dyDescent="0.3">
      <c r="A698" s="9"/>
      <c r="B698" s="7"/>
      <c r="C698" s="116"/>
      <c r="D698" s="119"/>
      <c r="E698" s="113"/>
      <c r="F698" s="118"/>
      <c r="G698" s="115"/>
      <c r="H698" s="8"/>
    </row>
    <row r="699" spans="1:8" s="13" customFormat="1" ht="15" customHeight="1" x14ac:dyDescent="0.3">
      <c r="A699" s="9"/>
      <c r="B699" s="7"/>
      <c r="C699" s="116"/>
      <c r="D699" s="119"/>
      <c r="E699" s="113"/>
      <c r="F699" s="118"/>
      <c r="G699" s="115"/>
      <c r="H699" s="8"/>
    </row>
    <row r="700" spans="1:8" s="13" customFormat="1" ht="15" customHeight="1" x14ac:dyDescent="0.3">
      <c r="A700" s="9"/>
      <c r="B700" s="7"/>
      <c r="C700" s="116"/>
      <c r="D700" s="119"/>
      <c r="E700" s="113"/>
      <c r="F700" s="118"/>
      <c r="G700" s="115"/>
      <c r="H700" s="8"/>
    </row>
    <row r="701" spans="1:8" s="13" customFormat="1" ht="15" customHeight="1" x14ac:dyDescent="0.3">
      <c r="A701" s="9"/>
      <c r="B701" s="7"/>
      <c r="C701" s="116"/>
      <c r="D701" s="119"/>
      <c r="E701" s="113"/>
      <c r="F701" s="118"/>
      <c r="G701" s="115"/>
      <c r="H701" s="8"/>
    </row>
    <row r="702" spans="1:8" s="13" customFormat="1" ht="15" customHeight="1" x14ac:dyDescent="0.3">
      <c r="A702" s="9"/>
      <c r="B702" s="7"/>
      <c r="C702" s="116"/>
      <c r="D702" s="119"/>
      <c r="E702" s="113"/>
      <c r="F702" s="118"/>
      <c r="G702" s="115"/>
      <c r="H702" s="8"/>
    </row>
    <row r="703" spans="1:8" s="13" customFormat="1" ht="15" customHeight="1" x14ac:dyDescent="0.3">
      <c r="A703" s="9"/>
      <c r="B703" s="7"/>
      <c r="C703" s="116"/>
      <c r="D703" s="119"/>
      <c r="E703" s="113"/>
      <c r="F703" s="118"/>
      <c r="G703" s="115"/>
      <c r="H703" s="8"/>
    </row>
    <row r="704" spans="1:8" s="13" customFormat="1" ht="15" customHeight="1" x14ac:dyDescent="0.3">
      <c r="A704" s="9"/>
      <c r="B704" s="7"/>
      <c r="C704" s="116"/>
      <c r="D704" s="119"/>
      <c r="E704" s="113"/>
      <c r="F704" s="118"/>
      <c r="G704" s="115"/>
      <c r="H704" s="8"/>
    </row>
    <row r="705" spans="1:8" s="13" customFormat="1" ht="15" customHeight="1" x14ac:dyDescent="0.3">
      <c r="A705" s="9"/>
      <c r="B705" s="7"/>
      <c r="C705" s="116"/>
      <c r="D705" s="119"/>
      <c r="E705" s="113"/>
      <c r="F705" s="118"/>
      <c r="G705" s="115"/>
      <c r="H705" s="8"/>
    </row>
    <row r="706" spans="1:8" s="13" customFormat="1" ht="15" customHeight="1" x14ac:dyDescent="0.3">
      <c r="A706" s="9"/>
      <c r="B706" s="7"/>
      <c r="C706" s="116"/>
      <c r="D706" s="119"/>
      <c r="E706" s="113"/>
      <c r="F706" s="118"/>
      <c r="G706" s="115"/>
      <c r="H706" s="8"/>
    </row>
    <row r="707" spans="1:8" s="13" customFormat="1" ht="15" customHeight="1" x14ac:dyDescent="0.3">
      <c r="A707" s="9"/>
      <c r="B707" s="7"/>
      <c r="C707" s="116"/>
      <c r="D707" s="119"/>
      <c r="E707" s="113"/>
      <c r="F707" s="118"/>
      <c r="G707" s="115"/>
      <c r="H707" s="8"/>
    </row>
    <row r="708" spans="1:8" s="13" customFormat="1" ht="15" customHeight="1" x14ac:dyDescent="0.3">
      <c r="A708" s="9"/>
      <c r="B708" s="7"/>
      <c r="C708" s="116"/>
      <c r="D708" s="119"/>
      <c r="E708" s="113"/>
      <c r="F708" s="118"/>
      <c r="G708" s="115"/>
      <c r="H708" s="8"/>
    </row>
    <row r="709" spans="1:8" s="13" customFormat="1" ht="15" customHeight="1" x14ac:dyDescent="0.3">
      <c r="A709" s="9"/>
      <c r="B709" s="7"/>
      <c r="C709" s="116"/>
      <c r="D709" s="119"/>
      <c r="E709" s="113"/>
      <c r="F709" s="118"/>
      <c r="G709" s="115"/>
      <c r="H709" s="8"/>
    </row>
    <row r="710" spans="1:8" s="13" customFormat="1" ht="15" customHeight="1" x14ac:dyDescent="0.3">
      <c r="A710" s="9"/>
      <c r="B710" s="7"/>
      <c r="C710" s="116"/>
      <c r="D710" s="119"/>
      <c r="E710" s="113"/>
      <c r="F710" s="118"/>
      <c r="G710" s="115"/>
      <c r="H710" s="8"/>
    </row>
    <row r="711" spans="1:8" s="13" customFormat="1" ht="15" customHeight="1" x14ac:dyDescent="0.3">
      <c r="A711" s="9"/>
      <c r="B711" s="7"/>
      <c r="C711" s="116"/>
      <c r="D711" s="119"/>
      <c r="E711" s="113"/>
      <c r="F711" s="118"/>
      <c r="G711" s="115"/>
      <c r="H711" s="8"/>
    </row>
    <row r="712" spans="1:8" s="13" customFormat="1" ht="15" customHeight="1" x14ac:dyDescent="0.3">
      <c r="A712" s="9"/>
      <c r="B712" s="7"/>
      <c r="C712" s="116"/>
      <c r="D712" s="119"/>
      <c r="E712" s="113"/>
      <c r="F712" s="118"/>
      <c r="G712" s="115"/>
      <c r="H712" s="8"/>
    </row>
    <row r="713" spans="1:8" s="13" customFormat="1" ht="15" customHeight="1" x14ac:dyDescent="0.3">
      <c r="A713" s="9"/>
      <c r="B713" s="7"/>
      <c r="C713" s="116"/>
      <c r="D713" s="119"/>
      <c r="E713" s="113"/>
      <c r="F713" s="118"/>
      <c r="G713" s="115"/>
      <c r="H713" s="8"/>
    </row>
    <row r="714" spans="1:8" s="13" customFormat="1" ht="15" customHeight="1" x14ac:dyDescent="0.3">
      <c r="A714" s="9"/>
      <c r="B714" s="7"/>
      <c r="C714" s="116"/>
      <c r="D714" s="119"/>
      <c r="E714" s="113"/>
      <c r="F714" s="118"/>
      <c r="G714" s="115"/>
      <c r="H714" s="8"/>
    </row>
    <row r="715" spans="1:8" s="13" customFormat="1" ht="15" customHeight="1" x14ac:dyDescent="0.3">
      <c r="A715" s="9"/>
      <c r="B715" s="7"/>
      <c r="C715" s="116"/>
      <c r="D715" s="119"/>
      <c r="E715" s="113"/>
      <c r="F715" s="118"/>
      <c r="G715" s="115"/>
      <c r="H715" s="8"/>
    </row>
    <row r="716" spans="1:8" s="13" customFormat="1" ht="15" customHeight="1" x14ac:dyDescent="0.3">
      <c r="A716" s="9"/>
      <c r="B716" s="7"/>
      <c r="C716" s="116"/>
      <c r="D716" s="119"/>
      <c r="E716" s="113"/>
      <c r="F716" s="118"/>
      <c r="G716" s="115"/>
      <c r="H716" s="8"/>
    </row>
    <row r="717" spans="1:8" s="13" customFormat="1" ht="15" customHeight="1" x14ac:dyDescent="0.3">
      <c r="A717" s="9"/>
      <c r="B717" s="7"/>
      <c r="C717" s="116"/>
      <c r="D717" s="119"/>
      <c r="E717" s="113"/>
      <c r="F717" s="118"/>
      <c r="G717" s="115"/>
      <c r="H717" s="8"/>
    </row>
    <row r="718" spans="1:8" s="13" customFormat="1" ht="15" customHeight="1" x14ac:dyDescent="0.3">
      <c r="A718" s="9"/>
      <c r="B718" s="7"/>
      <c r="C718" s="116"/>
      <c r="D718" s="119"/>
      <c r="E718" s="113"/>
      <c r="F718" s="118"/>
      <c r="G718" s="115"/>
      <c r="H718" s="8"/>
    </row>
    <row r="719" spans="1:8" s="13" customFormat="1" ht="15" customHeight="1" x14ac:dyDescent="0.3">
      <c r="A719" s="9"/>
      <c r="B719" s="7"/>
      <c r="C719" s="116"/>
      <c r="D719" s="119"/>
      <c r="E719" s="113"/>
      <c r="F719" s="118"/>
      <c r="G719" s="115"/>
      <c r="H719" s="8"/>
    </row>
    <row r="720" spans="1:8" s="13" customFormat="1" ht="15" customHeight="1" x14ac:dyDescent="0.3">
      <c r="A720" s="9"/>
      <c r="B720" s="7"/>
      <c r="C720" s="116"/>
      <c r="D720" s="119"/>
      <c r="E720" s="113"/>
      <c r="F720" s="118"/>
      <c r="G720" s="115"/>
      <c r="H720" s="8"/>
    </row>
    <row r="721" spans="1:8" s="13" customFormat="1" ht="15" customHeight="1" x14ac:dyDescent="0.3">
      <c r="A721" s="9"/>
      <c r="B721" s="7"/>
      <c r="C721" s="116"/>
      <c r="D721" s="119"/>
      <c r="E721" s="113"/>
      <c r="F721" s="118"/>
      <c r="G721" s="115"/>
      <c r="H721" s="8"/>
    </row>
    <row r="722" spans="1:8" s="13" customFormat="1" ht="15" customHeight="1" x14ac:dyDescent="0.3">
      <c r="A722" s="9"/>
      <c r="B722" s="7"/>
      <c r="C722" s="116"/>
      <c r="D722" s="119"/>
      <c r="E722" s="113"/>
      <c r="F722" s="118"/>
      <c r="G722" s="115"/>
      <c r="H722" s="8"/>
    </row>
    <row r="723" spans="1:8" s="13" customFormat="1" ht="15" customHeight="1" x14ac:dyDescent="0.3">
      <c r="A723" s="9"/>
      <c r="B723" s="7"/>
      <c r="C723" s="116"/>
      <c r="D723" s="119"/>
      <c r="E723" s="113"/>
      <c r="F723" s="118"/>
      <c r="G723" s="115"/>
      <c r="H723" s="8"/>
    </row>
    <row r="724" spans="1:8" s="13" customFormat="1" ht="15" customHeight="1" x14ac:dyDescent="0.3">
      <c r="A724" s="9"/>
      <c r="B724" s="7"/>
      <c r="C724" s="116"/>
      <c r="D724" s="119"/>
      <c r="E724" s="113"/>
      <c r="F724" s="118"/>
      <c r="G724" s="115"/>
      <c r="H724" s="8"/>
    </row>
    <row r="725" spans="1:8" s="13" customFormat="1" ht="15" customHeight="1" x14ac:dyDescent="0.3">
      <c r="A725" s="9"/>
      <c r="B725" s="7"/>
      <c r="C725" s="116"/>
      <c r="D725" s="119"/>
      <c r="E725" s="113"/>
      <c r="F725" s="118"/>
      <c r="G725" s="115"/>
      <c r="H725" s="8"/>
    </row>
    <row r="726" spans="1:8" s="13" customFormat="1" ht="15" customHeight="1" x14ac:dyDescent="0.3">
      <c r="A726" s="9"/>
      <c r="B726" s="7"/>
      <c r="C726" s="116"/>
      <c r="D726" s="119"/>
      <c r="E726" s="113"/>
      <c r="F726" s="118"/>
      <c r="G726" s="115"/>
      <c r="H726" s="8"/>
    </row>
    <row r="727" spans="1:8" s="13" customFormat="1" ht="15" customHeight="1" x14ac:dyDescent="0.3">
      <c r="A727" s="9"/>
      <c r="B727" s="7"/>
      <c r="C727" s="116"/>
      <c r="D727" s="119"/>
      <c r="E727" s="113"/>
      <c r="F727" s="118"/>
      <c r="G727" s="115"/>
      <c r="H727" s="8"/>
    </row>
    <row r="728" spans="1:8" s="13" customFormat="1" ht="15" customHeight="1" x14ac:dyDescent="0.3">
      <c r="A728" s="9"/>
      <c r="B728" s="7"/>
      <c r="C728" s="116"/>
      <c r="D728" s="119"/>
      <c r="E728" s="113"/>
      <c r="F728" s="118"/>
      <c r="G728" s="115"/>
      <c r="H728" s="8"/>
    </row>
    <row r="729" spans="1:8" s="13" customFormat="1" ht="15" customHeight="1" x14ac:dyDescent="0.3">
      <c r="A729" s="9"/>
      <c r="B729" s="7"/>
      <c r="C729" s="116"/>
      <c r="D729" s="119"/>
      <c r="E729" s="113"/>
      <c r="F729" s="118"/>
      <c r="G729" s="115"/>
      <c r="H729" s="8"/>
    </row>
    <row r="730" spans="1:8" s="13" customFormat="1" ht="15" customHeight="1" x14ac:dyDescent="0.3">
      <c r="A730" s="9"/>
      <c r="B730" s="7"/>
      <c r="C730" s="116"/>
      <c r="D730" s="119"/>
      <c r="E730" s="113"/>
      <c r="F730" s="118"/>
      <c r="G730" s="115"/>
      <c r="H730" s="8"/>
    </row>
    <row r="731" spans="1:8" s="13" customFormat="1" ht="15" customHeight="1" x14ac:dyDescent="0.3">
      <c r="A731" s="9"/>
      <c r="B731" s="7"/>
      <c r="C731" s="116"/>
      <c r="D731" s="119"/>
      <c r="E731" s="113"/>
      <c r="F731" s="118"/>
      <c r="G731" s="115"/>
      <c r="H731" s="8"/>
    </row>
    <row r="732" spans="1:8" s="13" customFormat="1" ht="15" customHeight="1" x14ac:dyDescent="0.3">
      <c r="A732" s="9"/>
      <c r="B732" s="7"/>
      <c r="C732" s="116"/>
      <c r="D732" s="119"/>
      <c r="E732" s="113"/>
      <c r="F732" s="118"/>
      <c r="G732" s="115"/>
      <c r="H732" s="8"/>
    </row>
    <row r="733" spans="1:8" s="13" customFormat="1" ht="15" customHeight="1" x14ac:dyDescent="0.3">
      <c r="A733" s="9"/>
      <c r="B733" s="7"/>
      <c r="C733" s="116"/>
      <c r="D733" s="119"/>
      <c r="E733" s="113"/>
      <c r="F733" s="118"/>
      <c r="G733" s="115"/>
      <c r="H733" s="8"/>
    </row>
    <row r="734" spans="1:8" s="13" customFormat="1" ht="15" customHeight="1" x14ac:dyDescent="0.3">
      <c r="A734" s="9"/>
      <c r="B734" s="7"/>
      <c r="C734" s="116"/>
      <c r="D734" s="119"/>
      <c r="E734" s="113"/>
      <c r="F734" s="118"/>
      <c r="G734" s="115"/>
      <c r="H734" s="8"/>
    </row>
    <row r="735" spans="1:8" s="13" customFormat="1" ht="15" customHeight="1" x14ac:dyDescent="0.3">
      <c r="A735" s="9"/>
      <c r="B735" s="7"/>
      <c r="C735" s="116"/>
      <c r="D735" s="119"/>
      <c r="E735" s="113"/>
      <c r="F735" s="118"/>
      <c r="G735" s="115"/>
      <c r="H735" s="8"/>
    </row>
    <row r="736" spans="1:8" s="13" customFormat="1" ht="15" customHeight="1" x14ac:dyDescent="0.3">
      <c r="A736" s="9"/>
      <c r="B736" s="7"/>
      <c r="C736" s="116"/>
      <c r="D736" s="119"/>
      <c r="E736" s="113"/>
      <c r="F736" s="118"/>
      <c r="G736" s="115"/>
      <c r="H736" s="8"/>
    </row>
    <row r="737" spans="1:8" s="13" customFormat="1" ht="15" customHeight="1" x14ac:dyDescent="0.3">
      <c r="A737" s="9"/>
      <c r="B737" s="7"/>
      <c r="C737" s="116"/>
      <c r="D737" s="119"/>
      <c r="E737" s="113"/>
      <c r="F737" s="118"/>
      <c r="G737" s="115"/>
      <c r="H737" s="8"/>
    </row>
    <row r="738" spans="1:8" s="13" customFormat="1" ht="15" customHeight="1" x14ac:dyDescent="0.3">
      <c r="A738" s="9"/>
      <c r="B738" s="7"/>
      <c r="C738" s="116"/>
      <c r="D738" s="119"/>
      <c r="E738" s="113"/>
      <c r="F738" s="118"/>
      <c r="G738" s="115"/>
      <c r="H738" s="8"/>
    </row>
    <row r="739" spans="1:8" s="13" customFormat="1" ht="15" customHeight="1" x14ac:dyDescent="0.3">
      <c r="A739" s="9"/>
      <c r="B739" s="7"/>
      <c r="C739" s="116"/>
      <c r="D739" s="119"/>
      <c r="E739" s="113"/>
      <c r="F739" s="118"/>
      <c r="G739" s="115"/>
      <c r="H739" s="8"/>
    </row>
    <row r="740" spans="1:8" s="13" customFormat="1" ht="15" customHeight="1" x14ac:dyDescent="0.3">
      <c r="A740" s="9"/>
      <c r="B740" s="7"/>
      <c r="C740" s="116"/>
      <c r="D740" s="119"/>
      <c r="E740" s="113"/>
      <c r="F740" s="118"/>
      <c r="G740" s="115"/>
      <c r="H740" s="8"/>
    </row>
    <row r="741" spans="1:8" s="13" customFormat="1" ht="15" customHeight="1" x14ac:dyDescent="0.3">
      <c r="A741" s="9"/>
      <c r="B741" s="7"/>
      <c r="C741" s="116"/>
      <c r="D741" s="119"/>
      <c r="E741" s="113"/>
      <c r="F741" s="118"/>
      <c r="G741" s="115"/>
      <c r="H741" s="8"/>
    </row>
    <row r="742" spans="1:8" s="13" customFormat="1" ht="15" customHeight="1" x14ac:dyDescent="0.3">
      <c r="A742" s="9"/>
      <c r="B742" s="7"/>
      <c r="C742" s="116"/>
      <c r="D742" s="119"/>
      <c r="E742" s="113"/>
      <c r="F742" s="118"/>
      <c r="G742" s="115"/>
      <c r="H742" s="8"/>
    </row>
    <row r="743" spans="1:8" s="13" customFormat="1" ht="15" customHeight="1" x14ac:dyDescent="0.3">
      <c r="A743" s="9"/>
      <c r="B743" s="7"/>
      <c r="C743" s="116"/>
      <c r="D743" s="119"/>
      <c r="E743" s="113"/>
      <c r="F743" s="118"/>
      <c r="G743" s="115"/>
      <c r="H743" s="8"/>
    </row>
    <row r="744" spans="1:8" s="13" customFormat="1" ht="15" customHeight="1" x14ac:dyDescent="0.3">
      <c r="A744" s="9"/>
      <c r="B744" s="7"/>
      <c r="C744" s="116"/>
      <c r="D744" s="119"/>
      <c r="E744" s="113"/>
      <c r="F744" s="118"/>
      <c r="G744" s="115"/>
      <c r="H744" s="8"/>
    </row>
    <row r="745" spans="1:8" s="13" customFormat="1" ht="15" customHeight="1" x14ac:dyDescent="0.3">
      <c r="A745" s="9"/>
      <c r="B745" s="7"/>
      <c r="C745" s="116"/>
      <c r="D745" s="119"/>
      <c r="E745" s="113"/>
      <c r="F745" s="118"/>
      <c r="G745" s="115"/>
      <c r="H745" s="8"/>
    </row>
    <row r="746" spans="1:8" s="13" customFormat="1" ht="15" customHeight="1" x14ac:dyDescent="0.3">
      <c r="A746" s="9"/>
      <c r="B746" s="7"/>
      <c r="C746" s="116"/>
      <c r="D746" s="119"/>
      <c r="E746" s="113"/>
      <c r="F746" s="118"/>
      <c r="G746" s="115"/>
      <c r="H746" s="8"/>
    </row>
    <row r="747" spans="1:8" s="13" customFormat="1" ht="15" customHeight="1" x14ac:dyDescent="0.3">
      <c r="A747" s="9"/>
      <c r="B747" s="7"/>
      <c r="C747" s="116"/>
      <c r="D747" s="119"/>
      <c r="E747" s="113"/>
      <c r="F747" s="118"/>
      <c r="G747" s="115"/>
      <c r="H747" s="8"/>
    </row>
    <row r="748" spans="1:8" s="13" customFormat="1" ht="15" customHeight="1" x14ac:dyDescent="0.3">
      <c r="A748" s="9"/>
      <c r="B748" s="7"/>
      <c r="C748" s="116"/>
      <c r="D748" s="119"/>
      <c r="E748" s="113"/>
      <c r="F748" s="118"/>
      <c r="G748" s="115"/>
      <c r="H748" s="8"/>
    </row>
    <row r="749" spans="1:8" s="13" customFormat="1" ht="15" customHeight="1" x14ac:dyDescent="0.3">
      <c r="A749" s="9"/>
      <c r="B749" s="7"/>
      <c r="C749" s="116"/>
      <c r="D749" s="119"/>
      <c r="E749" s="113"/>
      <c r="F749" s="118"/>
      <c r="G749" s="115"/>
      <c r="H749" s="8"/>
    </row>
    <row r="750" spans="1:8" s="13" customFormat="1" ht="15" customHeight="1" x14ac:dyDescent="0.3">
      <c r="A750" s="9"/>
      <c r="B750" s="7"/>
      <c r="C750" s="116"/>
      <c r="D750" s="119"/>
      <c r="E750" s="113"/>
      <c r="F750" s="118"/>
      <c r="G750" s="115"/>
      <c r="H750" s="8"/>
    </row>
    <row r="751" spans="1:8" s="13" customFormat="1" ht="15" customHeight="1" x14ac:dyDescent="0.3">
      <c r="A751" s="9"/>
      <c r="B751" s="7"/>
      <c r="C751" s="116"/>
      <c r="D751" s="119"/>
      <c r="E751" s="113"/>
      <c r="F751" s="118"/>
      <c r="G751" s="115"/>
      <c r="H751" s="8"/>
    </row>
    <row r="752" spans="1:8" s="13" customFormat="1" ht="15" customHeight="1" x14ac:dyDescent="0.3">
      <c r="A752" s="9"/>
      <c r="B752" s="7"/>
      <c r="C752" s="116"/>
      <c r="D752" s="119"/>
      <c r="E752" s="113"/>
      <c r="F752" s="118"/>
      <c r="G752" s="115"/>
      <c r="H752" s="8"/>
    </row>
    <row r="753" spans="1:8" s="13" customFormat="1" ht="15" customHeight="1" x14ac:dyDescent="0.3">
      <c r="A753" s="9"/>
      <c r="B753" s="7"/>
      <c r="C753" s="116"/>
      <c r="D753" s="119"/>
      <c r="E753" s="113"/>
      <c r="F753" s="118"/>
      <c r="G753" s="115"/>
      <c r="H753" s="8"/>
    </row>
    <row r="754" spans="1:8" s="13" customFormat="1" ht="15" customHeight="1" x14ac:dyDescent="0.3">
      <c r="A754" s="9"/>
      <c r="B754" s="7"/>
      <c r="C754" s="116"/>
      <c r="D754" s="119"/>
      <c r="E754" s="113"/>
      <c r="F754" s="118"/>
      <c r="G754" s="115"/>
      <c r="H754" s="8"/>
    </row>
    <row r="755" spans="1:8" s="13" customFormat="1" ht="15" customHeight="1" x14ac:dyDescent="0.3">
      <c r="A755" s="9"/>
      <c r="B755" s="7"/>
      <c r="C755" s="116"/>
      <c r="D755" s="119"/>
      <c r="E755" s="113"/>
      <c r="F755" s="118"/>
      <c r="G755" s="115"/>
      <c r="H755" s="8"/>
    </row>
    <row r="756" spans="1:8" s="13" customFormat="1" ht="15" customHeight="1" x14ac:dyDescent="0.3">
      <c r="A756" s="9"/>
      <c r="B756" s="7"/>
      <c r="C756" s="116"/>
      <c r="D756" s="119"/>
      <c r="E756" s="113"/>
      <c r="F756" s="118"/>
      <c r="G756" s="115"/>
      <c r="H756" s="8"/>
    </row>
    <row r="757" spans="1:8" s="13" customFormat="1" ht="15" customHeight="1" x14ac:dyDescent="0.3">
      <c r="A757" s="9"/>
      <c r="B757" s="7"/>
      <c r="C757" s="116"/>
      <c r="D757" s="119"/>
      <c r="E757" s="113"/>
      <c r="F757" s="118"/>
      <c r="G757" s="115"/>
      <c r="H757" s="8"/>
    </row>
    <row r="758" spans="1:8" s="13" customFormat="1" ht="15" customHeight="1" x14ac:dyDescent="0.3">
      <c r="A758" s="9"/>
      <c r="B758" s="7"/>
      <c r="C758" s="116"/>
      <c r="D758" s="119"/>
      <c r="E758" s="113"/>
      <c r="F758" s="118"/>
      <c r="G758" s="115"/>
      <c r="H758" s="8"/>
    </row>
    <row r="759" spans="1:8" s="13" customFormat="1" ht="15" customHeight="1" x14ac:dyDescent="0.3">
      <c r="A759" s="9"/>
      <c r="B759" s="7"/>
      <c r="C759" s="116"/>
      <c r="D759" s="119"/>
      <c r="E759" s="113"/>
      <c r="F759" s="118"/>
      <c r="G759" s="115"/>
      <c r="H759" s="8"/>
    </row>
    <row r="760" spans="1:8" s="13" customFormat="1" ht="15" customHeight="1" x14ac:dyDescent="0.3">
      <c r="A760" s="9"/>
      <c r="B760" s="7"/>
      <c r="C760" s="116"/>
      <c r="D760" s="119"/>
      <c r="E760" s="113"/>
      <c r="F760" s="118"/>
      <c r="G760" s="115"/>
      <c r="H760" s="8"/>
    </row>
    <row r="761" spans="1:8" s="13" customFormat="1" ht="15" customHeight="1" x14ac:dyDescent="0.3">
      <c r="A761" s="9"/>
      <c r="B761" s="7"/>
      <c r="C761" s="116"/>
      <c r="D761" s="119"/>
      <c r="E761" s="113"/>
      <c r="F761" s="118"/>
      <c r="G761" s="115"/>
      <c r="H761" s="8"/>
    </row>
    <row r="762" spans="1:8" s="13" customFormat="1" ht="15" customHeight="1" x14ac:dyDescent="0.3">
      <c r="A762" s="9"/>
      <c r="B762" s="7"/>
      <c r="C762" s="116"/>
      <c r="D762" s="119"/>
      <c r="E762" s="113"/>
      <c r="F762" s="118"/>
      <c r="G762" s="115"/>
      <c r="H762" s="8"/>
    </row>
    <row r="763" spans="1:8" s="13" customFormat="1" ht="15" customHeight="1" x14ac:dyDescent="0.3">
      <c r="A763" s="9"/>
      <c r="B763" s="7"/>
      <c r="C763" s="116"/>
      <c r="D763" s="119"/>
      <c r="E763" s="113"/>
      <c r="F763" s="118"/>
      <c r="G763" s="115"/>
      <c r="H763" s="8"/>
    </row>
    <row r="764" spans="1:8" s="13" customFormat="1" ht="15" customHeight="1" x14ac:dyDescent="0.3">
      <c r="A764" s="9"/>
      <c r="B764" s="7"/>
      <c r="C764" s="116"/>
      <c r="D764" s="119"/>
      <c r="E764" s="113"/>
      <c r="F764" s="118"/>
      <c r="G764" s="115"/>
      <c r="H764" s="8"/>
    </row>
    <row r="765" spans="1:8" s="13" customFormat="1" ht="15" customHeight="1" x14ac:dyDescent="0.3">
      <c r="A765" s="9"/>
      <c r="B765" s="7"/>
      <c r="C765" s="116"/>
      <c r="D765" s="119"/>
      <c r="E765" s="113"/>
      <c r="F765" s="118"/>
      <c r="G765" s="115"/>
      <c r="H765" s="8"/>
    </row>
    <row r="766" spans="1:8" s="13" customFormat="1" ht="15" customHeight="1" x14ac:dyDescent="0.3">
      <c r="A766" s="9"/>
      <c r="B766" s="7"/>
      <c r="C766" s="116"/>
      <c r="D766" s="119"/>
      <c r="E766" s="113"/>
      <c r="F766" s="118"/>
      <c r="G766" s="115"/>
      <c r="H766" s="8"/>
    </row>
    <row r="767" spans="1:8" s="13" customFormat="1" ht="15" customHeight="1" x14ac:dyDescent="0.3">
      <c r="A767" s="9"/>
      <c r="B767" s="7"/>
      <c r="C767" s="116"/>
      <c r="D767" s="119"/>
      <c r="E767" s="113"/>
      <c r="F767" s="118"/>
      <c r="G767" s="115"/>
      <c r="H767" s="8"/>
    </row>
    <row r="768" spans="1:8" s="13" customFormat="1" ht="15" customHeight="1" x14ac:dyDescent="0.3">
      <c r="A768" s="9"/>
      <c r="B768" s="7"/>
      <c r="C768" s="116"/>
      <c r="D768" s="119"/>
      <c r="E768" s="113"/>
      <c r="F768" s="118"/>
      <c r="G768" s="115"/>
      <c r="H768" s="8"/>
    </row>
    <row r="769" spans="1:8" s="13" customFormat="1" ht="15" customHeight="1" x14ac:dyDescent="0.3">
      <c r="A769" s="9"/>
      <c r="B769" s="7"/>
      <c r="C769" s="116"/>
      <c r="D769" s="119"/>
      <c r="E769" s="113"/>
      <c r="F769" s="118"/>
      <c r="G769" s="115"/>
      <c r="H769" s="8"/>
    </row>
    <row r="770" spans="1:8" s="13" customFormat="1" ht="15" customHeight="1" x14ac:dyDescent="0.3">
      <c r="A770" s="9"/>
      <c r="B770" s="7"/>
      <c r="C770" s="116"/>
      <c r="D770" s="119"/>
      <c r="E770" s="113"/>
      <c r="F770" s="118"/>
      <c r="G770" s="115"/>
      <c r="H770" s="8"/>
    </row>
    <row r="771" spans="1:8" s="13" customFormat="1" ht="15" customHeight="1" x14ac:dyDescent="0.3">
      <c r="A771" s="9"/>
      <c r="B771" s="7"/>
      <c r="C771" s="116"/>
      <c r="D771" s="119"/>
      <c r="E771" s="113"/>
      <c r="F771" s="118"/>
      <c r="G771" s="115"/>
      <c r="H771" s="8"/>
    </row>
    <row r="772" spans="1:8" s="13" customFormat="1" ht="15" customHeight="1" x14ac:dyDescent="0.3">
      <c r="A772" s="9"/>
      <c r="B772" s="7"/>
      <c r="C772" s="116"/>
      <c r="D772" s="119"/>
      <c r="E772" s="113"/>
      <c r="F772" s="118"/>
      <c r="G772" s="115"/>
      <c r="H772" s="8"/>
    </row>
    <row r="773" spans="1:8" s="13" customFormat="1" ht="15" customHeight="1" x14ac:dyDescent="0.3">
      <c r="A773" s="9"/>
      <c r="B773" s="7"/>
      <c r="C773" s="116"/>
      <c r="D773" s="119"/>
      <c r="E773" s="113"/>
      <c r="F773" s="118"/>
      <c r="G773" s="115"/>
      <c r="H773" s="8"/>
    </row>
    <row r="774" spans="1:8" s="13" customFormat="1" ht="15" customHeight="1" x14ac:dyDescent="0.3">
      <c r="A774" s="9"/>
      <c r="B774" s="7"/>
      <c r="C774" s="116"/>
      <c r="D774" s="119"/>
      <c r="E774" s="113"/>
      <c r="F774" s="118"/>
      <c r="G774" s="115"/>
      <c r="H774" s="8"/>
    </row>
    <row r="775" spans="1:8" s="13" customFormat="1" ht="15" customHeight="1" x14ac:dyDescent="0.3">
      <c r="A775" s="9"/>
      <c r="B775" s="7"/>
      <c r="C775" s="116"/>
      <c r="D775" s="117"/>
      <c r="E775" s="113"/>
      <c r="F775" s="118"/>
      <c r="G775" s="115"/>
      <c r="H775" s="8"/>
    </row>
    <row r="776" spans="1:8" s="13" customFormat="1" ht="15" customHeight="1" x14ac:dyDescent="0.3">
      <c r="A776" s="9"/>
      <c r="B776" s="7"/>
      <c r="C776" s="116"/>
      <c r="D776" s="117"/>
      <c r="E776" s="113"/>
      <c r="F776" s="118"/>
      <c r="G776" s="115"/>
      <c r="H776" s="8"/>
    </row>
    <row r="777" spans="1:8" s="13" customFormat="1" ht="15" customHeight="1" x14ac:dyDescent="0.3">
      <c r="A777" s="9"/>
      <c r="B777" s="7"/>
      <c r="C777" s="116"/>
      <c r="D777" s="117"/>
      <c r="E777" s="113"/>
      <c r="F777" s="118"/>
      <c r="G777" s="115"/>
      <c r="H777" s="8"/>
    </row>
    <row r="778" spans="1:8" s="13" customFormat="1" ht="15" customHeight="1" x14ac:dyDescent="0.3">
      <c r="A778" s="9"/>
      <c r="B778" s="7"/>
      <c r="C778" s="116"/>
      <c r="D778" s="117"/>
      <c r="E778" s="113"/>
      <c r="F778" s="118"/>
      <c r="G778" s="115"/>
      <c r="H778" s="8"/>
    </row>
    <row r="779" spans="1:8" s="13" customFormat="1" ht="15" customHeight="1" x14ac:dyDescent="0.3">
      <c r="A779" s="9"/>
      <c r="B779" s="7"/>
      <c r="C779" s="116"/>
      <c r="D779" s="117"/>
      <c r="E779" s="113"/>
      <c r="F779" s="118"/>
      <c r="G779" s="115"/>
      <c r="H779" s="8"/>
    </row>
    <row r="780" spans="1:8" s="13" customFormat="1" ht="15" customHeight="1" x14ac:dyDescent="0.3">
      <c r="A780" s="9"/>
      <c r="B780" s="7"/>
      <c r="C780" s="116"/>
      <c r="D780" s="117"/>
      <c r="E780" s="113"/>
      <c r="F780" s="118"/>
      <c r="G780" s="115"/>
      <c r="H780" s="8"/>
    </row>
    <row r="781" spans="1:8" s="13" customFormat="1" ht="15" customHeight="1" x14ac:dyDescent="0.3">
      <c r="A781" s="9"/>
      <c r="B781" s="7"/>
      <c r="C781" s="116"/>
      <c r="D781" s="117"/>
      <c r="E781" s="113"/>
      <c r="F781" s="118"/>
      <c r="G781" s="115"/>
      <c r="H781" s="8"/>
    </row>
    <row r="782" spans="1:8" s="13" customFormat="1" ht="15" customHeight="1" x14ac:dyDescent="0.3">
      <c r="A782" s="9"/>
      <c r="B782" s="7"/>
      <c r="C782" s="116"/>
      <c r="D782" s="117"/>
      <c r="E782" s="113"/>
      <c r="F782" s="118"/>
      <c r="G782" s="115"/>
      <c r="H782" s="8"/>
    </row>
    <row r="783" spans="1:8" s="13" customFormat="1" ht="15" customHeight="1" x14ac:dyDescent="0.3">
      <c r="A783" s="9"/>
      <c r="B783" s="7"/>
      <c r="C783" s="116"/>
      <c r="D783" s="117"/>
      <c r="E783" s="113"/>
      <c r="F783" s="118"/>
      <c r="G783" s="115"/>
      <c r="H783" s="8"/>
    </row>
    <row r="784" spans="1:8" s="13" customFormat="1" ht="15" customHeight="1" x14ac:dyDescent="0.3">
      <c r="A784" s="9"/>
      <c r="B784" s="7"/>
      <c r="C784" s="116"/>
      <c r="D784" s="117"/>
      <c r="E784" s="113"/>
      <c r="F784" s="118"/>
      <c r="G784" s="115"/>
      <c r="H784" s="8"/>
    </row>
    <row r="785" spans="1:8" s="13" customFormat="1" ht="15" customHeight="1" x14ac:dyDescent="0.3">
      <c r="A785" s="9"/>
      <c r="B785" s="7"/>
      <c r="C785" s="116"/>
      <c r="D785" s="117"/>
      <c r="E785" s="113"/>
      <c r="F785" s="118"/>
      <c r="G785" s="115"/>
      <c r="H785" s="8"/>
    </row>
    <row r="786" spans="1:8" s="13" customFormat="1" ht="15" customHeight="1" x14ac:dyDescent="0.3">
      <c r="A786" s="9"/>
      <c r="B786" s="7"/>
      <c r="C786" s="116"/>
      <c r="D786" s="117"/>
      <c r="E786" s="113"/>
      <c r="F786" s="118"/>
      <c r="G786" s="115"/>
      <c r="H786" s="8"/>
    </row>
    <row r="787" spans="1:8" s="13" customFormat="1" ht="15" customHeight="1" x14ac:dyDescent="0.3">
      <c r="A787" s="9"/>
      <c r="B787" s="7"/>
      <c r="C787" s="116"/>
      <c r="D787" s="117"/>
      <c r="E787" s="113"/>
      <c r="F787" s="118"/>
      <c r="G787" s="115"/>
      <c r="H787" s="8"/>
    </row>
    <row r="788" spans="1:8" s="13" customFormat="1" ht="15" customHeight="1" x14ac:dyDescent="0.3">
      <c r="A788" s="9"/>
      <c r="B788" s="7"/>
      <c r="C788" s="116"/>
      <c r="D788" s="117"/>
      <c r="E788" s="113"/>
      <c r="F788" s="118"/>
      <c r="G788" s="115"/>
      <c r="H788" s="8"/>
    </row>
    <row r="789" spans="1:8" s="13" customFormat="1" ht="15" customHeight="1" x14ac:dyDescent="0.3">
      <c r="A789" s="9"/>
      <c r="B789" s="7"/>
      <c r="C789" s="116"/>
      <c r="D789" s="117"/>
      <c r="E789" s="113"/>
      <c r="F789" s="118"/>
      <c r="G789" s="115"/>
      <c r="H789" s="8"/>
    </row>
    <row r="790" spans="1:8" s="13" customFormat="1" ht="15" customHeight="1" x14ac:dyDescent="0.3">
      <c r="A790" s="9"/>
      <c r="B790" s="7"/>
      <c r="C790" s="116"/>
      <c r="D790" s="117"/>
      <c r="E790" s="113"/>
      <c r="F790" s="118"/>
      <c r="G790" s="115"/>
      <c r="H790" s="8"/>
    </row>
    <row r="791" spans="1:8" s="13" customFormat="1" ht="15" customHeight="1" x14ac:dyDescent="0.3">
      <c r="A791" s="9"/>
      <c r="B791" s="7"/>
      <c r="C791" s="116"/>
      <c r="D791" s="117"/>
      <c r="E791" s="113"/>
      <c r="F791" s="118"/>
      <c r="G791" s="115"/>
      <c r="H791" s="8"/>
    </row>
    <row r="792" spans="1:8" s="13" customFormat="1" ht="15" customHeight="1" x14ac:dyDescent="0.3">
      <c r="A792" s="9"/>
      <c r="B792" s="7"/>
      <c r="C792" s="116"/>
      <c r="D792" s="117"/>
      <c r="E792" s="113"/>
      <c r="F792" s="118"/>
      <c r="G792" s="115"/>
      <c r="H792" s="8"/>
    </row>
    <row r="793" spans="1:8" s="13" customFormat="1" ht="15" customHeight="1" x14ac:dyDescent="0.3">
      <c r="A793" s="9"/>
      <c r="B793" s="7"/>
      <c r="C793" s="116"/>
      <c r="D793" s="117"/>
      <c r="E793" s="113"/>
      <c r="F793" s="118"/>
      <c r="G793" s="115"/>
      <c r="H793" s="8"/>
    </row>
    <row r="794" spans="1:8" s="13" customFormat="1" ht="15" customHeight="1" x14ac:dyDescent="0.3">
      <c r="A794" s="9"/>
      <c r="B794" s="7"/>
      <c r="C794" s="116"/>
      <c r="D794" s="117"/>
      <c r="E794" s="113"/>
      <c r="F794" s="118"/>
      <c r="G794" s="115"/>
      <c r="H794" s="8"/>
    </row>
    <row r="795" spans="1:8" s="13" customFormat="1" ht="15" customHeight="1" x14ac:dyDescent="0.3">
      <c r="A795" s="9"/>
      <c r="B795" s="7"/>
      <c r="C795" s="116"/>
      <c r="D795" s="117"/>
      <c r="E795" s="113"/>
      <c r="F795" s="118"/>
      <c r="G795" s="115"/>
      <c r="H795" s="8"/>
    </row>
    <row r="796" spans="1:8" s="13" customFormat="1" ht="15" customHeight="1" x14ac:dyDescent="0.3">
      <c r="A796" s="9"/>
      <c r="B796" s="7"/>
      <c r="C796" s="116"/>
      <c r="D796" s="117"/>
      <c r="E796" s="113"/>
      <c r="F796" s="118"/>
      <c r="G796" s="115"/>
      <c r="H796" s="8"/>
    </row>
    <row r="797" spans="1:8" s="13" customFormat="1" ht="15" customHeight="1" x14ac:dyDescent="0.3">
      <c r="A797" s="9"/>
      <c r="B797" s="7"/>
      <c r="C797" s="116"/>
      <c r="D797" s="117"/>
      <c r="E797" s="113"/>
      <c r="F797" s="118"/>
      <c r="G797" s="115"/>
      <c r="H797" s="8"/>
    </row>
    <row r="798" spans="1:8" s="13" customFormat="1" ht="15" customHeight="1" x14ac:dyDescent="0.3">
      <c r="A798" s="9"/>
      <c r="B798" s="7"/>
      <c r="C798" s="116"/>
      <c r="D798" s="117"/>
      <c r="E798" s="113"/>
      <c r="F798" s="118"/>
      <c r="G798" s="115"/>
      <c r="H798" s="8"/>
    </row>
    <row r="799" spans="1:8" s="13" customFormat="1" ht="15" customHeight="1" x14ac:dyDescent="0.3">
      <c r="A799" s="9"/>
      <c r="B799" s="7"/>
      <c r="C799" s="116"/>
      <c r="D799" s="117"/>
      <c r="E799" s="113"/>
      <c r="F799" s="118"/>
      <c r="G799" s="115"/>
      <c r="H799" s="8"/>
    </row>
    <row r="800" spans="1:8" s="13" customFormat="1" ht="15" customHeight="1" x14ac:dyDescent="0.3">
      <c r="A800" s="9"/>
      <c r="B800" s="7"/>
      <c r="C800" s="116"/>
      <c r="D800" s="117"/>
      <c r="E800" s="113"/>
      <c r="F800" s="118"/>
      <c r="G800" s="115"/>
      <c r="H800" s="8"/>
    </row>
    <row r="801" spans="1:8" s="13" customFormat="1" ht="15" customHeight="1" x14ac:dyDescent="0.3">
      <c r="A801" s="9"/>
      <c r="B801" s="7"/>
      <c r="C801" s="116"/>
      <c r="D801" s="117"/>
      <c r="E801" s="113"/>
      <c r="F801" s="118"/>
      <c r="G801" s="115"/>
      <c r="H801" s="8"/>
    </row>
    <row r="802" spans="1:8" s="13" customFormat="1" ht="15" customHeight="1" x14ac:dyDescent="0.3">
      <c r="A802" s="9"/>
      <c r="B802" s="7"/>
      <c r="C802" s="116"/>
      <c r="D802" s="117"/>
      <c r="E802" s="113"/>
      <c r="F802" s="118"/>
      <c r="G802" s="115"/>
      <c r="H802" s="8"/>
    </row>
    <row r="803" spans="1:8" s="13" customFormat="1" ht="15" customHeight="1" x14ac:dyDescent="0.3">
      <c r="A803" s="9"/>
      <c r="B803" s="7"/>
      <c r="C803" s="116"/>
      <c r="D803" s="117"/>
      <c r="E803" s="113"/>
      <c r="F803" s="118"/>
      <c r="G803" s="115"/>
      <c r="H803" s="8"/>
    </row>
    <row r="804" spans="1:8" s="13" customFormat="1" ht="15" customHeight="1" x14ac:dyDescent="0.3">
      <c r="A804" s="9"/>
      <c r="B804" s="7"/>
      <c r="C804" s="116"/>
      <c r="D804" s="117"/>
      <c r="E804" s="113"/>
      <c r="F804" s="118"/>
      <c r="G804" s="115"/>
      <c r="H804" s="8"/>
    </row>
    <row r="805" spans="1:8" s="13" customFormat="1" ht="15" customHeight="1" x14ac:dyDescent="0.3">
      <c r="A805" s="9"/>
      <c r="B805" s="7"/>
      <c r="C805" s="116"/>
      <c r="D805" s="117"/>
      <c r="E805" s="113"/>
      <c r="F805" s="118"/>
      <c r="G805" s="115"/>
      <c r="H805" s="8"/>
    </row>
    <row r="806" spans="1:8" s="13" customFormat="1" ht="15" customHeight="1" x14ac:dyDescent="0.3">
      <c r="A806" s="9"/>
      <c r="B806" s="7"/>
      <c r="C806" s="116"/>
      <c r="D806" s="117"/>
      <c r="E806" s="113"/>
      <c r="F806" s="118"/>
      <c r="G806" s="115"/>
      <c r="H806" s="8"/>
    </row>
    <row r="807" spans="1:8" s="13" customFormat="1" ht="15" customHeight="1" x14ac:dyDescent="0.3">
      <c r="A807" s="9"/>
      <c r="B807" s="7"/>
      <c r="C807" s="116"/>
      <c r="D807" s="117"/>
      <c r="E807" s="113"/>
      <c r="F807" s="118"/>
      <c r="G807" s="115"/>
      <c r="H807" s="8"/>
    </row>
    <row r="808" spans="1:8" s="13" customFormat="1" ht="15" customHeight="1" x14ac:dyDescent="0.3">
      <c r="A808" s="9"/>
      <c r="B808" s="7"/>
      <c r="C808" s="116"/>
      <c r="D808" s="117"/>
      <c r="E808" s="113"/>
      <c r="F808" s="118"/>
      <c r="G808" s="115"/>
      <c r="H808" s="8"/>
    </row>
    <row r="809" spans="1:8" s="13" customFormat="1" ht="15" customHeight="1" x14ac:dyDescent="0.3">
      <c r="A809" s="9"/>
      <c r="B809" s="7"/>
      <c r="C809" s="116"/>
      <c r="D809" s="117"/>
      <c r="E809" s="113"/>
      <c r="F809" s="118"/>
      <c r="G809" s="115"/>
      <c r="H809" s="8"/>
    </row>
    <row r="810" spans="1:8" s="13" customFormat="1" ht="15" customHeight="1" x14ac:dyDescent="0.3">
      <c r="A810" s="9"/>
      <c r="B810" s="7"/>
      <c r="C810" s="116"/>
      <c r="D810" s="117"/>
      <c r="E810" s="113"/>
      <c r="F810" s="118"/>
      <c r="G810" s="115"/>
      <c r="H810" s="8"/>
    </row>
    <row r="811" spans="1:8" s="13" customFormat="1" ht="15" customHeight="1" x14ac:dyDescent="0.3">
      <c r="A811" s="9"/>
      <c r="B811" s="7"/>
      <c r="C811" s="116"/>
      <c r="D811" s="117"/>
      <c r="E811" s="113"/>
      <c r="F811" s="118"/>
      <c r="G811" s="115"/>
      <c r="H811" s="8"/>
    </row>
    <row r="812" spans="1:8" s="13" customFormat="1" ht="15" customHeight="1" x14ac:dyDescent="0.3">
      <c r="A812" s="9"/>
      <c r="B812" s="7"/>
      <c r="C812" s="116"/>
      <c r="D812" s="117"/>
      <c r="E812" s="113"/>
      <c r="F812" s="118"/>
      <c r="G812" s="115"/>
      <c r="H812" s="8"/>
    </row>
    <row r="813" spans="1:8" s="13" customFormat="1" ht="15" customHeight="1" x14ac:dyDescent="0.3">
      <c r="A813" s="9"/>
      <c r="B813" s="7"/>
      <c r="C813" s="116"/>
      <c r="D813" s="117"/>
      <c r="E813" s="113"/>
      <c r="F813" s="118"/>
      <c r="G813" s="115"/>
      <c r="H813" s="8"/>
    </row>
    <row r="814" spans="1:8" s="13" customFormat="1" ht="15" customHeight="1" x14ac:dyDescent="0.3">
      <c r="A814" s="9"/>
      <c r="B814" s="7"/>
      <c r="C814" s="116"/>
      <c r="D814" s="117"/>
      <c r="E814" s="113"/>
      <c r="F814" s="118"/>
      <c r="G814" s="115"/>
      <c r="H814" s="8"/>
    </row>
    <row r="815" spans="1:8" s="13" customFormat="1" ht="15" customHeight="1" x14ac:dyDescent="0.3">
      <c r="A815" s="9"/>
      <c r="B815" s="7"/>
      <c r="C815" s="116"/>
      <c r="D815" s="117"/>
      <c r="E815" s="113"/>
      <c r="F815" s="118"/>
      <c r="G815" s="115"/>
      <c r="H815" s="8"/>
    </row>
    <row r="816" spans="1:8" s="13" customFormat="1" ht="15" customHeight="1" x14ac:dyDescent="0.3">
      <c r="A816" s="9"/>
      <c r="B816" s="7"/>
      <c r="C816" s="116"/>
      <c r="D816" s="117"/>
      <c r="E816" s="113"/>
      <c r="F816" s="118"/>
      <c r="G816" s="115"/>
      <c r="H816" s="8"/>
    </row>
    <row r="817" spans="1:8" s="13" customFormat="1" ht="15" customHeight="1" x14ac:dyDescent="0.3">
      <c r="A817" s="9"/>
      <c r="B817" s="7"/>
      <c r="C817" s="116"/>
      <c r="D817" s="117"/>
      <c r="E817" s="113"/>
      <c r="F817" s="118"/>
      <c r="G817" s="115"/>
      <c r="H817" s="8"/>
    </row>
    <row r="818" spans="1:8" s="13" customFormat="1" ht="15" customHeight="1" x14ac:dyDescent="0.3">
      <c r="A818" s="9"/>
      <c r="B818" s="7"/>
      <c r="C818" s="116"/>
      <c r="D818" s="117"/>
      <c r="E818" s="113"/>
      <c r="F818" s="118"/>
      <c r="G818" s="115"/>
      <c r="H818" s="8"/>
    </row>
    <row r="819" spans="1:8" s="13" customFormat="1" ht="15" customHeight="1" x14ac:dyDescent="0.3">
      <c r="A819" s="9"/>
      <c r="B819" s="7"/>
      <c r="C819" s="116"/>
      <c r="D819" s="117"/>
      <c r="E819" s="113"/>
      <c r="F819" s="118"/>
      <c r="G819" s="115"/>
      <c r="H819" s="8"/>
    </row>
    <row r="820" spans="1:8" s="13" customFormat="1" ht="15" customHeight="1" x14ac:dyDescent="0.3">
      <c r="A820" s="9"/>
      <c r="B820" s="7"/>
      <c r="C820" s="116"/>
      <c r="D820" s="117"/>
      <c r="E820" s="113"/>
      <c r="F820" s="118"/>
      <c r="G820" s="115"/>
      <c r="H820" s="8"/>
    </row>
    <row r="821" spans="1:8" s="13" customFormat="1" ht="15" customHeight="1" x14ac:dyDescent="0.3">
      <c r="A821" s="9"/>
      <c r="B821" s="7"/>
      <c r="C821" s="116"/>
      <c r="D821" s="117"/>
      <c r="E821" s="113"/>
      <c r="F821" s="118"/>
      <c r="G821" s="115"/>
      <c r="H821" s="8"/>
    </row>
    <row r="822" spans="1:8" s="13" customFormat="1" ht="15" customHeight="1" x14ac:dyDescent="0.3">
      <c r="A822" s="9"/>
      <c r="B822" s="7"/>
      <c r="C822" s="116"/>
      <c r="D822" s="117"/>
      <c r="E822" s="113"/>
      <c r="F822" s="118"/>
      <c r="G822" s="115"/>
      <c r="H822" s="8"/>
    </row>
    <row r="823" spans="1:8" s="13" customFormat="1" ht="15" customHeight="1" x14ac:dyDescent="0.3">
      <c r="A823" s="9"/>
      <c r="B823" s="7"/>
      <c r="C823" s="116"/>
      <c r="D823" s="117"/>
      <c r="E823" s="113"/>
      <c r="F823" s="118"/>
      <c r="G823" s="115"/>
      <c r="H823" s="8"/>
    </row>
    <row r="824" spans="1:8" s="13" customFormat="1" ht="15" customHeight="1" x14ac:dyDescent="0.3">
      <c r="A824" s="9"/>
      <c r="B824" s="7"/>
      <c r="C824" s="116"/>
      <c r="D824" s="117"/>
      <c r="E824" s="113"/>
      <c r="F824" s="118"/>
      <c r="G824" s="115"/>
      <c r="H824" s="8"/>
    </row>
    <row r="825" spans="1:8" s="13" customFormat="1" ht="15" customHeight="1" x14ac:dyDescent="0.3">
      <c r="A825" s="9"/>
      <c r="B825" s="7"/>
      <c r="C825" s="116"/>
      <c r="D825" s="117"/>
      <c r="E825" s="113"/>
      <c r="F825" s="118"/>
      <c r="G825" s="115"/>
      <c r="H825" s="8"/>
    </row>
    <row r="826" spans="1:8" s="13" customFormat="1" ht="15" customHeight="1" x14ac:dyDescent="0.3">
      <c r="A826" s="9"/>
      <c r="B826" s="7"/>
      <c r="C826" s="116"/>
      <c r="D826" s="117"/>
      <c r="E826" s="113"/>
      <c r="F826" s="118"/>
      <c r="G826" s="115"/>
      <c r="H826" s="8"/>
    </row>
    <row r="827" spans="1:8" s="13" customFormat="1" ht="15" customHeight="1" x14ac:dyDescent="0.3">
      <c r="A827" s="9"/>
      <c r="B827" s="7"/>
      <c r="C827" s="116"/>
      <c r="D827" s="117"/>
      <c r="E827" s="113"/>
      <c r="F827" s="118"/>
      <c r="G827" s="115"/>
      <c r="H827" s="8"/>
    </row>
    <row r="828" spans="1:8" s="13" customFormat="1" ht="15" customHeight="1" x14ac:dyDescent="0.3">
      <c r="A828" s="9"/>
      <c r="B828" s="7"/>
      <c r="C828" s="116"/>
      <c r="D828" s="117"/>
      <c r="E828" s="113"/>
      <c r="F828" s="118"/>
      <c r="G828" s="115"/>
      <c r="H828" s="8"/>
    </row>
    <row r="829" spans="1:8" s="13" customFormat="1" ht="15" customHeight="1" x14ac:dyDescent="0.3">
      <c r="A829" s="9"/>
      <c r="B829" s="7"/>
      <c r="C829" s="116"/>
      <c r="D829" s="117"/>
      <c r="E829" s="113"/>
      <c r="F829" s="118"/>
      <c r="G829" s="115"/>
      <c r="H829" s="8"/>
    </row>
    <row r="830" spans="1:8" s="13" customFormat="1" ht="15" customHeight="1" x14ac:dyDescent="0.3">
      <c r="A830" s="9"/>
      <c r="B830" s="7"/>
      <c r="C830" s="116"/>
      <c r="D830" s="117"/>
      <c r="E830" s="113"/>
      <c r="F830" s="118"/>
      <c r="G830" s="115"/>
      <c r="H830" s="8"/>
    </row>
    <row r="831" spans="1:8" s="13" customFormat="1" ht="15" customHeight="1" x14ac:dyDescent="0.3">
      <c r="A831" s="9"/>
      <c r="B831" s="7"/>
      <c r="C831" s="116"/>
      <c r="D831" s="117"/>
      <c r="E831" s="113"/>
      <c r="F831" s="118"/>
      <c r="G831" s="115"/>
      <c r="H831" s="8"/>
    </row>
    <row r="832" spans="1:8" s="13" customFormat="1" ht="15" customHeight="1" x14ac:dyDescent="0.3">
      <c r="A832" s="9"/>
      <c r="B832" s="7"/>
      <c r="C832" s="116"/>
      <c r="D832" s="117"/>
      <c r="E832" s="113"/>
      <c r="F832" s="118"/>
      <c r="G832" s="115"/>
      <c r="H832" s="8"/>
    </row>
    <row r="833" spans="1:8" s="13" customFormat="1" ht="15" customHeight="1" x14ac:dyDescent="0.3">
      <c r="A833" s="9"/>
      <c r="B833" s="7"/>
      <c r="C833" s="116"/>
      <c r="D833" s="117"/>
      <c r="E833" s="113"/>
      <c r="F833" s="118"/>
      <c r="G833" s="115"/>
      <c r="H833" s="8"/>
    </row>
    <row r="834" spans="1:8" s="13" customFormat="1" ht="15" customHeight="1" x14ac:dyDescent="0.3">
      <c r="A834" s="9"/>
      <c r="B834" s="7"/>
      <c r="C834" s="116"/>
      <c r="D834" s="117"/>
      <c r="E834" s="113"/>
      <c r="F834" s="118"/>
      <c r="G834" s="115"/>
      <c r="H834" s="8"/>
    </row>
    <row r="835" spans="1:8" s="13" customFormat="1" ht="15" customHeight="1" x14ac:dyDescent="0.3">
      <c r="A835" s="9"/>
      <c r="B835" s="7"/>
      <c r="C835" s="116"/>
      <c r="D835" s="117"/>
      <c r="E835" s="113"/>
      <c r="F835" s="118"/>
      <c r="G835" s="115"/>
      <c r="H835" s="8"/>
    </row>
    <row r="836" spans="1:8" s="13" customFormat="1" ht="15" customHeight="1" x14ac:dyDescent="0.3">
      <c r="A836" s="9"/>
      <c r="B836" s="7"/>
      <c r="C836" s="116"/>
      <c r="D836" s="117"/>
      <c r="E836" s="113"/>
      <c r="F836" s="118"/>
      <c r="G836" s="115"/>
      <c r="H836" s="8"/>
    </row>
    <row r="838" spans="1:8" s="13" customFormat="1" ht="15" customHeight="1" x14ac:dyDescent="0.3">
      <c r="A838" s="9"/>
      <c r="B838" s="7"/>
      <c r="C838" s="116"/>
      <c r="D838" s="117"/>
      <c r="E838" s="113"/>
      <c r="F838" s="118"/>
      <c r="G838" s="115"/>
      <c r="H838" s="8"/>
    </row>
    <row r="839" spans="1:8" s="13" customFormat="1" ht="15" customHeight="1" x14ac:dyDescent="0.3">
      <c r="A839" s="9"/>
      <c r="B839" s="7"/>
      <c r="C839" s="116"/>
      <c r="D839" s="117"/>
      <c r="E839" s="113"/>
      <c r="F839" s="118"/>
      <c r="G839" s="115"/>
      <c r="H839" s="8"/>
    </row>
    <row r="840" spans="1:8" s="13" customFormat="1" ht="15" customHeight="1" x14ac:dyDescent="0.3">
      <c r="A840" s="9"/>
      <c r="B840" s="7"/>
      <c r="C840" s="116"/>
      <c r="D840" s="117"/>
      <c r="E840" s="113"/>
      <c r="F840" s="118"/>
      <c r="G840" s="115"/>
      <c r="H840" s="8"/>
    </row>
    <row r="841" spans="1:8" s="13" customFormat="1" ht="15" customHeight="1" x14ac:dyDescent="0.3">
      <c r="A841" s="9"/>
      <c r="B841" s="7"/>
      <c r="C841" s="116"/>
      <c r="D841" s="117"/>
      <c r="E841" s="113"/>
      <c r="F841" s="118"/>
      <c r="G841" s="115"/>
      <c r="H841" s="8"/>
    </row>
    <row r="842" spans="1:8" s="13" customFormat="1" ht="15" customHeight="1" x14ac:dyDescent="0.3">
      <c r="A842" s="9"/>
      <c r="B842" s="7"/>
      <c r="C842" s="116"/>
      <c r="D842" s="117"/>
      <c r="E842" s="113"/>
      <c r="F842" s="118"/>
      <c r="G842" s="115"/>
      <c r="H842" s="8"/>
    </row>
    <row r="843" spans="1:8" s="13" customFormat="1" ht="15" customHeight="1" x14ac:dyDescent="0.3">
      <c r="A843" s="9"/>
      <c r="B843" s="7"/>
      <c r="C843" s="116"/>
      <c r="D843" s="117"/>
      <c r="E843" s="113"/>
      <c r="F843" s="118"/>
      <c r="G843" s="115"/>
      <c r="H843" s="8"/>
    </row>
    <row r="844" spans="1:8" s="13" customFormat="1" ht="15" customHeight="1" x14ac:dyDescent="0.3">
      <c r="A844" s="9"/>
      <c r="B844" s="7"/>
      <c r="C844" s="116"/>
      <c r="D844" s="117"/>
      <c r="E844" s="113"/>
      <c r="F844" s="118"/>
      <c r="G844" s="115"/>
      <c r="H844" s="8"/>
    </row>
    <row r="845" spans="1:8" s="13" customFormat="1" ht="15" customHeight="1" x14ac:dyDescent="0.3">
      <c r="A845" s="9"/>
      <c r="B845" s="7"/>
      <c r="C845" s="116"/>
      <c r="D845" s="117"/>
      <c r="E845" s="113"/>
      <c r="F845" s="118"/>
      <c r="G845" s="115"/>
      <c r="H845" s="8"/>
    </row>
    <row r="846" spans="1:8" s="13" customFormat="1" ht="15" customHeight="1" x14ac:dyDescent="0.3">
      <c r="A846" s="9"/>
      <c r="B846" s="7"/>
      <c r="C846" s="116"/>
      <c r="D846" s="117"/>
      <c r="E846" s="113"/>
      <c r="F846" s="118"/>
      <c r="G846" s="115"/>
      <c r="H846" s="8"/>
    </row>
    <row r="847" spans="1:8" s="13" customFormat="1" ht="15" customHeight="1" x14ac:dyDescent="0.3">
      <c r="A847" s="9"/>
      <c r="B847" s="7"/>
      <c r="C847" s="116"/>
      <c r="D847" s="117"/>
      <c r="E847" s="113"/>
      <c r="F847" s="118"/>
      <c r="G847" s="115"/>
      <c r="H847" s="8"/>
    </row>
    <row r="848" spans="1:8" s="13" customFormat="1" ht="15" customHeight="1" x14ac:dyDescent="0.3">
      <c r="A848" s="9"/>
      <c r="B848" s="7"/>
      <c r="C848" s="116"/>
      <c r="D848" s="117"/>
      <c r="E848" s="113"/>
      <c r="F848" s="118"/>
      <c r="G848" s="115"/>
      <c r="H848" s="8"/>
    </row>
    <row r="849" spans="1:8" s="13" customFormat="1" ht="15" customHeight="1" x14ac:dyDescent="0.3">
      <c r="A849" s="9"/>
      <c r="B849" s="7"/>
      <c r="C849" s="116"/>
      <c r="D849" s="117"/>
      <c r="E849" s="113"/>
      <c r="F849" s="118"/>
      <c r="G849" s="115"/>
      <c r="H849" s="8"/>
    </row>
  </sheetData>
  <pageMargins left="0.25" right="0.25" top="0.75" bottom="0.75" header="0.3" footer="0.3"/>
  <pageSetup paperSize="9" orientation="landscape" r:id="rId1"/>
  <ignoredErrors>
    <ignoredError sqref="C6" numberStoredAsText="1"/>
    <ignoredError sqref="H60 H12:H17 H36:H37 H21:H35 H38:H54 H55:H59 A63:C96 H18:H20 A11:C25 H61 A99:C117 H10:H11 A97:C97 H97 A26:C61 A141:C141 B136:C136 A137:C140 B121:C121 A122:C123 B118:C118 A119:C120 H133 B133:C133 A134:C135 H130 B130:C130 A131:C132 A118 A133 A130 A136 A121 A124:C129 A143:C160 A142:C142 H142 H63:H96 H99:H117 H141 H136 H137:H140 H121 H122:H123 H118 H119:H120 H134:H135 H131:H132 H124:H129 H143:H16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Leštínská</vt:lpstr>
      <vt:lpstr>Dvorská-Postřelmovská</vt:lpstr>
      <vt:lpstr>Knížecí sady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Kavka Miroslav</dc:creator>
  <cp:lastModifiedBy>Bartoň Dalibor</cp:lastModifiedBy>
  <cp:lastPrinted>2022-05-26T04:54:10Z</cp:lastPrinted>
  <dcterms:created xsi:type="dcterms:W3CDTF">2019-10-11T11:39:37Z</dcterms:created>
  <dcterms:modified xsi:type="dcterms:W3CDTF">2022-07-14T10:11:17Z</dcterms:modified>
</cp:coreProperties>
</file>