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56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0C0E2879-65C1-47C0-9AB8-6941CB985DDA}" xr6:coauthVersionLast="47" xr6:coauthVersionMax="47" xr10:uidLastSave="{00000000-0000-0000-0000-000000000000}"/>
  <bookViews>
    <workbookView xWindow="-108" yWindow="-108" windowWidth="23256" windowHeight="12576" activeTab="1"/>
  </bookViews>
  <sheets>
    <sheet name="VC1_-Zubenské" sheetId="1" r:id="rId1"/>
    <sheet name="VC2_-Jablonka" sheetId="2" r:id="rId2"/>
    <sheet name="VC3_-Iľovica" sheetId="3" r:id="rId3"/>
    <sheet name="VC4_-Jabloň" sheetId="4" r:id="rId4"/>
    <sheet name="VC5-Veské" sheetId="5" r:id="rId5"/>
    <sheet name="VC6-_Krosná" sheetId="6" r:id="rId6"/>
    <sheet name="VC7-Brestov" sheetId="7" r:id="rId7"/>
    <sheet name="VC8-Hubová" sheetId="8" r:id="rId8"/>
    <sheet name="VC9-_Kamenica" sheetId="9" r:id="rId9"/>
    <sheet name="VC10-_Píla" sheetId="10" r:id="rId10"/>
    <sheet name="VC11_Čabiny" sheetId="11" r:id="rId11"/>
    <sheet name="VC12_Magura" sheetId="12" r:id="rId12"/>
    <sheet name="VC13_Svetlice" sheetId="13" r:id="rId13"/>
    <sheet name="VC14_Výrava" sheetId="14" r:id="rId14"/>
    <sheet name="VC15_Ňagov" sheetId="15" r:id="rId15"/>
    <sheet name="VC16_Danová" sheetId="16" r:id="rId16"/>
    <sheet name="VC17_R__Hámre_sever" sheetId="17" r:id="rId17"/>
    <sheet name="VC18_R__Hámre_juh" sheetId="18" r:id="rId18"/>
    <sheet name="VC_19_Bačkov" sheetId="19" r:id="rId19"/>
    <sheet name="VC20_Dargov_" sheetId="20" r:id="rId20"/>
    <sheet name="VC21_Veľaty" sheetId="21" r:id="rId21"/>
    <sheet name="VC22__Bodrog" sheetId="22" r:id="rId22"/>
    <sheet name="VC23_Strážske" sheetId="23" r:id="rId23"/>
    <sheet name="VC24_Ubľa" sheetId="24" r:id="rId24"/>
    <sheet name="VC25_Porúbka" sheetId="25" r:id="rId25"/>
    <sheet name="VC26_Potašňa" sheetId="26" r:id="rId26"/>
    <sheet name="VC27_Korunková" sheetId="27" r:id="rId27"/>
    <sheet name="VC28_Repejov" sheetId="28" r:id="rId28"/>
    <sheet name="VC29_Havaj" sheetId="29" r:id="rId29"/>
    <sheet name="VC30_Poľana" sheetId="30" r:id="rId30"/>
    <sheet name="VC31_Jablonovec" sheetId="31" r:id="rId31"/>
    <sheet name="VC32_Rybníky" sheetId="32" r:id="rId32"/>
    <sheet name="VC_33_Potočky" sheetId="33" r:id="rId33"/>
    <sheet name="VC34_Pakostov" sheetId="34" r:id="rId34"/>
    <sheet name="VC35_Vlčie" sheetId="35" r:id="rId35"/>
    <sheet name="VBC36_Hučok" sheetId="36" r:id="rId36"/>
    <sheet name="VC37_Karná" sheetId="37" r:id="rId37"/>
    <sheet name="VC38_Ohradzany" sheetId="38" r:id="rId38"/>
    <sheet name="VC39_Petrovec" sheetId="39" r:id="rId39"/>
    <sheet name="VC40_Dubová" sheetId="40" r:id="rId40"/>
    <sheet name="VC41_Šimonka" sheetId="41" r:id="rId41"/>
    <sheet name="VC42_Laš" sheetId="42" r:id="rId42"/>
    <sheet name="VC_43_Lipová" sheetId="43" r:id="rId43"/>
    <sheet name="VC_44_Makovica" sheetId="44" r:id="rId44"/>
    <sheet name="VC45_Diel" sheetId="45" r:id="rId45"/>
    <sheet name="VC46_Vyžnik" sheetId="46" r:id="rId46"/>
    <sheet name="VC47_Oľšavka" sheetId="47" r:id="rId47"/>
    <sheet name="VC48_Obora" sheetId="48" r:id="rId48"/>
    <sheet name="VC49_Ciganov" sheetId="49" r:id="rId49"/>
    <sheet name="VC50_Domaša" sheetId="50" r:id="rId50"/>
    <sheet name="VC51_Inoc" sheetId="51" r:id="rId51"/>
  </sheets>
  <definedNames>
    <definedName name="_Toc336189154" localSheetId="0">"'vc1 -zubenské'!#ref!"</definedName>
    <definedName name="_xlnm.Print_Area" localSheetId="1">'VC2_-Jablonka'!$A$1:$J$52</definedName>
  </definedNames>
  <calcPr calcId="191029" fullCalcOnLoad="1" iterateDelta="1E-4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H11" i="51" l="1"/>
  <c r="G11" i="51"/>
  <c r="H10" i="51"/>
  <c r="G10" i="51"/>
  <c r="H9" i="51"/>
  <c r="G9" i="51"/>
  <c r="H8" i="51"/>
  <c r="G8" i="51"/>
  <c r="H11" i="50"/>
  <c r="G11" i="50"/>
  <c r="H10" i="50"/>
  <c r="G10" i="50"/>
  <c r="H9" i="50"/>
  <c r="G9" i="50"/>
  <c r="H8" i="50"/>
  <c r="G8" i="50"/>
  <c r="H11" i="49"/>
  <c r="G11" i="49"/>
  <c r="H10" i="49"/>
  <c r="G10" i="49"/>
  <c r="H9" i="49"/>
  <c r="G9" i="49"/>
  <c r="H8" i="49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H12" i="37" s="1"/>
  <c r="D19" i="37" s="1"/>
  <c r="G8" i="37"/>
  <c r="H11" i="36"/>
  <c r="G11" i="36"/>
  <c r="H10" i="36"/>
  <c r="G10" i="36"/>
  <c r="H9" i="36"/>
  <c r="G9" i="36"/>
  <c r="H8" i="36"/>
  <c r="H12" i="36" s="1"/>
  <c r="D19" i="36" s="1"/>
  <c r="G8" i="36"/>
  <c r="H11" i="35"/>
  <c r="G11" i="35"/>
  <c r="H10" i="35"/>
  <c r="G10" i="35"/>
  <c r="H9" i="35"/>
  <c r="G9" i="35"/>
  <c r="H8" i="35"/>
  <c r="H12" i="35" s="1"/>
  <c r="D19" i="35" s="1"/>
  <c r="G8" i="35"/>
  <c r="H11" i="34"/>
  <c r="G11" i="34"/>
  <c r="H10" i="34"/>
  <c r="G10" i="34"/>
  <c r="H9" i="34"/>
  <c r="G9" i="34"/>
  <c r="H8" i="34"/>
  <c r="H12" i="34" s="1"/>
  <c r="D19" i="34" s="1"/>
  <c r="G8" i="34"/>
  <c r="H11" i="33"/>
  <c r="G11" i="33"/>
  <c r="H10" i="33"/>
  <c r="G10" i="33"/>
  <c r="H9" i="33"/>
  <c r="G9" i="33"/>
  <c r="H8" i="33"/>
  <c r="H12" i="33" s="1"/>
  <c r="D19" i="33" s="1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H12" i="31" s="1"/>
  <c r="D19" i="31" s="1"/>
  <c r="G8" i="31"/>
  <c r="H11" i="30"/>
  <c r="G11" i="30"/>
  <c r="H10" i="30"/>
  <c r="G10" i="30"/>
  <c r="H9" i="30"/>
  <c r="G9" i="30"/>
  <c r="H8" i="30"/>
  <c r="H12" i="30" s="1"/>
  <c r="D19" i="30" s="1"/>
  <c r="G8" i="30"/>
  <c r="H11" i="29"/>
  <c r="G11" i="29"/>
  <c r="H10" i="29"/>
  <c r="G10" i="29"/>
  <c r="H9" i="29"/>
  <c r="G9" i="29"/>
  <c r="H8" i="29"/>
  <c r="H12" i="29" s="1"/>
  <c r="D19" i="29" s="1"/>
  <c r="G8" i="29"/>
  <c r="H11" i="28"/>
  <c r="G11" i="28"/>
  <c r="H10" i="28"/>
  <c r="G10" i="28"/>
  <c r="H9" i="28"/>
  <c r="G9" i="28"/>
  <c r="H8" i="28"/>
  <c r="H12" i="28" s="1"/>
  <c r="D19" i="28" s="1"/>
  <c r="G8" i="28"/>
  <c r="H11" i="27"/>
  <c r="G11" i="27"/>
  <c r="H10" i="27"/>
  <c r="G10" i="27"/>
  <c r="H9" i="27"/>
  <c r="G9" i="27"/>
  <c r="H8" i="27"/>
  <c r="H12" i="27" s="1"/>
  <c r="D19" i="27" s="1"/>
  <c r="G8" i="27"/>
  <c r="H11" i="26"/>
  <c r="G11" i="26"/>
  <c r="H10" i="26"/>
  <c r="G10" i="26"/>
  <c r="H9" i="26"/>
  <c r="G9" i="26"/>
  <c r="H8" i="26"/>
  <c r="H12" i="26" s="1"/>
  <c r="D19" i="26" s="1"/>
  <c r="G8" i="26"/>
  <c r="H11" i="25"/>
  <c r="G11" i="25"/>
  <c r="H10" i="25"/>
  <c r="G10" i="25"/>
  <c r="H9" i="25"/>
  <c r="G9" i="25"/>
  <c r="H8" i="25"/>
  <c r="H12" i="25" s="1"/>
  <c r="D19" i="25" s="1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H12" i="22" s="1"/>
  <c r="D19" i="22" s="1"/>
  <c r="G8" i="22"/>
  <c r="H11" i="21"/>
  <c r="G11" i="21"/>
  <c r="H10" i="21"/>
  <c r="G10" i="21"/>
  <c r="H9" i="21"/>
  <c r="G9" i="21"/>
  <c r="H8" i="21"/>
  <c r="H12" i="21" s="1"/>
  <c r="D19" i="21" s="1"/>
  <c r="G8" i="21"/>
  <c r="H11" i="20"/>
  <c r="G11" i="20"/>
  <c r="H10" i="20"/>
  <c r="G10" i="20"/>
  <c r="H9" i="20"/>
  <c r="G9" i="20"/>
  <c r="H8" i="20"/>
  <c r="H12" i="20" s="1"/>
  <c r="D19" i="20" s="1"/>
  <c r="G8" i="20"/>
  <c r="H11" i="19"/>
  <c r="G11" i="19"/>
  <c r="H10" i="19"/>
  <c r="G10" i="19"/>
  <c r="H9" i="19"/>
  <c r="G9" i="19"/>
  <c r="H8" i="19"/>
  <c r="H12" i="19" s="1"/>
  <c r="D19" i="19" s="1"/>
  <c r="G8" i="19"/>
  <c r="H11" i="18"/>
  <c r="G11" i="18"/>
  <c r="H10" i="18"/>
  <c r="G10" i="18"/>
  <c r="H9" i="18"/>
  <c r="G9" i="18"/>
  <c r="H8" i="18"/>
  <c r="H12" i="18" s="1"/>
  <c r="D19" i="18" s="1"/>
  <c r="G8" i="18"/>
  <c r="H11" i="17"/>
  <c r="G11" i="17"/>
  <c r="H10" i="17"/>
  <c r="G10" i="17"/>
  <c r="H9" i="17"/>
  <c r="G9" i="17"/>
  <c r="H8" i="17"/>
  <c r="H12" i="17" s="1"/>
  <c r="D19" i="17" s="1"/>
  <c r="G8" i="17"/>
  <c r="H11" i="16"/>
  <c r="G11" i="16"/>
  <c r="H10" i="16"/>
  <c r="G10" i="16"/>
  <c r="H9" i="16"/>
  <c r="G9" i="16"/>
  <c r="H8" i="16"/>
  <c r="H12" i="16" s="1"/>
  <c r="D19" i="16" s="1"/>
  <c r="G8" i="16"/>
  <c r="H11" i="15"/>
  <c r="G11" i="15"/>
  <c r="H10" i="15"/>
  <c r="G10" i="15"/>
  <c r="H9" i="15"/>
  <c r="G9" i="15"/>
  <c r="H8" i="15"/>
  <c r="H12" i="15" s="1"/>
  <c r="D19" i="15" s="1"/>
  <c r="G8" i="15"/>
  <c r="H11" i="14"/>
  <c r="G11" i="14"/>
  <c r="H10" i="14"/>
  <c r="G10" i="14"/>
  <c r="H9" i="14"/>
  <c r="G9" i="14"/>
  <c r="H8" i="14"/>
  <c r="H12" i="14" s="1"/>
  <c r="D19" i="14" s="1"/>
  <c r="G8" i="14"/>
  <c r="H11" i="13"/>
  <c r="G11" i="13"/>
  <c r="H10" i="13"/>
  <c r="G10" i="13"/>
  <c r="H9" i="13"/>
  <c r="G9" i="13"/>
  <c r="H8" i="13"/>
  <c r="H12" i="13" s="1"/>
  <c r="D19" i="13" s="1"/>
  <c r="G8" i="13"/>
  <c r="H11" i="12"/>
  <c r="G11" i="12"/>
  <c r="H10" i="12"/>
  <c r="G10" i="12"/>
  <c r="H9" i="12"/>
  <c r="G9" i="12"/>
  <c r="H8" i="12"/>
  <c r="H12" i="12" s="1"/>
  <c r="D19" i="12" s="1"/>
  <c r="G8" i="12"/>
  <c r="H11" i="11"/>
  <c r="G11" i="11"/>
  <c r="H10" i="11"/>
  <c r="G10" i="11"/>
  <c r="H9" i="11"/>
  <c r="G9" i="11"/>
  <c r="H8" i="11"/>
  <c r="H12" i="11" s="1"/>
  <c r="D19" i="11" s="1"/>
  <c r="G8" i="11"/>
  <c r="H11" i="10"/>
  <c r="G11" i="10"/>
  <c r="H10" i="10"/>
  <c r="G10" i="10"/>
  <c r="H9" i="10"/>
  <c r="G9" i="10"/>
  <c r="H8" i="10"/>
  <c r="H12" i="10" s="1"/>
  <c r="D19" i="10" s="1"/>
  <c r="G8" i="10"/>
  <c r="H11" i="9"/>
  <c r="G11" i="9"/>
  <c r="H10" i="9"/>
  <c r="G10" i="9"/>
  <c r="H9" i="9"/>
  <c r="G9" i="9"/>
  <c r="H8" i="9"/>
  <c r="H12" i="9" s="1"/>
  <c r="D19" i="9" s="1"/>
  <c r="G8" i="9"/>
  <c r="H11" i="8"/>
  <c r="G11" i="8"/>
  <c r="H10" i="8"/>
  <c r="G10" i="8"/>
  <c r="H9" i="8"/>
  <c r="G9" i="8"/>
  <c r="H8" i="8"/>
  <c r="H12" i="8" s="1"/>
  <c r="D19" i="8" s="1"/>
  <c r="G8" i="8"/>
  <c r="H11" i="7"/>
  <c r="G11" i="7"/>
  <c r="H10" i="7"/>
  <c r="G10" i="7"/>
  <c r="H9" i="7"/>
  <c r="G9" i="7"/>
  <c r="H8" i="7"/>
  <c r="H12" i="7" s="1"/>
  <c r="D19" i="7" s="1"/>
  <c r="G8" i="7"/>
  <c r="H11" i="6"/>
  <c r="G11" i="6"/>
  <c r="H10" i="6"/>
  <c r="G10" i="6"/>
  <c r="H9" i="6"/>
  <c r="G9" i="6"/>
  <c r="H8" i="6"/>
  <c r="H12" i="6" s="1"/>
  <c r="D19" i="6" s="1"/>
  <c r="G8" i="6"/>
  <c r="H11" i="5"/>
  <c r="G11" i="5"/>
  <c r="H10" i="5"/>
  <c r="G10" i="5"/>
  <c r="H9" i="5"/>
  <c r="G9" i="5"/>
  <c r="H8" i="5"/>
  <c r="H12" i="5" s="1"/>
  <c r="D19" i="5" s="1"/>
  <c r="G8" i="5"/>
  <c r="H11" i="4"/>
  <c r="G11" i="4"/>
  <c r="H10" i="4"/>
  <c r="G10" i="4"/>
  <c r="H9" i="4"/>
  <c r="G9" i="4"/>
  <c r="H8" i="4"/>
  <c r="H12" i="4" s="1"/>
  <c r="D19" i="4" s="1"/>
  <c r="G8" i="4"/>
  <c r="H11" i="3"/>
  <c r="G11" i="3"/>
  <c r="H10" i="3"/>
  <c r="G10" i="3"/>
  <c r="H9" i="3"/>
  <c r="G9" i="3"/>
  <c r="H8" i="3"/>
  <c r="H12" i="3" s="1"/>
  <c r="D19" i="3" s="1"/>
  <c r="G8" i="3"/>
  <c r="H11" i="2"/>
  <c r="G11" i="2"/>
  <c r="H10" i="2"/>
  <c r="G10" i="2"/>
  <c r="H9" i="2"/>
  <c r="G9" i="2"/>
  <c r="H8" i="2"/>
  <c r="H12" i="2" s="1"/>
  <c r="D19" i="2" s="1"/>
  <c r="G8" i="2"/>
  <c r="H11" i="1"/>
  <c r="G11" i="1"/>
  <c r="H10" i="1"/>
  <c r="G10" i="1"/>
  <c r="H9" i="1"/>
  <c r="G9" i="1"/>
  <c r="H8" i="1"/>
  <c r="H12" i="1" s="1"/>
  <c r="D19" i="1" s="1"/>
  <c r="G8" i="1"/>
  <c r="H12" i="39" l="1"/>
  <c r="D19" i="39" s="1"/>
  <c r="H12" i="40"/>
  <c r="D19" i="40" s="1"/>
  <c r="H12" i="41"/>
  <c r="D19" i="41" s="1"/>
  <c r="E19" i="41" s="1"/>
  <c r="G19" i="41" s="1"/>
  <c r="H12" i="42"/>
  <c r="D19" i="42" s="1"/>
  <c r="E19" i="42" s="1"/>
  <c r="G19" i="42" s="1"/>
  <c r="H12" i="43"/>
  <c r="D19" i="43" s="1"/>
  <c r="H12" i="44"/>
  <c r="D19" i="44" s="1"/>
  <c r="H12" i="45"/>
  <c r="D19" i="45" s="1"/>
  <c r="H12" i="46"/>
  <c r="D19" i="46" s="1"/>
  <c r="E19" i="46" s="1"/>
  <c r="G19" i="46" s="1"/>
  <c r="H12" i="47"/>
  <c r="D19" i="47" s="1"/>
  <c r="H12" i="48"/>
  <c r="D19" i="48" s="1"/>
  <c r="H12" i="49"/>
  <c r="D19" i="49" s="1"/>
  <c r="H12" i="50"/>
  <c r="D19" i="50" s="1"/>
  <c r="E19" i="50" s="1"/>
  <c r="G19" i="50" s="1"/>
  <c r="H12" i="51"/>
  <c r="D19" i="51" s="1"/>
  <c r="E19" i="2"/>
  <c r="G19" i="2" s="1"/>
  <c r="E19" i="5"/>
  <c r="G19" i="5" s="1"/>
  <c r="E19" i="9"/>
  <c r="G19" i="9" s="1"/>
  <c r="E19" i="13"/>
  <c r="G19" i="13" s="1"/>
  <c r="E19" i="17"/>
  <c r="G19" i="17" s="1"/>
  <c r="E19" i="21"/>
  <c r="G19" i="21" s="1"/>
  <c r="E19" i="24"/>
  <c r="G19" i="24" s="1"/>
  <c r="E19" i="28"/>
  <c r="G19" i="28" s="1"/>
  <c r="E19" i="33"/>
  <c r="G19" i="33" s="1"/>
  <c r="E19" i="37"/>
  <c r="G19" i="37" s="1"/>
  <c r="E19" i="39"/>
  <c r="G19" i="39" s="1"/>
  <c r="E19" i="43"/>
  <c r="G19" i="43" s="1"/>
  <c r="E19" i="4"/>
  <c r="G19" i="4" s="1"/>
  <c r="E19" i="7"/>
  <c r="G19" i="7" s="1"/>
  <c r="E19" i="11"/>
  <c r="G19" i="11" s="1"/>
  <c r="E19" i="15"/>
  <c r="G19" i="15" s="1"/>
  <c r="E19" i="19"/>
  <c r="G19" i="19" s="1"/>
  <c r="G19" i="25"/>
  <c r="E19" i="25"/>
  <c r="E19" i="30"/>
  <c r="G19" i="30" s="1"/>
  <c r="E19" i="34"/>
  <c r="G19" i="34" s="1"/>
  <c r="E19" i="38"/>
  <c r="G19" i="38" s="1"/>
  <c r="E19" i="48"/>
  <c r="G19" i="48" s="1"/>
  <c r="E19" i="51"/>
  <c r="G19" i="51" s="1"/>
  <c r="E19" i="3"/>
  <c r="G19" i="3" s="1"/>
  <c r="E19" i="8"/>
  <c r="G19" i="8" s="1"/>
  <c r="E19" i="12"/>
  <c r="G19" i="12" s="1"/>
  <c r="E19" i="16"/>
  <c r="G19" i="16" s="1"/>
  <c r="E19" i="20"/>
  <c r="G19" i="20" s="1"/>
  <c r="E19" i="23"/>
  <c r="G19" i="23" s="1"/>
  <c r="E19" i="27"/>
  <c r="G19" i="27" s="1"/>
  <c r="E19" i="32"/>
  <c r="G19" i="32" s="1"/>
  <c r="E19" i="36"/>
  <c r="G19" i="36" s="1"/>
  <c r="E19" i="40"/>
  <c r="G19" i="40" s="1"/>
  <c r="E19" i="6"/>
  <c r="G19" i="6" s="1"/>
  <c r="E19" i="10"/>
  <c r="G19" i="10" s="1"/>
  <c r="E19" i="14"/>
  <c r="G19" i="14"/>
  <c r="E19" i="18"/>
  <c r="G19" i="18" s="1"/>
  <c r="E19" i="22"/>
  <c r="G19" i="22" s="1"/>
  <c r="E19" i="26"/>
  <c r="G19" i="26" s="1"/>
  <c r="E19" i="29"/>
  <c r="G19" i="29" s="1"/>
  <c r="E19" i="31"/>
  <c r="G19" i="31" s="1"/>
  <c r="E19" i="35"/>
  <c r="G19" i="35" s="1"/>
  <c r="E19" i="44"/>
  <c r="G19" i="44" s="1"/>
  <c r="E19" i="45"/>
  <c r="G19" i="45" s="1"/>
  <c r="E19" i="47"/>
  <c r="G19" i="47" s="1"/>
  <c r="E19" i="49"/>
  <c r="G19" i="49" s="1"/>
  <c r="E19" i="1"/>
  <c r="G19" i="1" s="1"/>
</calcChain>
</file>

<file path=xl/sharedStrings.xml><?xml version="1.0" encoding="utf-8"?>
<sst xmlns="http://purl.oclc.org/ooxml/spreadsheetml/main" count="2151" uniqueCount="95">
  <si>
    <t>Príloha č. 6</t>
  </si>
  <si>
    <t>Tabuľka plnenia kritérií - cenová ponuka</t>
  </si>
  <si>
    <t>Názov predmetu zákazky:Lesnícke služby v ťažbovom procese na organizačnej zložke OZ Vihorlat  na obdobie 2023 - 2026  časť„1“-  VC1 Zubenské</t>
  </si>
  <si>
    <t>Jediné kritérium na hodnotenie ponúk je sumárna ponuka za zákazku</t>
  </si>
  <si>
    <t>por.číslo</t>
  </si>
  <si>
    <t>Druh ťažby</t>
  </si>
  <si>
    <t>Predpokladaný objem ťažby dreva v m3 na roky 2023-2026</t>
  </si>
  <si>
    <t>Predpokladaný náklad na 1 m3 lesníckych činností pre roky 2023-2026</t>
  </si>
  <si>
    <t>Cenová ponuka na m3 v € bez DPH</t>
  </si>
  <si>
    <t>Index I</t>
  </si>
  <si>
    <t>Cena za lesnícku  činnosť v  ťažbovom procese v € bez DPH:</t>
  </si>
  <si>
    <t>Výchovná úmyselná ťažba do 50 rokov ( VÚ - 50r.)</t>
  </si>
  <si>
    <r>
      <t>I</t>
    </r>
    <r>
      <rPr>
        <vertAlign val="subscript"/>
        <sz val="12"/>
        <color rgb="FF000000"/>
        <rFont val="Times New Roman1"/>
        <charset val="2"/>
      </rPr>
      <t>1</t>
    </r>
  </si>
  <si>
    <t>Výchovná úmyselná ťažba nad 50 rokov ( VÚ + 50r.)</t>
  </si>
  <si>
    <r>
      <t>I</t>
    </r>
    <r>
      <rPr>
        <vertAlign val="subscript"/>
        <sz val="12"/>
        <color rgb="FF000000"/>
        <rFont val="Times New Roman1"/>
        <charset val="2"/>
      </rPr>
      <t>2</t>
    </r>
  </si>
  <si>
    <t>Obnovná úmyselná ťažba ( OÚ)</t>
  </si>
  <si>
    <r>
      <t>I</t>
    </r>
    <r>
      <rPr>
        <vertAlign val="subscript"/>
        <sz val="12"/>
        <color rgb="FF000000"/>
        <rFont val="Times New Roman1"/>
        <charset val="2"/>
      </rPr>
      <t>3</t>
    </r>
  </si>
  <si>
    <t>Náhodná vykonaná ťažba (NV)</t>
  </si>
  <si>
    <r>
      <t>I</t>
    </r>
    <r>
      <rPr>
        <vertAlign val="subscript"/>
        <sz val="12"/>
        <color rgb="FF000000"/>
        <rFont val="Times New Roman1"/>
        <charset val="2"/>
      </rPr>
      <t>4</t>
    </r>
  </si>
  <si>
    <t>Celková cena za celý predmet zákazky</t>
  </si>
  <si>
    <t>Obchodné meno</t>
  </si>
  <si>
    <t>Platca DPH (áno/nie)</t>
  </si>
  <si>
    <t>ano</t>
  </si>
  <si>
    <t>Cena bez DPH</t>
  </si>
  <si>
    <t>DPH 20%</t>
  </si>
  <si>
    <t>Cena s DPH</t>
  </si>
  <si>
    <t>EUR</t>
  </si>
  <si>
    <t>Spolu</t>
  </si>
  <si>
    <t>Sídlo</t>
  </si>
  <si>
    <t>Meno</t>
  </si>
  <si>
    <t>IBAN</t>
  </si>
  <si>
    <t>IČO</t>
  </si>
  <si>
    <t>IČ DPH</t>
  </si>
  <si>
    <t>DIČ</t>
  </si>
  <si>
    <t>Kontaktná osoba</t>
  </si>
  <si>
    <t>Kontakt - č. telefónu</t>
  </si>
  <si>
    <t xml:space="preserve">             - e-mailová adresa</t>
  </si>
  <si>
    <t>Dátum</t>
  </si>
  <si>
    <t>Podpis</t>
  </si>
  <si>
    <t>Názov predmetu zákazky:Lesnícke služby v ťažbovom procese na organizačnej zložke OZ Vihorlat  na obdobie 2023 - 2026  časť „2“ - VC 2 Jablonka</t>
  </si>
  <si>
    <t>Ondrej Hudák</t>
  </si>
  <si>
    <t>Pichne 256, 069 01 Pichne</t>
  </si>
  <si>
    <t>SK 83 0200 0000 0038 7950 3656</t>
  </si>
  <si>
    <t>SK1073943706</t>
  </si>
  <si>
    <t>tel. 00421908375938</t>
  </si>
  <si>
    <t>hudakova31@gmail.com</t>
  </si>
  <si>
    <t>Názov predmetu zákazky:Lesnícke služby v ťažbovom procese na organizačnej zložke OZ Vihorlat  na obdobie 2023 - 2026  časť „3“ - VC 3 Iľovnica</t>
  </si>
  <si>
    <t>Názov predmetu zákazky:Lesnícke služby v ťažbovom procese na organizačnej zložke OZ Vihorlat  na obdobie 2023 - 2026 časť „4“ - VC 4 Jabloň</t>
  </si>
  <si>
    <t>Názov predmetu zákazky:Lesnícke služby v ťažbovom procese na organizačnej zložke OZ Vihorlat  na obdobie 2023 - 2026 časť „5“ - VC 5 Veské</t>
  </si>
  <si>
    <t>Názov predmetu zákazky:Lesnícke služby v ťažbovom procese na organizačnej zložke OZ Vihorlat  na obdobie 2023 - 2026 časť „6“ - VC 6 Krosná</t>
  </si>
  <si>
    <t>Názov predmetu zákazky:Lesnícke služby v ťažbovom procese na organizačnej zložke OZ Vihorlat  na obdobie 2023 - 2026  časť „7“ - VC 7 Brestov</t>
  </si>
  <si>
    <t>Názov predmetu zákazky:Lesnícke služby v ťažbovom procese na organizačnej zložke OZ Vihorlat  na obdobie 2023 - 2026  časť „8“ - VC 8 Hubková</t>
  </si>
  <si>
    <t>Názov predmetu zákazky:Lesnícke služby v ťažbovom procese na organizačnej zložke OZ Vihorlat  na obdobie 2023 - 2026  časť „9“ - VC 9 Kamenica</t>
  </si>
  <si>
    <t>Názov predmetu zákazky:Lesnícke služby v ťažbovom procese na organizačnej zložke OZ Vihorlat  na obdobie 2023 - 2026  časť „10“ - VC 10 Píla</t>
  </si>
  <si>
    <t>Názov predmetu zákazky:Lesnícke služby v ťažbovom procese na organizačnej zložke OZ Vihorlat  na obdobie 2023 - 2026 časť „11“ - VC 11 Čabiny</t>
  </si>
  <si>
    <t>Názov predmetu zákazky:Lesnícke služby v ťažbovom procese na organizačnej zložke OZ Vihorlat  na obdobie 2023 - 2026 časť „12“ - VC 12 Magura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</si>
  <si>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</si>
  <si>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</si>
  <si>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>Názov predmetu zákazky:Lesnícke služby v ťažbovom procese na organizačnej zložke OZ Vihorlat  na obdobie 2023 - 2026 časť „15“ - VC 15 Ňagov</t>
  </si>
  <si>
    <t>Názov predmetu zákazky:Lesnícke služby v ťažbovom procese na organizačnej zložke OZ Vihorlat  na obdobie 2023 - 2026) časť „16“ - VC 16 Danová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</si>
  <si>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</si>
  <si>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</si>
  <si>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</si>
  <si>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</si>
  <si>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</si>
  <si>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>Názov predmetu zákazky:Lesnícke služby v ťažbovom procese na organizačnej zložke OZ Vihorlat  na obdobie 2023 - 2026  časť „22“ - VC 22 Bodrog</t>
  </si>
  <si>
    <t>Názov predmetu zákazky:Lesnícke služby v ťažbovom procese na organizačnej zložke OZ Vihorlat  na obdobie 2023 - 2026 časť „23“ - VC 23 Strážske</t>
  </si>
  <si>
    <t>Názov predmetu zákazky:Lesnícke služby v ťažbovom procese na organizačnej zložke OZ Vihorlat  na obdobie 2023 - 2026 časť „24“ - VC 24 Ubľa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</si>
  <si>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</si>
  <si>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</si>
  <si>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>Názov predmetu zákazky:Lesnícke služby v ťažbovom procese na organizačnej zložke OZ Vihorlat  na obdobie 2023 - 2026  časť „27“ - VC 27 Korunková</t>
  </si>
  <si>
    <t>Názov predmetu zákazky:Lesnícke služby v ťažbovom procese na organizačnej zložke OZ Vihorlat  na obdobie 2023 - 2026 časť „28“ - VC 28 Repejov</t>
  </si>
  <si>
    <t>Názov predmetu zákazky:Lesnícke služby v ťažbovom procese na organizačnej zložke OZ Vihorlat  na obdobie 2023 - 2026  časť „29“ - VC 29 Havaj</t>
  </si>
  <si>
    <t>Názov predmetu zákazky:Lesnícke služby v ťažbovom procese na organizačnej zložke OZ Vihorlat  na obdobie 2023 - 2026  časť „30“ - VC 30 Poľana</t>
  </si>
  <si>
    <t>Názov predmetu zákazky:Lesnícke služby v ťažbovom procese na organizačnej zložke OZ Vihorlat  na obdobie 2023 - 2026 ee) časť „31“ - VC 31 Jablonovec</t>
  </si>
  <si>
    <t>Názov predmetu zákazky:Lesnícke služby v ťažbovom procese na organizačnej zložke OZ Vihorlat  na obdobie 2023 - 2026  časť „32“ - VC 32 Rybník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</si>
  <si>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</si>
  <si>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</si>
  <si>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</si>
  <si>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</si>
  <si>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>Názov predmetu zákazky:Lesnícke služby v ťažbovom procese na organizačnej zložke OZ Vihorlat  na obdobie 2023 - 2026  časť „37“ - VC 37 Karná</t>
  </si>
  <si>
    <t>Názov predmetu zákazky:Lesnícke služby v ťažbovom procese na organizačnej zložke OZ Vihorlat  na obdobie 2023 - 2026 časť „38“ - VC 38 Ohradzany</t>
  </si>
  <si>
    <t>Názov predmetu zákazky:Lesnícke služby v ťažbovom procese na organizačnej zložke OZ Vihorlat  na obdobie 2023 - 2026 časť „39“ - VC 39 Petrovec</t>
  </si>
  <si>
    <t>Názov predmetu zákazky:Lesnícke služby v ťažbovom procese na organizačnej zložke OZ Vihorlat  na obdobie 2023 - 2026  časť „40“ - VC 40 Dubová</t>
  </si>
  <si>
    <t>Názov predmetu zákazky:Lesnícke služby v ťažbovom procese na organizačnej zložke OZ Vihorlat  na obdobie 2023 - 2026  časť „41“ - VC 41 Šimonka</t>
  </si>
  <si>
    <t>Názov predmetu zákazky:Lesnícke služby v ťažbovom procese na organizačnej zložke OZ Vihorlat  na obdobie 2023 - 2026  časť „42“ - VC 42 Laš</t>
  </si>
  <si>
    <t>Názov predmetu zákazky:Lesnícke služby v ťažbovom procese na organizačnej zložke OZ Vihorlat  na obdobie 2023 - 2026  časť „43“ - VC 43 Lipová</t>
  </si>
  <si>
    <t>Názov predmetu zákazky:Lesnícke služby v ťažbovom procese na organizačnej zložke OZ Vihorlat  na obdobie 2023 - 2026  časť „44“ - VC 44 Makovica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</si>
  <si>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</si>
  <si>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</si>
  <si>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>Názov predmetu zákazky:Lesnícke služby v ťažbovom procese na organizačnej zložke OZ Vihorlat  na obdobie 2023 - 2026  časť „47“ - VC 47 Oľšavka</t>
  </si>
  <si>
    <t>Názov predmetu zákazky:Lesnícke služby v ťažbovom procese na organizačnej zložke OZ Vihorlat  na obdobie 2023 - 2026 časť „48“ - VC 48 Obora</t>
  </si>
  <si>
    <t>Názov predmetu zákazky:Lesnícke služby v ťažbovom procese na organizačnej zložke OZ Vihorlat  na obdobie 2023 - 2026  časť „49“ - VC 49 Ciganov</t>
  </si>
  <si>
    <t>Názov predmetu zákazky:Lesnícke služby v ťažbovom procese na organizačnej zložke OZ Vihorlat  na obdobie 2023 - 2026  časť „50“ - VC 50 Domaša</t>
  </si>
  <si>
    <t>Názov predmetu zákazky:Lesnícke služby v ťažbovom procese na organizačnej zložke OZ Vihorlat  na obdobie 2023 - 2026 časť „51“ - VC 12 Inoc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</si>
</sst>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[$-41B]General"/>
    <numFmt numFmtId="165" formatCode="[$-41B]#,##0"/>
    <numFmt numFmtId="166" formatCode="[$-41B]0.00"/>
    <numFmt numFmtId="167" formatCode="0.000"/>
    <numFmt numFmtId="168" formatCode="#,##0.000"/>
    <numFmt numFmtId="169" formatCode="0.00000"/>
    <numFmt numFmtId="170" formatCode="[$-41B]#,##0.00"/>
    <numFmt numFmtId="171" formatCode="d&quot;.&quot;m&quot;.&quot;yyyy"/>
    <numFmt numFmtId="172" formatCode="#,##0.00&quot; &quot;[$€-41B];[Red]&quot;-&quot;#,##0.00&quot; &quot;[$€-41B]"/>
  </numFmts>
  <fonts count="16">
    <font>
      <sz val="11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6"/>
      <color rgb="FF000000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000000"/>
      <name val="Times New Roman1"/>
      <charset val="238"/>
    </font>
    <font>
      <i/>
      <sz val="12"/>
      <color rgb="FF000000"/>
      <name val="Times New Roman1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Times New Roman1"/>
      <charset val="238"/>
    </font>
    <font>
      <vertAlign val="subscript"/>
      <sz val="12"/>
      <color rgb="FF000000"/>
      <name val="Times New Roman1"/>
      <charset val="2"/>
    </font>
    <font>
      <b/>
      <i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000000"/>
      <name val="Times New Roman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</fills>
  <borders count="14">
    <border>
      <start/>
      <end/>
      <top/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/>
      <diagonal/>
    </border>
    <border>
      <start style="double">
        <color rgb="FF000000"/>
      </start>
      <end style="thin">
        <color rgb="FF000000"/>
      </end>
      <top style="double">
        <color rgb="FF000000"/>
      </top>
      <bottom style="thin">
        <color rgb="FF000000"/>
      </bottom>
      <diagonal/>
    </border>
    <border>
      <start style="thin">
        <color rgb="FF000000"/>
      </start>
      <end style="double">
        <color rgb="FF000000"/>
      </end>
      <top style="double">
        <color rgb="FF000000"/>
      </top>
      <bottom style="thin">
        <color rgb="FF000000"/>
      </bottom>
      <diagonal/>
    </border>
    <border>
      <start style="double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double">
        <color rgb="FF000000"/>
      </end>
      <top style="thin">
        <color rgb="FF000000"/>
      </top>
      <bottom style="thin">
        <color rgb="FF000000"/>
      </bottom>
      <diagonal/>
    </border>
    <border>
      <start style="double">
        <color rgb="FF000000"/>
      </start>
      <end style="thin">
        <color rgb="FF000000"/>
      </end>
      <top style="thin">
        <color rgb="FF000000"/>
      </top>
      <bottom style="double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double">
        <color rgb="FF000000"/>
      </bottom>
      <diagonal/>
    </border>
    <border>
      <start style="thin">
        <color rgb="FF000000"/>
      </start>
      <end/>
      <top style="thin">
        <color rgb="FF000000"/>
      </top>
      <bottom style="double">
        <color rgb="FF000000"/>
      </bottom>
      <diagonal/>
    </border>
    <border>
      <start style="thin">
        <color rgb="FF000000"/>
      </start>
      <end style="double">
        <color rgb="FF000000"/>
      </end>
      <top style="thin">
        <color rgb="FF000000"/>
      </top>
      <bottom style="double">
        <color rgb="FF000000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Fill="0" applyBorder="0" applyAlignment="0" applyProtection="0"/>
    <xf numFmtId="164" fontId="4" fillId="0" borderId="0" applyBorder="0" applyProtection="0"/>
    <xf numFmtId="0" fontId="5" fillId="0" borderId="0" applyNumberFormat="0" applyBorder="0" applyProtection="0"/>
    <xf numFmtId="172" fontId="5" fillId="0" borderId="0" applyBorder="0" applyProtection="0"/>
  </cellStyleXfs>
  <cellXfs count="58">
    <xf numFmtId="0" fontId="0" fillId="0" borderId="0" xfId="0"/>
    <xf numFmtId="164" fontId="4" fillId="0" borderId="0" xfId="5" applyFont="1" applyFill="1" applyAlignment="1" applyProtection="1"/>
    <xf numFmtId="164" fontId="4" fillId="0" borderId="0" xfId="5" applyFont="1" applyFill="1" applyAlignment="1" applyProtection="1">
      <alignment horizontal="center"/>
    </xf>
    <xf numFmtId="164" fontId="6" fillId="0" borderId="0" xfId="5" applyFont="1" applyFill="1" applyAlignment="1" applyProtection="1">
      <alignment horizontal="right"/>
    </xf>
    <xf numFmtId="164" fontId="7" fillId="0" borderId="0" xfId="5" applyFont="1" applyFill="1" applyAlignment="1" applyProtection="1"/>
    <xf numFmtId="164" fontId="7" fillId="0" borderId="0" xfId="5" applyFont="1" applyFill="1" applyAlignment="1" applyProtection="1">
      <alignment horizontal="center"/>
    </xf>
    <xf numFmtId="164" fontId="8" fillId="0" borderId="0" xfId="5" applyFont="1" applyFill="1" applyAlignment="1" applyProtection="1"/>
    <xf numFmtId="164" fontId="8" fillId="0" borderId="0" xfId="5" applyFont="1" applyFill="1" applyAlignment="1" applyProtection="1">
      <alignment horizontal="center"/>
    </xf>
    <xf numFmtId="164" fontId="6" fillId="0" borderId="0" xfId="5" applyFont="1" applyFill="1" applyAlignment="1" applyProtection="1"/>
    <xf numFmtId="164" fontId="9" fillId="0" borderId="0" xfId="5" applyFont="1" applyFill="1" applyAlignment="1" applyProtection="1"/>
    <xf numFmtId="164" fontId="10" fillId="0" borderId="1" xfId="1" applyFont="1" applyFill="1" applyBorder="1" applyAlignment="1" applyProtection="1">
      <alignment horizontal="center" vertical="center" wrapText="1"/>
    </xf>
    <xf numFmtId="164" fontId="8" fillId="0" borderId="1" xfId="1" applyFont="1" applyFill="1" applyBorder="1" applyAlignment="1" applyProtection="1">
      <alignment horizontal="center" vertical="center" wrapText="1"/>
    </xf>
    <xf numFmtId="164" fontId="8" fillId="2" borderId="2" xfId="5" applyFont="1" applyFill="1" applyBorder="1" applyAlignment="1" applyProtection="1">
      <alignment horizontal="center" vertical="center" wrapText="1"/>
    </xf>
    <xf numFmtId="164" fontId="8" fillId="3" borderId="2" xfId="5" applyFont="1" applyFill="1" applyBorder="1" applyAlignment="1" applyProtection="1">
      <alignment horizontal="center" vertical="center" wrapText="1"/>
    </xf>
    <xf numFmtId="164" fontId="4" fillId="0" borderId="0" xfId="5" applyFont="1" applyFill="1" applyAlignment="1" applyProtection="1">
      <alignment wrapText="1"/>
    </xf>
    <xf numFmtId="164" fontId="11" fillId="0" borderId="1" xfId="1" applyFont="1" applyFill="1" applyBorder="1" applyAlignment="1" applyProtection="1">
      <alignment horizontal="center" vertical="center" wrapText="1"/>
    </xf>
    <xf numFmtId="164" fontId="11" fillId="0" borderId="0" xfId="5" applyFont="1" applyFill="1" applyAlignment="1" applyProtection="1"/>
    <xf numFmtId="165" fontId="11" fillId="0" borderId="1" xfId="5" applyNumberFormat="1" applyFont="1" applyFill="1" applyBorder="1" applyAlignment="1" applyProtection="1">
      <alignment vertical="center"/>
    </xf>
    <xf numFmtId="166" fontId="11" fillId="0" borderId="1" xfId="5" applyNumberFormat="1" applyFont="1" applyFill="1" applyBorder="1" applyAlignment="1" applyProtection="1">
      <alignment horizontal="center" vertical="center"/>
    </xf>
    <xf numFmtId="167" fontId="11" fillId="3" borderId="3" xfId="5" applyNumberFormat="1" applyFont="1" applyFill="1" applyBorder="1" applyAlignment="1" applyProtection="1">
      <alignment horizontal="center" vertical="center"/>
    </xf>
    <xf numFmtId="164" fontId="11" fillId="4" borderId="1" xfId="1" applyFont="1" applyFill="1" applyBorder="1" applyAlignment="1" applyProtection="1">
      <alignment horizontal="center" vertical="center" wrapText="1"/>
    </xf>
    <xf numFmtId="167" fontId="11" fillId="4" borderId="4" xfId="5" applyNumberFormat="1" applyFont="1" applyFill="1" applyBorder="1" applyAlignment="1" applyProtection="1">
      <alignment vertical="center"/>
    </xf>
    <xf numFmtId="168" fontId="11" fillId="4" borderId="1" xfId="5" applyNumberFormat="1" applyFont="1" applyFill="1" applyBorder="1" applyAlignment="1" applyProtection="1">
      <alignment vertical="center"/>
    </xf>
    <xf numFmtId="169" fontId="4" fillId="0" borderId="0" xfId="5" applyNumberFormat="1" applyFont="1" applyFill="1" applyAlignment="1" applyProtection="1"/>
    <xf numFmtId="164" fontId="11" fillId="0" borderId="1" xfId="1" applyFont="1" applyFill="1" applyBorder="1" applyAlignment="1" applyProtection="1">
      <alignment vertical="center" wrapText="1"/>
    </xf>
    <xf numFmtId="168" fontId="8" fillId="4" borderId="1" xfId="1" applyNumberFormat="1" applyFont="1" applyFill="1" applyBorder="1" applyAlignment="1" applyProtection="1">
      <alignment horizontal="right" vertical="center" wrapText="1"/>
    </xf>
    <xf numFmtId="164" fontId="13" fillId="0" borderId="0" xfId="1" applyFont="1" applyFill="1" applyAlignment="1" applyProtection="1">
      <alignment horizontal="left"/>
    </xf>
    <xf numFmtId="164" fontId="14" fillId="0" borderId="0" xfId="1" applyFont="1" applyFill="1" applyAlignment="1" applyProtection="1">
      <alignment horizontal="left"/>
    </xf>
    <xf numFmtId="164" fontId="11" fillId="0" borderId="6" xfId="1" applyFont="1" applyFill="1" applyBorder="1" applyAlignment="1" applyProtection="1">
      <alignment wrapText="1"/>
    </xf>
    <xf numFmtId="164" fontId="11" fillId="0" borderId="8" xfId="1" applyFont="1" applyFill="1" applyBorder="1" applyAlignment="1" applyProtection="1">
      <alignment wrapText="1"/>
    </xf>
    <xf numFmtId="164" fontId="11" fillId="0" borderId="1" xfId="1" applyFont="1" applyFill="1" applyBorder="1" applyAlignment="1" applyProtection="1">
      <alignment horizontal="center" wrapText="1"/>
    </xf>
    <xf numFmtId="164" fontId="11" fillId="0" borderId="3" xfId="1" applyFont="1" applyFill="1" applyBorder="1" applyAlignment="1" applyProtection="1">
      <alignment horizontal="center" wrapText="1"/>
    </xf>
    <xf numFmtId="164" fontId="11" fillId="0" borderId="9" xfId="1" applyFont="1" applyFill="1" applyBorder="1" applyAlignment="1" applyProtection="1">
      <alignment horizontal="center" wrapText="1"/>
    </xf>
    <xf numFmtId="164" fontId="11" fillId="0" borderId="10" xfId="1" applyFont="1" applyFill="1" applyBorder="1" applyAlignment="1" applyProtection="1">
      <alignment horizontal="right"/>
    </xf>
    <xf numFmtId="164" fontId="11" fillId="0" borderId="11" xfId="1" applyFont="1" applyFill="1" applyBorder="1" applyAlignment="1" applyProtection="1">
      <alignment wrapText="1"/>
    </xf>
    <xf numFmtId="170" fontId="11" fillId="4" borderId="11" xfId="1" applyNumberFormat="1" applyFont="1" applyFill="1" applyBorder="1" applyAlignment="1" applyProtection="1">
      <alignment horizontal="right" wrapText="1"/>
    </xf>
    <xf numFmtId="170" fontId="11" fillId="4" borderId="11" xfId="1" applyNumberFormat="1" applyFont="1" applyFill="1" applyBorder="1" applyAlignment="1" applyProtection="1">
      <alignment horizontal="right"/>
    </xf>
    <xf numFmtId="170" fontId="11" fillId="4" borderId="12" xfId="1" applyNumberFormat="1" applyFont="1" applyFill="1" applyBorder="1" applyAlignment="1" applyProtection="1">
      <alignment horizontal="right"/>
    </xf>
    <xf numFmtId="170" fontId="11" fillId="4" borderId="13" xfId="1" applyNumberFormat="1" applyFont="1" applyFill="1" applyBorder="1" applyAlignment="1" applyProtection="1">
      <alignment horizontal="right"/>
    </xf>
    <xf numFmtId="164" fontId="11" fillId="0" borderId="0" xfId="1" applyFont="1" applyFill="1" applyAlignment="1" applyProtection="1"/>
    <xf numFmtId="164" fontId="11" fillId="0" borderId="1" xfId="5" applyFont="1" applyFill="1" applyBorder="1" applyAlignment="1" applyProtection="1">
      <alignment horizontal="left"/>
    </xf>
    <xf numFmtId="164" fontId="11" fillId="0" borderId="1" xfId="1" applyFont="1" applyFill="1" applyBorder="1" applyAlignment="1" applyProtection="1">
      <alignment wrapText="1"/>
    </xf>
    <xf numFmtId="164" fontId="15" fillId="0" borderId="0" xfId="1" applyFont="1" applyFill="1" applyAlignment="1" applyProtection="1">
      <alignment vertical="center"/>
    </xf>
    <xf numFmtId="164" fontId="8" fillId="0" borderId="1" xfId="5" applyFont="1" applyFill="1" applyBorder="1" applyAlignment="1" applyProtection="1">
      <alignment horizontal="center" vertical="center" wrapText="1"/>
    </xf>
    <xf numFmtId="164" fontId="8" fillId="0" borderId="1" xfId="5" applyFont="1" applyFill="1" applyBorder="1" applyAlignment="1" applyProtection="1">
      <alignment horizontal="left" vertical="center"/>
    </xf>
    <xf numFmtId="0" fontId="0" fillId="0" borderId="5" xfId="0" applyFill="1" applyBorder="1"/>
    <xf numFmtId="0" fontId="0" fillId="3" borderId="7" xfId="0" applyFill="1" applyBorder="1"/>
    <xf numFmtId="164" fontId="11" fillId="3" borderId="9" xfId="1" applyFont="1" applyFill="1" applyBorder="1" applyAlignment="1" applyProtection="1">
      <alignment horizontal="center" wrapText="1"/>
      <protection locked="0"/>
    </xf>
    <xf numFmtId="0" fontId="0" fillId="0" borderId="8" xfId="0" applyFill="1" applyBorder="1"/>
    <xf numFmtId="0" fontId="0" fillId="0" borderId="1" xfId="0" applyFill="1" applyBorder="1"/>
    <xf numFmtId="0" fontId="0" fillId="3" borderId="1" xfId="0" applyFill="1" applyBorder="1"/>
    <xf numFmtId="164" fontId="1" fillId="0" borderId="0" xfId="1" applyFont="1" applyFill="1" applyAlignment="1" applyProtection="1"/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3" fillId="3" borderId="1" xfId="4" applyFont="1" applyFill="1" applyBorder="1" applyAlignment="1">
      <alignment horizontal="center"/>
    </xf>
    <xf numFmtId="171" fontId="0" fillId="3" borderId="1" xfId="0" applyNumberFormat="1" applyFill="1" applyBorder="1" applyAlignment="1">
      <alignment horizontal="center"/>
    </xf>
  </cellXfs>
  <cellStyles count="8">
    <cellStyle name="Excel Built-in Normal" xfId="1"/>
    <cellStyle name="Heading" xfId="2"/>
    <cellStyle name="Heading1" xfId="3"/>
    <cellStyle name="Hypertextové prepojenie" xfId="4"/>
    <cellStyle name="Normálna" xfId="0" builtinId="0" customBuiltin="1"/>
    <cellStyle name="Normálna 2" xfId="5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26" Type="http://purl.oclc.org/ooxml/officeDocument/relationships/worksheet" Target="worksheets/sheet26.xml"/><Relationship Id="rId39" Type="http://purl.oclc.org/ooxml/officeDocument/relationships/worksheet" Target="worksheets/sheet39.xml"/><Relationship Id="rId21" Type="http://purl.oclc.org/ooxml/officeDocument/relationships/worksheet" Target="worksheets/sheet21.xml"/><Relationship Id="rId34" Type="http://purl.oclc.org/ooxml/officeDocument/relationships/worksheet" Target="worksheets/sheet34.xml"/><Relationship Id="rId42" Type="http://purl.oclc.org/ooxml/officeDocument/relationships/worksheet" Target="worksheets/sheet42.xml"/><Relationship Id="rId47" Type="http://purl.oclc.org/ooxml/officeDocument/relationships/worksheet" Target="worksheets/sheet47.xml"/><Relationship Id="rId50" Type="http://purl.oclc.org/ooxml/officeDocument/relationships/worksheet" Target="worksheets/sheet50.xml"/><Relationship Id="rId55" Type="http://purl.oclc.org/ooxml/officeDocument/relationships/calcChain" Target="calcChain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5" Type="http://purl.oclc.org/ooxml/officeDocument/relationships/worksheet" Target="worksheets/sheet25.xml"/><Relationship Id="rId33" Type="http://purl.oclc.org/ooxml/officeDocument/relationships/worksheet" Target="worksheets/sheet33.xml"/><Relationship Id="rId38" Type="http://purl.oclc.org/ooxml/officeDocument/relationships/worksheet" Target="worksheets/sheet38.xml"/><Relationship Id="rId46" Type="http://purl.oclc.org/ooxml/officeDocument/relationships/worksheet" Target="worksheets/sheet46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worksheet" Target="worksheets/sheet20.xml"/><Relationship Id="rId29" Type="http://purl.oclc.org/ooxml/officeDocument/relationships/worksheet" Target="worksheets/sheet29.xml"/><Relationship Id="rId41" Type="http://purl.oclc.org/ooxml/officeDocument/relationships/worksheet" Target="worksheets/sheet41.xml"/><Relationship Id="rId54" Type="http://purl.oclc.org/ooxml/officeDocument/relationships/sharedStrings" Target="sharedStrings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24" Type="http://purl.oclc.org/ooxml/officeDocument/relationships/worksheet" Target="worksheets/sheet24.xml"/><Relationship Id="rId32" Type="http://purl.oclc.org/ooxml/officeDocument/relationships/worksheet" Target="worksheets/sheet32.xml"/><Relationship Id="rId37" Type="http://purl.oclc.org/ooxml/officeDocument/relationships/worksheet" Target="worksheets/sheet37.xml"/><Relationship Id="rId40" Type="http://purl.oclc.org/ooxml/officeDocument/relationships/worksheet" Target="worksheets/sheet40.xml"/><Relationship Id="rId45" Type="http://purl.oclc.org/ooxml/officeDocument/relationships/worksheet" Target="worksheets/sheet45.xml"/><Relationship Id="rId53" Type="http://purl.oclc.org/ooxml/officeDocument/relationships/styles" Target="styles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23" Type="http://purl.oclc.org/ooxml/officeDocument/relationships/worksheet" Target="worksheets/sheet23.xml"/><Relationship Id="rId28" Type="http://purl.oclc.org/ooxml/officeDocument/relationships/worksheet" Target="worksheets/sheet28.xml"/><Relationship Id="rId36" Type="http://purl.oclc.org/ooxml/officeDocument/relationships/worksheet" Target="worksheets/sheet36.xml"/><Relationship Id="rId49" Type="http://purl.oclc.org/ooxml/officeDocument/relationships/worksheet" Target="worksheets/sheet49.xml"/><Relationship Id="rId10" Type="http://purl.oclc.org/ooxml/officeDocument/relationships/worksheet" Target="worksheets/sheet10.xml"/><Relationship Id="rId19" Type="http://purl.oclc.org/ooxml/officeDocument/relationships/worksheet" Target="worksheets/sheet19.xml"/><Relationship Id="rId31" Type="http://purl.oclc.org/ooxml/officeDocument/relationships/worksheet" Target="worksheets/sheet31.xml"/><Relationship Id="rId44" Type="http://purl.oclc.org/ooxml/officeDocument/relationships/worksheet" Target="worksheets/sheet44.xml"/><Relationship Id="rId52" Type="http://purl.oclc.org/ooxml/officeDocument/relationships/theme" Target="theme/theme1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Relationship Id="rId22" Type="http://purl.oclc.org/ooxml/officeDocument/relationships/worksheet" Target="worksheets/sheet22.xml"/><Relationship Id="rId27" Type="http://purl.oclc.org/ooxml/officeDocument/relationships/worksheet" Target="worksheets/sheet27.xml"/><Relationship Id="rId30" Type="http://purl.oclc.org/ooxml/officeDocument/relationships/worksheet" Target="worksheets/sheet30.xml"/><Relationship Id="rId35" Type="http://purl.oclc.org/ooxml/officeDocument/relationships/worksheet" Target="worksheets/sheet35.xml"/><Relationship Id="rId43" Type="http://purl.oclc.org/ooxml/officeDocument/relationships/worksheet" Target="worksheets/sheet43.xml"/><Relationship Id="rId48" Type="http://purl.oclc.org/ooxml/officeDocument/relationships/worksheet" Target="worksheets/sheet48.xml"/><Relationship Id="rId8" Type="http://purl.oclc.org/ooxml/officeDocument/relationships/worksheet" Target="worksheets/sheet8.xml"/><Relationship Id="rId51" Type="http://purl.oclc.org/ooxml/officeDocument/relationships/worksheet" Target="worksheets/sheet51.xml"/><Relationship Id="rId3" Type="http://purl.oclc.org/ooxml/officeDocument/relationships/worksheet" Target="worksheets/sheet3.xml"/></Relationships>
</file>

<file path=xl/drawings/drawing1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2821682"/>
    <xdr:sp macro="" textlink="">
      <xdr:nvSpPr>
        <xdr:cNvPr id="2" name="BlokTextu 2">
          <a:extLst>
            <a:ext uri="{FF2B5EF4-FFF2-40B4-BE49-F238E27FC236}">
              <a16:creationId xmlns:a16="http://schemas.microsoft.com/office/drawing/2014/main" id="{55CD2C06-5123-65D1-6EE4-3502EE755A6A}"/>
            </a:ext>
          </a:extLst>
        </xdr:cNvPr>
        <xdr:cNvSpPr/>
      </xdr:nvSpPr>
      <xdr:spPr>
        <a:xfrm>
          <a:off x="667198" y="10270556"/>
          <a:ext cx="6304321" cy="2821682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10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2">
          <a:extLst>
            <a:ext uri="{FF2B5EF4-FFF2-40B4-BE49-F238E27FC236}">
              <a16:creationId xmlns:a16="http://schemas.microsoft.com/office/drawing/2014/main" id="{CA276DEE-4F70-BBA8-740B-BD259ED0A533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11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8E3E3A4C-AB86-973B-D83B-8802798EACCF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12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508FF63-8AC8-8645-5E98-FE07F41D3CB7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13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F29A1DD-DED6-8B0B-1334-2EDAC129EF88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14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2">
          <a:extLst>
            <a:ext uri="{FF2B5EF4-FFF2-40B4-BE49-F238E27FC236}">
              <a16:creationId xmlns:a16="http://schemas.microsoft.com/office/drawing/2014/main" id="{37114349-9B45-92C9-B1BF-061DEE88C5FC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15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A0A1747C-FB4B-655C-779B-F313097D104C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16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7CF9FC7F-D834-49DF-E6C2-24972F58FECD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17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7AE95386-30B3-6967-03E8-32E6C155249D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18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FC3E2A20-17F1-A764-021B-A477DC7463F9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19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6AD87A0-C1D9-9446-C8E6-B1B799A43855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2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3">
          <a:extLst>
            <a:ext uri="{FF2B5EF4-FFF2-40B4-BE49-F238E27FC236}">
              <a16:creationId xmlns:a16="http://schemas.microsoft.com/office/drawing/2014/main" id="{C121E9C8-8380-D354-BA09-4DC02F4D639A}"/>
            </a:ext>
          </a:extLst>
        </xdr:cNvPr>
        <xdr:cNvSpPr/>
      </xdr:nvSpPr>
      <xdr:spPr>
        <a:xfrm>
          <a:off x="667198" y="79540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20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23B5B7A9-2744-D138-125F-345A540C8FEE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21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2">
          <a:extLst>
            <a:ext uri="{FF2B5EF4-FFF2-40B4-BE49-F238E27FC236}">
              <a16:creationId xmlns:a16="http://schemas.microsoft.com/office/drawing/2014/main" id="{88D2CC47-3C29-B907-0342-F02751F1E1F4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22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D440077F-4AAE-4A01-77F6-33955F7738FD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23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CAF3F19-5714-DB67-686A-16A124231C9F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24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2614946-8982-9C64-38E7-F10C9D36837C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25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59511E51-857B-8ADD-B25F-AE02CE87194C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26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8F0BCF82-8325-E722-88C4-94417D372322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27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8997DBC-B2C2-6749-8A3D-135438F00AA4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28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863B8B1-5D86-874F-F6C8-0250ADB63905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29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6EF378F-4A96-F455-46F2-1C514F1B85D2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3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179D9EF-8A78-CFDE-F1A5-D1F46EEB6EED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30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2">
          <a:extLst>
            <a:ext uri="{FF2B5EF4-FFF2-40B4-BE49-F238E27FC236}">
              <a16:creationId xmlns:a16="http://schemas.microsoft.com/office/drawing/2014/main" id="{A0F01E84-3A45-2AEE-0439-7EFE160399A3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31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F4B80115-3808-A3DE-71EF-D9C27205FF0D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32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7DEBA613-FA9D-EBF4-BD90-EBE11AE1D954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33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7EF3FD2E-9C0F-A727-BE8D-83AD9533DE8D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34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5392040-FB5A-88F9-961D-371D3E2C59AD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35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7793122-F302-1F95-8C69-B59C9B14D54F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36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3BF96DD-D194-F556-E4EF-92A359556515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37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D96A1734-5E67-6448-DCB7-519379691034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38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C4A01F-F98D-D009-4A75-DA49707BAA9A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39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FC1B5C2-0A94-EA34-7B22-697AF09850A3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4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EDB7D528-A3BF-F25D-38EE-218F86492F9B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40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012DA7E-F869-E9A2-2431-0AC0A35029F4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41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1D08DA-8EA0-FE40-2619-71EDB9C812F2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42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062680D-99D2-6819-9172-2376CFBB4BE7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43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2">
          <a:extLst>
            <a:ext uri="{FF2B5EF4-FFF2-40B4-BE49-F238E27FC236}">
              <a16:creationId xmlns:a16="http://schemas.microsoft.com/office/drawing/2014/main" id="{A0F5CE86-D446-C934-7884-7FEBB304948B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44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86A2F64C-5870-AED8-94AA-3C14C5D1A6B8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45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27F1D0A-1BD8-62E4-45CC-FB7414239243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46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5AFBBDE9-62B2-19C4-7D1B-A23F61CAFDEA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47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D9F8DC63-4EF9-8D79-7AC1-D3B1AE9D835B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48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2">
          <a:extLst>
            <a:ext uri="{FF2B5EF4-FFF2-40B4-BE49-F238E27FC236}">
              <a16:creationId xmlns:a16="http://schemas.microsoft.com/office/drawing/2014/main" id="{393C638D-6151-7A2A-7634-D200435743C2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49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73F44DD0-E40D-15EF-4803-E3F6312CF963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5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6A284EA-BFEF-164E-E651-39903A675A51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50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3D58D60-64E0-6E09-A36E-5C168D52A72D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51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2">
          <a:extLst>
            <a:ext uri="{FF2B5EF4-FFF2-40B4-BE49-F238E27FC236}">
              <a16:creationId xmlns:a16="http://schemas.microsoft.com/office/drawing/2014/main" id="{A5B9D632-0791-2CD7-4354-546D5B2FE878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6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C3C5A94-2D45-2A50-B684-CA130D46B1C9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7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3BD995E-75D3-2E7B-FCE1-3C886B783301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8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B7F05F8-217F-DA0E-3F19-07FA56C8F3F2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9.xml><?xml version="1.0" encoding="utf-8"?>
<xdr:wsDr xmlns:xdr="http://purl.oclc.org/ooxml/drawingml/spreadsheetDrawing" xmlns:a="http://purl.oclc.org/ooxml/drawingml/main">
  <xdr:oneCellAnchor>
    <xdr:from>
      <xdr:col>1</xdr:col>
      <xdr:colOff>331918</xdr:colOff>
      <xdr:row>33</xdr:row>
      <xdr:rowOff>105476</xdr:rowOff>
    </xdr:from>
    <xdr:ext cx="6304321" cy="3078364"/>
    <xdr:sp macro="" textlink="">
      <xdr:nvSpPr>
        <xdr:cNvPr id="2" name="BlokTextu 2">
          <a:extLst>
            <a:ext uri="{FF2B5EF4-FFF2-40B4-BE49-F238E27FC236}">
              <a16:creationId xmlns:a16="http://schemas.microsoft.com/office/drawing/2014/main" id="{4598E81E-A361-7C66-B94E-9658FBE67836}"/>
            </a:ext>
          </a:extLst>
        </xdr:cNvPr>
        <xdr:cNvSpPr/>
      </xdr:nvSpPr>
      <xdr:spPr>
        <a:xfrm>
          <a:off x="667198" y="7534976"/>
          <a:ext cx="6304321" cy="3078364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val f2"/>
            <a:gd name="f7" fmla="val f3"/>
            <a:gd name="f8" fmla="+- f7 0 f6"/>
            <a:gd name="f9" fmla="*/ f8 1 21600"/>
            <a:gd name="f10" fmla="*/ f6 1 f9"/>
            <a:gd name="f11" fmla="*/ f7 1 f9"/>
            <a:gd name="f12" fmla="*/ f10 f4 1"/>
            <a:gd name="f13" fmla="*/ f11 f4 1"/>
            <a:gd name="f14" fmla="*/ f11 f5 1"/>
            <a:gd name="f15" fmla="*/ f10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2" t="f15" r="f13" b="f14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w="9363" cap="flat">
          <a:solidFill>
            <a:srgbClr val="BCBCBC"/>
          </a:solidFill>
          <a:prstDash val="solid"/>
          <a:miter/>
        </a:ln>
      </xdr:spPr>
      <xdr:txBody>
        <a:bodyPr vert="horz" wrap="square" lIns="90004" tIns="44997" rIns="90004" bIns="44997" anchor="t" anchorCtr="0" compatLnSpc="0">
          <a:noAutofit/>
        </a:bodyPr>
        <a:lstStyle/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Uchádzač uvedie svoju cenovú ponuku v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 prílohe č.II ,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pričom vyplní všetky žlto vyfarbené polia: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cena za technickú jednotku v € bez DPH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údaj „Platca DPH“ -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áno 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“ , alebo  ak nie je platcom DPH doplní text „ </a:t>
          </a:r>
          <a:r>
            <a:rPr lang="sk-SK" sz="1100" b="1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nie</a:t>
          </a: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“</a:t>
          </a:r>
        </a:p>
        <a:p>
          <a:pPr marL="0" marR="0" lvl="0" indent="0" defTabSz="914400" rtl="0" fontAlgn="auto" hangingPunct="0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obchodné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sídlo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meno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IBAN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IČO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IČ DPH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DIČ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Kontaktná osoba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Kontakt - č. telefónu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              - e-mailová adresa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dátum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- podpis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r>
            <a:rPr lang="sk-SK" sz="1100" b="0" i="0" u="none" strike="noStrike" kern="1200" cap="none" spc="0" baseline="0%">
              <a:solidFill>
                <a:srgbClr val="000000"/>
              </a:solidFill>
              <a:uFillTx/>
              <a:latin typeface="Calibri"/>
            </a:rPr>
            <a:t>Červene vyfarbené polia sa vyplnia automaticky.</a:t>
          </a:r>
        </a:p>
        <a:p>
          <a:pPr marL="0" marR="0" lvl="0" indent="0" defTabSz="914400" rtl="0" fontAlgn="auto" hangingPunct="1">
            <a:lnSpc>
              <a:spcPct val="100%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%">
              <a:solidFill>
                <a:srgbClr val="000000"/>
              </a:solidFill>
              <a:uFillTx/>
            </a:defRPr>
          </a:pPr>
          <a:endParaRPr lang="sk-SK" sz="1100" b="0" i="0" u="none" strike="noStrike" kern="1200" cap="none" spc="0" baseline="0%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purl.oclc.org/ooxml/officeDocument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purl.oclc.org/ooxml/officeDocument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purl.oclc.org/ooxml/officeDocument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purl.oclc.org/ooxml/officeDocument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purl.oclc.org/ooxml/officeDocument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purl.oclc.org/ooxml/officeDocument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purl.oclc.org/ooxml/officeDocument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purl.oclc.org/ooxml/officeDocument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hyperlink" Target="mailto:hudakova31@gmail.com" TargetMode="External"/></Relationships>
</file>

<file path=xl/worksheets/_rels/sheet20.xml.rels><?xml version="1.0" encoding="UTF-8" standalone="yes"?>
<Relationships xmlns="http://schemas.openxmlformats.org/package/2006/relationships"><Relationship Id="rId1" Type="http://purl.oclc.org/ooxml/officeDocument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purl.oclc.org/ooxml/officeDocument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purl.oclc.org/ooxml/officeDocument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purl.oclc.org/ooxml/officeDocument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purl.oclc.org/ooxml/officeDocument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purl.oclc.org/ooxml/officeDocument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purl.oclc.org/ooxml/officeDocument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purl.oclc.org/ooxml/officeDocument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purl.oclc.org/ooxml/officeDocument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purl.oclc.org/ooxml/officeDocument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purl.oclc.org/ooxml/officeDocument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purl.oclc.org/ooxml/officeDocument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purl.oclc.org/ooxml/officeDocument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purl.oclc.org/ooxml/officeDocument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purl.oclc.org/ooxml/officeDocument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purl.oclc.org/ooxml/officeDocument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purl.oclc.org/ooxml/officeDocument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purl.oclc.org/ooxml/officeDocument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purl.oclc.org/ooxml/officeDocument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purl.oclc.org/ooxml/officeDocument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purl.oclc.org/ooxml/officeDocument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purl.oclc.org/ooxml/officeDocument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purl.oclc.org/ooxml/officeDocument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purl.oclc.org/ooxml/officeDocument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purl.oclc.org/ooxml/officeDocument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purl.oclc.org/ooxml/officeDocument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purl.oclc.org/ooxml/officeDocument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purl.oclc.org/ooxml/officeDocument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purl.oclc.org/ooxml/officeDocument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purl.oclc.org/ooxml/officeDocument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purl.oclc.org/ooxml/officeDocument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purl.oclc.org/ooxml/officeDocument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drawing" Target="../drawings/drawing9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AMJ34"/>
  <sheetViews>
    <sheetView workbookViewId="0">
      <selection activeCell="E8" sqref="E8"/>
    </sheetView>
  </sheetViews>
  <sheetFormatPr defaultRowHeight="22.5" customHeight="1"/>
  <cols>
    <col min="1" max="1" width="4.3984375" style="1" customWidth="1"/>
    <col min="2" max="2" width="47.8984375" style="1" customWidth="1"/>
    <col min="3" max="3" width="15.59765625" style="1" customWidth="1"/>
    <col min="4" max="4" width="17.3984375" style="2" customWidth="1"/>
    <col min="5" max="5" width="14.296875" style="1" customWidth="1"/>
    <col min="6" max="6" width="2.3984375" style="1" customWidth="1"/>
    <col min="7" max="7" width="14.5" style="1" customWidth="1"/>
    <col min="8" max="8" width="16.5" style="1" customWidth="1"/>
    <col min="9" max="256" width="8.3984375" style="1" customWidth="1"/>
    <col min="257" max="257" width="9.59765625" style="1" customWidth="1"/>
    <col min="258" max="258" width="52.8984375" style="1" customWidth="1"/>
    <col min="259" max="259" width="42.296875" style="1" customWidth="1"/>
    <col min="260" max="260" width="12.796875" style="1" customWidth="1"/>
    <col min="261" max="261" width="8.3984375" style="1" customWidth="1"/>
    <col min="262" max="262" width="8.09765625" style="1" customWidth="1"/>
    <col min="263" max="263" width="10.19921875" style="1" customWidth="1"/>
    <col min="264" max="264" width="9.796875" style="1" customWidth="1"/>
    <col min="265" max="512" width="8.3984375" style="1" customWidth="1"/>
    <col min="513" max="513" width="9.59765625" style="1" customWidth="1"/>
    <col min="514" max="514" width="52.8984375" style="1" customWidth="1"/>
    <col min="515" max="515" width="42.296875" style="1" customWidth="1"/>
    <col min="516" max="516" width="12.796875" style="1" customWidth="1"/>
    <col min="517" max="517" width="8.3984375" style="1" customWidth="1"/>
    <col min="518" max="518" width="8.09765625" style="1" customWidth="1"/>
    <col min="519" max="519" width="10.19921875" style="1" customWidth="1"/>
    <col min="520" max="520" width="9.796875" style="1" customWidth="1"/>
    <col min="521" max="768" width="8.3984375" style="1" customWidth="1"/>
    <col min="769" max="769" width="9.59765625" style="1" customWidth="1"/>
    <col min="770" max="770" width="52.8984375" style="1" customWidth="1"/>
    <col min="771" max="771" width="42.296875" style="1" customWidth="1"/>
    <col min="772" max="772" width="12.796875" style="1" customWidth="1"/>
    <col min="773" max="773" width="8.3984375" style="1" customWidth="1"/>
    <col min="774" max="774" width="8.09765625" style="1" customWidth="1"/>
    <col min="775" max="775" width="10.19921875" style="1" customWidth="1"/>
    <col min="776" max="776" width="9.796875" style="1" customWidth="1"/>
    <col min="777" max="1024" width="8.3984375" style="1" customWidth="1"/>
    <col min="1025" max="1025" width="8.796875" customWidth="1"/>
  </cols>
  <sheetData>
    <row r="1" spans="1:11" ht="13.8">
      <c r="H1" s="3" t="s">
        <v>0</v>
      </c>
    </row>
    <row r="2" spans="1:11" s="4" customFormat="1" ht="15.6">
      <c r="A2" s="4" t="s">
        <v>1</v>
      </c>
      <c r="D2" s="5"/>
      <c r="E2" s="1"/>
      <c r="F2" s="1"/>
    </row>
    <row r="3" spans="1:11" s="4" customFormat="1" ht="12" customHeight="1">
      <c r="D3" s="5"/>
    </row>
    <row r="4" spans="1:11" s="8" customFormat="1" ht="16.5" customHeight="1">
      <c r="A4" s="6" t="s">
        <v>2</v>
      </c>
      <c r="B4" s="6"/>
      <c r="C4" s="6"/>
      <c r="D4" s="7"/>
      <c r="E4" s="6"/>
      <c r="F4" s="6"/>
      <c r="G4" s="6"/>
      <c r="H4" s="6"/>
    </row>
    <row r="5" spans="1:11" s="4" customFormat="1" ht="18.75" customHeight="1">
      <c r="A5" s="6"/>
      <c r="B5" s="6"/>
      <c r="C5" s="6"/>
      <c r="D5" s="7"/>
      <c r="E5" s="6"/>
      <c r="F5" s="6"/>
      <c r="G5" s="6"/>
      <c r="H5" s="6"/>
    </row>
    <row r="6" spans="1:11" s="8" customFormat="1" ht="18" customHeight="1">
      <c r="A6" s="9" t="s">
        <v>3</v>
      </c>
      <c r="B6" s="6"/>
      <c r="C6" s="6"/>
      <c r="D6" s="7"/>
      <c r="E6" s="6"/>
      <c r="F6" s="6"/>
      <c r="G6" s="6"/>
      <c r="H6" s="6"/>
    </row>
    <row r="7" spans="1:11" s="14" customFormat="1" ht="85.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11" ht="28.5" customHeight="1">
      <c r="A8" s="15">
        <v>1</v>
      </c>
      <c r="B8" s="16" t="s">
        <v>11</v>
      </c>
      <c r="C8" s="17">
        <v>8155</v>
      </c>
      <c r="D8" s="18">
        <v>50.014000000000003</v>
      </c>
      <c r="E8" s="19"/>
      <c r="F8" s="20" t="s">
        <v>12</v>
      </c>
      <c r="G8" s="21">
        <f>IFERROR( ROUND(E8/D8,3)," ")</f>
        <v>0</v>
      </c>
      <c r="H8" s="22">
        <f>C8*E8</f>
        <v>0</v>
      </c>
      <c r="K8" s="23"/>
    </row>
    <row r="9" spans="1:11" ht="28.5" customHeight="1">
      <c r="A9" s="15">
        <v>2</v>
      </c>
      <c r="B9" s="24" t="s">
        <v>13</v>
      </c>
      <c r="C9" s="17">
        <v>7579</v>
      </c>
      <c r="D9" s="18">
        <v>30.192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11" ht="28.5" customHeight="1">
      <c r="A10" s="15">
        <v>3</v>
      </c>
      <c r="B10" s="24" t="s">
        <v>15</v>
      </c>
      <c r="C10" s="17">
        <v>126540</v>
      </c>
      <c r="D10" s="18">
        <v>24.599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11" ht="28.5" customHeight="1">
      <c r="A11" s="15">
        <v>4</v>
      </c>
      <c r="B11" s="24" t="s">
        <v>17</v>
      </c>
      <c r="C11" s="17">
        <v>7150</v>
      </c>
      <c r="D11" s="18">
        <v>29.597000000000001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11" ht="27.75" customHeight="1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11" ht="13.8">
      <c r="A13" s="45"/>
      <c r="B13" s="45"/>
      <c r="C13" s="45"/>
      <c r="D13" s="45"/>
      <c r="E13" s="45"/>
      <c r="F13" s="45"/>
      <c r="G13" s="45"/>
      <c r="H13" s="45"/>
    </row>
    <row r="14" spans="1:11" ht="14.4" thickBot="1">
      <c r="A14" s="26"/>
      <c r="B14" s="27"/>
      <c r="C14" s="27"/>
      <c r="D14" s="27"/>
      <c r="E14" s="27"/>
      <c r="F14" s="27"/>
      <c r="G14" s="27"/>
      <c r="H14" s="27"/>
    </row>
    <row r="15" spans="1:11" ht="20.25" customHeight="1" thickTop="1">
      <c r="B15" s="28" t="s">
        <v>20</v>
      </c>
      <c r="C15" s="46"/>
      <c r="D15" s="46"/>
      <c r="E15" s="46"/>
      <c r="F15" s="46"/>
      <c r="G15" s="46"/>
    </row>
    <row r="16" spans="1:11" ht="20.25" customHeight="1">
      <c r="B16" s="29" t="s">
        <v>21</v>
      </c>
      <c r="C16" s="47" t="s">
        <v>22</v>
      </c>
      <c r="D16" s="47"/>
      <c r="E16" s="47"/>
      <c r="F16" s="47"/>
      <c r="G16" s="47"/>
    </row>
    <row r="17" spans="2:8" ht="24" customHeight="1">
      <c r="B17" s="48"/>
      <c r="C17" s="49"/>
      <c r="D17" s="30" t="s">
        <v>23</v>
      </c>
      <c r="E17" s="30" t="s">
        <v>24</v>
      </c>
      <c r="F17" s="31"/>
      <c r="G17" s="32" t="s">
        <v>25</v>
      </c>
    </row>
    <row r="18" spans="2:8" ht="24" customHeight="1">
      <c r="B18" s="48"/>
      <c r="C18" s="49"/>
      <c r="D18" s="30" t="s">
        <v>26</v>
      </c>
      <c r="E18" s="30" t="s">
        <v>26</v>
      </c>
      <c r="F18" s="31"/>
      <c r="G18" s="32" t="s">
        <v>26</v>
      </c>
    </row>
    <row r="19" spans="2:8" ht="27.75" customHeight="1" thickBot="1"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</row>
    <row r="20" spans="2:8" ht="48.75" customHeight="1" thickTop="1">
      <c r="B20" s="39"/>
      <c r="C20" s="39"/>
      <c r="D20" s="39"/>
      <c r="E20" s="39"/>
      <c r="F20" s="39"/>
      <c r="G20" s="39"/>
    </row>
    <row r="21" spans="2:8" ht="22.5" customHeight="1">
      <c r="B21" s="40" t="s">
        <v>20</v>
      </c>
      <c r="C21" s="50"/>
      <c r="D21" s="50"/>
      <c r="E21" s="50"/>
      <c r="F21" s="50"/>
      <c r="G21" s="50"/>
      <c r="H21" s="50"/>
    </row>
    <row r="22" spans="2:8" ht="22.5" customHeight="1">
      <c r="B22" s="41" t="s">
        <v>28</v>
      </c>
      <c r="C22" s="50"/>
      <c r="D22" s="50"/>
      <c r="E22" s="50"/>
      <c r="F22" s="50"/>
      <c r="G22" s="50"/>
      <c r="H22" s="50"/>
    </row>
    <row r="23" spans="2:8" ht="22.5" customHeight="1">
      <c r="B23" s="40" t="s">
        <v>29</v>
      </c>
      <c r="C23" s="50"/>
      <c r="D23" s="50"/>
      <c r="E23" s="50"/>
      <c r="F23" s="50"/>
      <c r="G23" s="50"/>
      <c r="H23" s="50"/>
    </row>
    <row r="24" spans="2:8" ht="22.5" customHeight="1">
      <c r="B24" s="24" t="s">
        <v>30</v>
      </c>
      <c r="C24" s="50"/>
      <c r="D24" s="50"/>
      <c r="E24" s="50"/>
      <c r="F24" s="50"/>
      <c r="G24" s="50"/>
      <c r="H24" s="50"/>
    </row>
    <row r="25" spans="2:8" ht="22.5" customHeight="1">
      <c r="B25" s="24" t="s">
        <v>31</v>
      </c>
      <c r="C25" s="50"/>
      <c r="D25" s="50"/>
      <c r="E25" s="50"/>
      <c r="F25" s="50"/>
      <c r="G25" s="50"/>
      <c r="H25" s="50"/>
    </row>
    <row r="26" spans="2:8" ht="22.5" customHeight="1">
      <c r="B26" s="24" t="s">
        <v>32</v>
      </c>
      <c r="C26" s="50"/>
      <c r="D26" s="50"/>
      <c r="E26" s="50"/>
      <c r="F26" s="50"/>
      <c r="G26" s="50"/>
      <c r="H26" s="50"/>
    </row>
    <row r="27" spans="2:8" ht="22.5" customHeight="1">
      <c r="B27" s="24" t="s">
        <v>33</v>
      </c>
      <c r="C27" s="50"/>
      <c r="D27" s="50"/>
      <c r="E27" s="50"/>
      <c r="F27" s="50"/>
      <c r="G27" s="50"/>
      <c r="H27" s="50"/>
    </row>
    <row r="28" spans="2:8" ht="22.5" customHeight="1">
      <c r="B28" s="24" t="s">
        <v>34</v>
      </c>
      <c r="C28" s="50"/>
      <c r="D28" s="50"/>
      <c r="E28" s="50"/>
      <c r="F28" s="50"/>
      <c r="G28" s="50"/>
      <c r="H28" s="50"/>
    </row>
    <row r="29" spans="2:8" ht="22.5" customHeight="1">
      <c r="B29" s="24" t="s">
        <v>35</v>
      </c>
      <c r="C29" s="50"/>
      <c r="D29" s="50"/>
      <c r="E29" s="50"/>
      <c r="F29" s="50"/>
      <c r="G29" s="50"/>
      <c r="H29" s="50"/>
    </row>
    <row r="30" spans="2:8" ht="22.5" customHeight="1">
      <c r="B30" s="24" t="s">
        <v>36</v>
      </c>
      <c r="C30" s="50"/>
      <c r="D30" s="50"/>
      <c r="E30" s="50"/>
      <c r="F30" s="50"/>
      <c r="G30" s="50"/>
      <c r="H30" s="50"/>
    </row>
    <row r="31" spans="2:8" ht="22.5" customHeight="1">
      <c r="B31" s="40" t="s">
        <v>37</v>
      </c>
      <c r="C31" s="50"/>
      <c r="D31" s="50"/>
      <c r="E31" s="50"/>
      <c r="F31" s="50"/>
      <c r="G31" s="50"/>
      <c r="H31" s="50"/>
    </row>
    <row r="32" spans="2:8" ht="22.5" customHeight="1">
      <c r="B32" s="40" t="s">
        <v>38</v>
      </c>
      <c r="C32" s="50"/>
      <c r="D32" s="50"/>
      <c r="E32" s="50"/>
      <c r="F32" s="50"/>
      <c r="G32" s="50"/>
      <c r="H32" s="50"/>
    </row>
    <row r="34" spans="5:6" ht="22.5" customHeight="1">
      <c r="E34" s="42"/>
      <c r="F34" s="42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826771653543308" right="0.31535433070866109" top="1.1417322834645671" bottom="1.1417322834645671" header="0.74803149606299213" footer="0.74803149606299213"/>
  <pageSetup paperSize="0" fitToHeight="0" orientation="portrait" horizontalDpi="0" verticalDpi="0" copies="0"/>
  <headerFooter alignWithMargins="0"/>
  <drawing r:id="rId1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53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1050</v>
      </c>
      <c r="D8" s="18">
        <v>42.47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800</v>
      </c>
      <c r="D9" s="18">
        <v>30.4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17700</v>
      </c>
      <c r="D10" s="18">
        <v>21.32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800</v>
      </c>
      <c r="D11" s="18">
        <v>22.46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54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4321.72</v>
      </c>
      <c r="D8" s="18">
        <v>48.82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265.2</v>
      </c>
      <c r="D9" s="18">
        <v>37.96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28573.48</v>
      </c>
      <c r="D10" s="18">
        <v>23.8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780</v>
      </c>
      <c r="D11" s="18">
        <v>33.950000000000003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55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6017</v>
      </c>
      <c r="D8" s="18">
        <v>48.82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1349</v>
      </c>
      <c r="D9" s="18">
        <v>37.96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24584</v>
      </c>
      <c r="D10" s="18">
        <v>23.8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5000</v>
      </c>
      <c r="D11" s="18">
        <v>33.950000000000003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56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6760</v>
      </c>
      <c r="D8" s="18">
        <v>48.82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5980</v>
      </c>
      <c r="D9" s="18">
        <v>37.96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18720</v>
      </c>
      <c r="D10" s="18">
        <v>23.8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2080</v>
      </c>
      <c r="D11" s="18">
        <v>33.950000000000003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57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2600</v>
      </c>
      <c r="D8" s="18">
        <v>48.82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5720</v>
      </c>
      <c r="D9" s="18">
        <v>37.96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28600</v>
      </c>
      <c r="D10" s="18">
        <v>23.8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2600</v>
      </c>
      <c r="D11" s="18">
        <v>33.950000000000003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58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2354.56</v>
      </c>
      <c r="D8" s="18">
        <v>48.82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703.04</v>
      </c>
      <c r="D9" s="18">
        <v>37.96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25592.84</v>
      </c>
      <c r="D10" s="18">
        <v>23.8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1040</v>
      </c>
      <c r="D11" s="18">
        <v>33.950000000000003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59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860.6</v>
      </c>
      <c r="D8" s="18">
        <v>48.82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897</v>
      </c>
      <c r="D9" s="18">
        <v>37.96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33284.160000000003</v>
      </c>
      <c r="D10" s="18">
        <v>23.8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2000</v>
      </c>
      <c r="D11" s="18">
        <v>33.950000000000003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60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20930</v>
      </c>
      <c r="D8" s="18">
        <v>43.15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25480</v>
      </c>
      <c r="D9" s="18">
        <v>33.92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46670</v>
      </c>
      <c r="D10" s="18">
        <v>20.55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13390</v>
      </c>
      <c r="D11" s="18">
        <v>30.18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61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6435</v>
      </c>
      <c r="D8" s="18">
        <v>43.15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9958</v>
      </c>
      <c r="D9" s="18">
        <v>33.92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56680</v>
      </c>
      <c r="D10" s="18">
        <v>20.55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7670</v>
      </c>
      <c r="D11" s="18">
        <v>30.18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1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62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800</v>
      </c>
      <c r="D8" s="18">
        <v>52.223999999999997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5500</v>
      </c>
      <c r="D9" s="18">
        <v>30.922999999999998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30000</v>
      </c>
      <c r="D10" s="18">
        <v>23.085999999999999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3000</v>
      </c>
      <c r="D11" s="18">
        <v>25.177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tabSelected="1" workbookViewId="0"/>
  </sheetViews>
  <sheetFormatPr defaultRowHeight="14.1"/>
  <cols>
    <col min="1" max="1" width="4.3984375" style="51" customWidth="1"/>
    <col min="2" max="2" width="41.09765625" style="51" customWidth="1"/>
    <col min="3" max="3" width="14.09765625" style="51" customWidth="1"/>
    <col min="4" max="4" width="15.19921875" style="51" customWidth="1"/>
    <col min="5" max="5" width="13" style="51" customWidth="1"/>
    <col min="6" max="6" width="2.3984375" style="51" customWidth="1"/>
    <col min="7" max="7" width="11.69921875" style="51" customWidth="1"/>
    <col min="8" max="8" width="13.398437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39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" customHeight="1">
      <c r="A6" s="9" t="s">
        <v>3</v>
      </c>
      <c r="B6" s="6"/>
      <c r="C6" s="6"/>
      <c r="D6" s="7"/>
      <c r="E6" s="6"/>
      <c r="F6" s="6"/>
      <c r="G6" s="6"/>
      <c r="H6" s="6"/>
    </row>
    <row r="7" spans="1:8" ht="91.8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9242</v>
      </c>
      <c r="D8" s="18">
        <v>50.014000000000003</v>
      </c>
      <c r="E8" s="19">
        <v>49.93</v>
      </c>
      <c r="F8" s="20" t="s">
        <v>12</v>
      </c>
      <c r="G8" s="21">
        <f>IFERROR( ROUND(E8/D8,3)," ")</f>
        <v>0.998</v>
      </c>
      <c r="H8" s="22">
        <f>C8*E8</f>
        <v>461453.06</v>
      </c>
    </row>
    <row r="9" spans="1:8" ht="28.8" customHeight="1">
      <c r="A9" s="15">
        <v>2</v>
      </c>
      <c r="B9" s="24" t="s">
        <v>13</v>
      </c>
      <c r="C9" s="17">
        <v>3590</v>
      </c>
      <c r="D9" s="18">
        <v>30.192</v>
      </c>
      <c r="E9" s="19">
        <v>30.14</v>
      </c>
      <c r="F9" s="20" t="s">
        <v>14</v>
      </c>
      <c r="G9" s="21">
        <f>IFERROR( ROUND(E9/D9,3)," ")</f>
        <v>0.998</v>
      </c>
      <c r="H9" s="22">
        <f>C9*E9</f>
        <v>108202.6</v>
      </c>
    </row>
    <row r="10" spans="1:8" ht="18.600000000000001">
      <c r="A10" s="15">
        <v>3</v>
      </c>
      <c r="B10" s="24" t="s">
        <v>15</v>
      </c>
      <c r="C10" s="17">
        <v>47163</v>
      </c>
      <c r="D10" s="18">
        <v>24.599</v>
      </c>
      <c r="E10" s="19">
        <v>24.56</v>
      </c>
      <c r="F10" s="20" t="s">
        <v>16</v>
      </c>
      <c r="G10" s="21">
        <f>IFERROR( ROUND(E10/D10,3)," ")</f>
        <v>0.998</v>
      </c>
      <c r="H10" s="22">
        <f>C10*E10</f>
        <v>1158323.28</v>
      </c>
    </row>
    <row r="11" spans="1:8" ht="18.600000000000001">
      <c r="A11" s="15">
        <v>4</v>
      </c>
      <c r="B11" s="24" t="s">
        <v>17</v>
      </c>
      <c r="C11" s="17">
        <v>4690</v>
      </c>
      <c r="D11" s="18">
        <v>29.597000000000001</v>
      </c>
      <c r="E11" s="19">
        <v>29.55</v>
      </c>
      <c r="F11" s="20" t="s">
        <v>18</v>
      </c>
      <c r="G11" s="21">
        <f>IFERROR( ROUND(E11/D11,3)," ")</f>
        <v>0.998</v>
      </c>
      <c r="H11" s="22">
        <f>C11*E11</f>
        <v>138589.5</v>
      </c>
    </row>
    <row r="12" spans="1:8" ht="24" customHeight="1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1866568.44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52" t="s">
        <v>40</v>
      </c>
      <c r="D15" s="52"/>
      <c r="E15" s="52"/>
      <c r="F15" s="52"/>
      <c r="G15" s="52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1866568.44</v>
      </c>
      <c r="E19" s="36">
        <f>IF(OR(C16="áno",C16="ano"),D19*0.2,0)</f>
        <v>373313.68800000002</v>
      </c>
      <c r="F19" s="37"/>
      <c r="G19" s="38">
        <f>D19+E19</f>
        <v>2239882.128</v>
      </c>
      <c r="H19" s="1"/>
    </row>
    <row r="20" spans="1:8" ht="18" customHeight="1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3" t="s">
        <v>40</v>
      </c>
      <c r="D21" s="53"/>
      <c r="E21" s="53"/>
      <c r="F21" s="53"/>
      <c r="G21" s="53"/>
      <c r="H21" s="53"/>
    </row>
    <row r="22" spans="1:8" ht="15.6">
      <c r="A22" s="1"/>
      <c r="B22" s="41" t="s">
        <v>28</v>
      </c>
      <c r="C22" s="54" t="s">
        <v>41</v>
      </c>
      <c r="D22" s="54"/>
      <c r="E22" s="54"/>
      <c r="F22" s="54"/>
      <c r="G22" s="54"/>
      <c r="H22" s="54"/>
    </row>
    <row r="23" spans="1:8" ht="15.6">
      <c r="A23" s="1"/>
      <c r="B23" s="40" t="s">
        <v>29</v>
      </c>
      <c r="C23" s="54" t="s">
        <v>40</v>
      </c>
      <c r="D23" s="54"/>
      <c r="E23" s="54"/>
      <c r="F23" s="54"/>
      <c r="G23" s="54"/>
      <c r="H23" s="54"/>
    </row>
    <row r="24" spans="1:8" ht="15.6">
      <c r="A24" s="1"/>
      <c r="B24" s="24" t="s">
        <v>30</v>
      </c>
      <c r="C24" s="54" t="s">
        <v>42</v>
      </c>
      <c r="D24" s="54"/>
      <c r="E24" s="54"/>
      <c r="F24" s="54"/>
      <c r="G24" s="54"/>
      <c r="H24" s="54"/>
    </row>
    <row r="25" spans="1:8" ht="15.6">
      <c r="A25" s="1"/>
      <c r="B25" s="24" t="s">
        <v>31</v>
      </c>
      <c r="C25" s="55">
        <v>45955867</v>
      </c>
      <c r="D25" s="55"/>
      <c r="E25" s="55"/>
      <c r="F25" s="55"/>
      <c r="G25" s="55"/>
      <c r="H25" s="55"/>
    </row>
    <row r="26" spans="1:8" ht="15.6">
      <c r="A26" s="1"/>
      <c r="B26" s="24" t="s">
        <v>32</v>
      </c>
      <c r="C26" s="54" t="s">
        <v>43</v>
      </c>
      <c r="D26" s="54"/>
      <c r="E26" s="54"/>
      <c r="F26" s="54"/>
      <c r="G26" s="54"/>
      <c r="H26" s="54"/>
    </row>
    <row r="27" spans="1:8" ht="15.6">
      <c r="A27" s="1"/>
      <c r="B27" s="24" t="s">
        <v>33</v>
      </c>
      <c r="C27" s="54">
        <v>1073943706</v>
      </c>
      <c r="D27" s="54"/>
      <c r="E27" s="54"/>
      <c r="F27" s="54"/>
      <c r="G27" s="54"/>
      <c r="H27" s="54"/>
    </row>
    <row r="28" spans="1:8" ht="15.6">
      <c r="A28" s="1"/>
      <c r="B28" s="24" t="s">
        <v>34</v>
      </c>
      <c r="C28" s="54" t="s">
        <v>40</v>
      </c>
      <c r="D28" s="54"/>
      <c r="E28" s="54"/>
      <c r="F28" s="54"/>
      <c r="G28" s="54"/>
      <c r="H28" s="54"/>
    </row>
    <row r="29" spans="1:8" ht="15.6">
      <c r="A29" s="1"/>
      <c r="B29" s="24" t="s">
        <v>35</v>
      </c>
      <c r="C29" s="55" t="s">
        <v>44</v>
      </c>
      <c r="D29" s="55"/>
      <c r="E29" s="55"/>
      <c r="F29" s="55"/>
      <c r="G29" s="55"/>
      <c r="H29" s="55"/>
    </row>
    <row r="30" spans="1:8" ht="15.6">
      <c r="A30" s="1"/>
      <c r="B30" s="24" t="s">
        <v>36</v>
      </c>
      <c r="C30" s="56" t="s">
        <v>45</v>
      </c>
      <c r="D30" s="56"/>
      <c r="E30" s="56"/>
      <c r="F30" s="56"/>
      <c r="G30" s="56"/>
      <c r="H30" s="56"/>
    </row>
    <row r="31" spans="1:8" ht="15.6">
      <c r="A31" s="1"/>
      <c r="B31" s="40" t="s">
        <v>37</v>
      </c>
      <c r="C31" s="57" t="d">
        <v>2022-10-07</v>
      </c>
      <c r="D31" s="57"/>
      <c r="E31" s="57"/>
      <c r="F31" s="57"/>
      <c r="G31" s="57"/>
      <c r="H31" s="57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hyperlinks>
    <hyperlink ref="C30" r:id="rId1"/>
  </hyperlinks>
  <pageMargins left="0.25" right="0.25" top="0.75" bottom="0.75" header="0.30000000000000004" footer="0.30000000000000004"/>
  <pageSetup paperSize="0" scale="65" fitToWidth="0" fitToHeight="0" orientation="portrait" horizontalDpi="0" verticalDpi="0" copies="0"/>
  <headerFooter alignWithMargins="0"/>
  <drawing r:id="rId2"/>
</worksheet>
</file>

<file path=xl/worksheets/sheet2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63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800</v>
      </c>
      <c r="D8" s="18">
        <v>34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4000</v>
      </c>
      <c r="D9" s="18">
        <v>32.418999999999997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25000</v>
      </c>
      <c r="D10" s="18">
        <v>22.117000000000001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3000</v>
      </c>
      <c r="D11" s="18">
        <v>20.791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2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64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500</v>
      </c>
      <c r="D8" s="18">
        <v>30.6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6000</v>
      </c>
      <c r="D9" s="18">
        <v>21.25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13000</v>
      </c>
      <c r="D10" s="18">
        <v>17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5000</v>
      </c>
      <c r="D11" s="18">
        <v>16.507000000000001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2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65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100</v>
      </c>
      <c r="D8" s="18">
        <v>33.064999999999998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200</v>
      </c>
      <c r="D9" s="18">
        <v>22.643999999999998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8000</v>
      </c>
      <c r="D10" s="18">
        <v>16.013999999999999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400</v>
      </c>
      <c r="D11" s="18">
        <v>16.167000000000002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2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66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1200</v>
      </c>
      <c r="D8" s="18">
        <v>36.311999999999998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3000</v>
      </c>
      <c r="D9" s="18">
        <v>27.896999999999998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26500</v>
      </c>
      <c r="D10" s="18">
        <v>16.931999999999999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1600</v>
      </c>
      <c r="D11" s="18">
        <v>22.167999999999999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2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67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20000</v>
      </c>
      <c r="D8" s="18">
        <v>42.72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20000</v>
      </c>
      <c r="D9" s="18">
        <v>34.049999999999997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136000</v>
      </c>
      <c r="D10" s="18">
        <v>21.96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20000</v>
      </c>
      <c r="D11" s="18">
        <v>23.65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2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68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10000</v>
      </c>
      <c r="D8" s="18">
        <v>39.76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11000</v>
      </c>
      <c r="D9" s="18">
        <v>29.58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50000</v>
      </c>
      <c r="D10" s="18">
        <v>21.62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5000</v>
      </c>
      <c r="D11" s="18">
        <v>22.65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2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69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3817</v>
      </c>
      <c r="D8" s="18">
        <v>39.15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2572</v>
      </c>
      <c r="D9" s="18">
        <v>24.5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31564</v>
      </c>
      <c r="D10" s="18">
        <v>22.58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1040</v>
      </c>
      <c r="D11" s="18">
        <v>24.5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2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70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2912</v>
      </c>
      <c r="D8" s="18">
        <v>36.619999999999997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400</v>
      </c>
      <c r="D9" s="18">
        <v>24.15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21414</v>
      </c>
      <c r="D10" s="18">
        <v>23.02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1040</v>
      </c>
      <c r="D11" s="18">
        <v>35.72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2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71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2418</v>
      </c>
      <c r="D8" s="18">
        <v>37.69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353</v>
      </c>
      <c r="D9" s="18">
        <v>25.11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23390</v>
      </c>
      <c r="D10" s="18">
        <v>24.26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300</v>
      </c>
      <c r="D11" s="18">
        <v>25.6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2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72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1471</v>
      </c>
      <c r="D8" s="18">
        <v>36.36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1430</v>
      </c>
      <c r="D9" s="18">
        <v>25.84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19427</v>
      </c>
      <c r="D10" s="18">
        <v>22.66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200</v>
      </c>
      <c r="D11" s="18">
        <v>24.5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46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488</v>
      </c>
      <c r="D8" s="18">
        <v>50.014000000000003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975</v>
      </c>
      <c r="D9" s="18">
        <v>30.192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34028</v>
      </c>
      <c r="D10" s="18">
        <v>24.599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18520</v>
      </c>
      <c r="D11" s="18">
        <v>29.597000000000001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3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73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1154</v>
      </c>
      <c r="D8" s="18">
        <v>43.08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1300</v>
      </c>
      <c r="D9" s="18">
        <v>35.049999999999997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24237</v>
      </c>
      <c r="D10" s="18">
        <v>22.1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200</v>
      </c>
      <c r="D11" s="18">
        <v>24.05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3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74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5874</v>
      </c>
      <c r="D8" s="18">
        <v>57.09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1596</v>
      </c>
      <c r="D9" s="18">
        <v>29.63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22522</v>
      </c>
      <c r="D10" s="18">
        <v>23.22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185</v>
      </c>
      <c r="D11" s="18">
        <v>32.1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3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75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4850</v>
      </c>
      <c r="D8" s="18">
        <v>50.83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3226</v>
      </c>
      <c r="D9" s="18">
        <v>29.6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20521</v>
      </c>
      <c r="D10" s="18">
        <v>22.8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226</v>
      </c>
      <c r="D11" s="18">
        <v>29.5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3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76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5400</v>
      </c>
      <c r="D8" s="18">
        <v>49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7000</v>
      </c>
      <c r="D9" s="18">
        <v>40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12000</v>
      </c>
      <c r="D10" s="18">
        <v>22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2000</v>
      </c>
      <c r="D11" s="18">
        <v>22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3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77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4000</v>
      </c>
      <c r="D8" s="18">
        <v>50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6000</v>
      </c>
      <c r="D9" s="18">
        <v>42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20000</v>
      </c>
      <c r="D10" s="18">
        <v>23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2000</v>
      </c>
      <c r="D11" s="18">
        <v>22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3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78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4000</v>
      </c>
      <c r="D8" s="18">
        <v>48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3800</v>
      </c>
      <c r="D9" s="18">
        <v>38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22000</v>
      </c>
      <c r="D10" s="18">
        <v>21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2000</v>
      </c>
      <c r="D11" s="18">
        <v>20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3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79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5000</v>
      </c>
      <c r="D8" s="18">
        <v>47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6500</v>
      </c>
      <c r="D9" s="18">
        <v>39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20000</v>
      </c>
      <c r="D10" s="18">
        <v>20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2000</v>
      </c>
      <c r="D11" s="18">
        <v>19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3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80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2500</v>
      </c>
      <c r="D8" s="18">
        <v>48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4000</v>
      </c>
      <c r="D9" s="18">
        <v>40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27000</v>
      </c>
      <c r="D10" s="18">
        <v>22.5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1800</v>
      </c>
      <c r="D11" s="18">
        <v>21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3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81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2800</v>
      </c>
      <c r="D8" s="18">
        <v>48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5700</v>
      </c>
      <c r="D9" s="18">
        <v>39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22000</v>
      </c>
      <c r="D10" s="18">
        <v>22.5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2000</v>
      </c>
      <c r="D11" s="18">
        <v>22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3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82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2800</v>
      </c>
      <c r="D8" s="18">
        <v>47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6000</v>
      </c>
      <c r="D9" s="18">
        <v>38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22000</v>
      </c>
      <c r="D10" s="18">
        <v>19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2000</v>
      </c>
      <c r="D11" s="18">
        <v>20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47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3700</v>
      </c>
      <c r="D8" s="18">
        <v>42.47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4450</v>
      </c>
      <c r="D9" s="18">
        <v>30.4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71400</v>
      </c>
      <c r="D10" s="18">
        <v>21.32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2900</v>
      </c>
      <c r="D11" s="18">
        <v>22.46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4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83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3640</v>
      </c>
      <c r="D8" s="18">
        <v>53.4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1300</v>
      </c>
      <c r="D9" s="18">
        <v>28.63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12220</v>
      </c>
      <c r="D10" s="18">
        <v>24.16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1820</v>
      </c>
      <c r="D11" s="18">
        <v>27.13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4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84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3120</v>
      </c>
      <c r="D8" s="18">
        <v>51.02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1040</v>
      </c>
      <c r="D9" s="18">
        <v>29.02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14040</v>
      </c>
      <c r="D10" s="18">
        <v>24.07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2080</v>
      </c>
      <c r="D11" s="18">
        <v>29.73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4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85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1040</v>
      </c>
      <c r="D8" s="18">
        <v>49.56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780</v>
      </c>
      <c r="D9" s="18">
        <v>30.87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17420</v>
      </c>
      <c r="D10" s="18">
        <v>19.43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1820</v>
      </c>
      <c r="D11" s="18">
        <v>26.49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4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86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5720</v>
      </c>
      <c r="D8" s="18">
        <v>45.39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6240</v>
      </c>
      <c r="D9" s="18">
        <v>37.25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9880</v>
      </c>
      <c r="D10" s="18">
        <v>19.47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2080</v>
      </c>
      <c r="D11" s="18">
        <v>29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4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87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1040</v>
      </c>
      <c r="D8" s="18">
        <v>49.56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500</v>
      </c>
      <c r="D9" s="18">
        <v>36.01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21840</v>
      </c>
      <c r="D10" s="18">
        <v>21.86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2080</v>
      </c>
      <c r="D11" s="18">
        <v>24.79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4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88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1560</v>
      </c>
      <c r="D8" s="18">
        <v>49.56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520</v>
      </c>
      <c r="D9" s="18">
        <v>27.64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18200</v>
      </c>
      <c r="D10" s="18">
        <v>20.059999999999999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2600</v>
      </c>
      <c r="D11" s="18">
        <v>30.12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4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89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520</v>
      </c>
      <c r="D8" s="18">
        <v>49.56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1560</v>
      </c>
      <c r="D9" s="18">
        <v>30.75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26520</v>
      </c>
      <c r="D10" s="18">
        <v>21.05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2600</v>
      </c>
      <c r="D11" s="18">
        <v>26.49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4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90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1560</v>
      </c>
      <c r="D8" s="18">
        <v>37.369999999999997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2080</v>
      </c>
      <c r="D9" s="18">
        <v>30.01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21840</v>
      </c>
      <c r="D10" s="18">
        <v>22.56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2600</v>
      </c>
      <c r="D11" s="18">
        <v>24.26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4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91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2080</v>
      </c>
      <c r="D8" s="18">
        <v>49.56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1040</v>
      </c>
      <c r="D9" s="18">
        <v>30.75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22360</v>
      </c>
      <c r="D10" s="18">
        <v>21.05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2600</v>
      </c>
      <c r="D11" s="18">
        <v>26.49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4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92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5200</v>
      </c>
      <c r="D8" s="18">
        <v>37.69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1040</v>
      </c>
      <c r="D9" s="18">
        <v>27.4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14040</v>
      </c>
      <c r="D10" s="18">
        <v>22.24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2080</v>
      </c>
      <c r="D11" s="18">
        <v>19.62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48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3150</v>
      </c>
      <c r="D8" s="18">
        <v>42.47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3150</v>
      </c>
      <c r="D9" s="18">
        <v>30.4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20800</v>
      </c>
      <c r="D10" s="18">
        <v>21.32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1050</v>
      </c>
      <c r="D11" s="18">
        <v>22.46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5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93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4680</v>
      </c>
      <c r="D8" s="18">
        <v>43.67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1560</v>
      </c>
      <c r="D9" s="18">
        <v>21.62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8320</v>
      </c>
      <c r="D10" s="18">
        <v>21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2080</v>
      </c>
      <c r="D11" s="18">
        <v>36.299999999999997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5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94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2340</v>
      </c>
      <c r="D8" s="18">
        <v>43.35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4420</v>
      </c>
      <c r="D9" s="18">
        <v>25.72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18200</v>
      </c>
      <c r="D10" s="18">
        <v>19.14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2600</v>
      </c>
      <c r="D11" s="18">
        <v>22.41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49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800</v>
      </c>
      <c r="D8" s="18">
        <v>42.47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1050</v>
      </c>
      <c r="D9" s="18">
        <v>30.4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24500</v>
      </c>
      <c r="D10" s="18">
        <v>21.32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1050</v>
      </c>
      <c r="D11" s="18">
        <v>22.46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50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800</v>
      </c>
      <c r="D8" s="18">
        <v>42.47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2250</v>
      </c>
      <c r="D9" s="18">
        <v>30.4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24500</v>
      </c>
      <c r="D10" s="18">
        <v>21.32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1050</v>
      </c>
      <c r="D11" s="18">
        <v>22.46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51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400</v>
      </c>
      <c r="D8" s="18">
        <v>42.47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2200</v>
      </c>
      <c r="D9" s="18">
        <v>30.4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17500</v>
      </c>
      <c r="D10" s="18">
        <v>21.32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1050</v>
      </c>
      <c r="D11" s="18">
        <v>22.46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J52"/>
  <sheetViews>
    <sheetView workbookViewId="0"/>
  </sheetViews>
  <sheetFormatPr defaultRowHeight="14.1"/>
  <cols>
    <col min="1" max="1" width="4.3984375" style="51" customWidth="1"/>
    <col min="2" max="2" width="47.8984375" style="51" customWidth="1"/>
    <col min="3" max="3" width="15.59765625" style="51" customWidth="1"/>
    <col min="4" max="4" width="17.3984375" style="51" customWidth="1"/>
    <col min="5" max="5" width="14.296875" style="51" customWidth="1"/>
    <col min="6" max="6" width="2.3984375" style="51" customWidth="1"/>
    <col min="7" max="7" width="14.5" style="51" customWidth="1"/>
    <col min="8" max="8" width="16.5" style="51" customWidth="1"/>
    <col min="9" max="1024" width="8" style="51" customWidth="1"/>
    <col min="1025" max="1025" width="8.796875" customWidth="1"/>
  </cols>
  <sheetData>
    <row r="1" spans="1:8" ht="13.8">
      <c r="A1" s="1"/>
      <c r="B1" s="1"/>
      <c r="C1" s="1"/>
      <c r="D1" s="2"/>
      <c r="E1" s="1"/>
      <c r="F1" s="1"/>
      <c r="G1" s="1"/>
      <c r="H1" s="3" t="s">
        <v>0</v>
      </c>
    </row>
    <row r="2" spans="1:8" ht="15.6">
      <c r="A2" s="4" t="s">
        <v>1</v>
      </c>
      <c r="B2" s="4"/>
      <c r="C2" s="4"/>
      <c r="D2" s="5"/>
      <c r="E2" s="1"/>
      <c r="F2" s="1"/>
      <c r="G2" s="4"/>
      <c r="H2" s="4"/>
    </row>
    <row r="3" spans="1:8" ht="15.6">
      <c r="A3" s="4"/>
      <c r="B3" s="4"/>
      <c r="C3" s="4"/>
      <c r="D3" s="5"/>
      <c r="E3" s="4"/>
      <c r="F3" s="4"/>
      <c r="G3" s="4"/>
      <c r="H3" s="4"/>
    </row>
    <row r="4" spans="1:8" ht="15.6">
      <c r="A4" s="6" t="s">
        <v>52</v>
      </c>
      <c r="B4" s="6"/>
      <c r="C4" s="6"/>
      <c r="D4" s="7"/>
      <c r="E4" s="6"/>
      <c r="F4" s="6"/>
      <c r="G4" s="6"/>
      <c r="H4" s="6"/>
    </row>
    <row r="5" spans="1:8" ht="15.6">
      <c r="A5" s="6"/>
      <c r="B5" s="6"/>
      <c r="C5" s="6"/>
      <c r="D5" s="7"/>
      <c r="E5" s="6"/>
      <c r="F5" s="6"/>
      <c r="G5" s="6"/>
      <c r="H5" s="6"/>
    </row>
    <row r="6" spans="1:8" ht="15.6">
      <c r="A6" s="9" t="s">
        <v>3</v>
      </c>
      <c r="B6" s="6"/>
      <c r="C6" s="6"/>
      <c r="D6" s="7"/>
      <c r="E6" s="6"/>
      <c r="F6" s="6"/>
      <c r="G6" s="6"/>
      <c r="H6" s="6"/>
    </row>
    <row r="7" spans="1:8" ht="78.75" customHeight="1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3" t="s">
        <v>9</v>
      </c>
      <c r="G7" s="43"/>
      <c r="H7" s="12" t="s">
        <v>10</v>
      </c>
    </row>
    <row r="8" spans="1:8" ht="18.600000000000001">
      <c r="A8" s="15">
        <v>1</v>
      </c>
      <c r="B8" s="16" t="s">
        <v>11</v>
      </c>
      <c r="C8" s="17">
        <v>1300</v>
      </c>
      <c r="D8" s="18">
        <v>42.47</v>
      </c>
      <c r="E8" s="19"/>
      <c r="F8" s="20" t="s">
        <v>12</v>
      </c>
      <c r="G8" s="21">
        <f>IFERROR( ROUND(E8/D8,3)," ")</f>
        <v>0</v>
      </c>
      <c r="H8" s="22">
        <f>C8*E8</f>
        <v>0</v>
      </c>
    </row>
    <row r="9" spans="1:8" ht="18.600000000000001">
      <c r="A9" s="15">
        <v>2</v>
      </c>
      <c r="B9" s="24" t="s">
        <v>13</v>
      </c>
      <c r="C9" s="17">
        <v>2600</v>
      </c>
      <c r="D9" s="18">
        <v>30.4</v>
      </c>
      <c r="E9" s="19"/>
      <c r="F9" s="20" t="s">
        <v>14</v>
      </c>
      <c r="G9" s="21">
        <f>IFERROR( ROUND(E9/D9,3)," ")</f>
        <v>0</v>
      </c>
      <c r="H9" s="22">
        <f>C9*E9</f>
        <v>0</v>
      </c>
    </row>
    <row r="10" spans="1:8" ht="18.600000000000001">
      <c r="A10" s="15">
        <v>3</v>
      </c>
      <c r="B10" s="24" t="s">
        <v>15</v>
      </c>
      <c r="C10" s="17">
        <v>16200</v>
      </c>
      <c r="D10" s="18">
        <v>21.32</v>
      </c>
      <c r="E10" s="19"/>
      <c r="F10" s="20" t="s">
        <v>16</v>
      </c>
      <c r="G10" s="21">
        <f>IFERROR( ROUND(E10/D10,3)," ")</f>
        <v>0</v>
      </c>
      <c r="H10" s="22">
        <f>C10*E10</f>
        <v>0</v>
      </c>
    </row>
    <row r="11" spans="1:8" ht="18.600000000000001">
      <c r="A11" s="15">
        <v>4</v>
      </c>
      <c r="B11" s="24" t="s">
        <v>17</v>
      </c>
      <c r="C11" s="17">
        <v>1300</v>
      </c>
      <c r="D11" s="18">
        <v>22.46</v>
      </c>
      <c r="E11" s="19"/>
      <c r="F11" s="20" t="s">
        <v>18</v>
      </c>
      <c r="G11" s="21">
        <f>IFERROR( ROUND(E11/D11,3)," ")</f>
        <v>0</v>
      </c>
      <c r="H11" s="22">
        <f>C11*E11</f>
        <v>0</v>
      </c>
    </row>
    <row r="12" spans="1:8" ht="15.6">
      <c r="A12" s="44" t="s">
        <v>19</v>
      </c>
      <c r="B12" s="44"/>
      <c r="C12" s="44"/>
      <c r="D12" s="44"/>
      <c r="E12" s="44"/>
      <c r="F12" s="44"/>
      <c r="G12" s="44"/>
      <c r="H12" s="25">
        <f>SUM(H8:H11)</f>
        <v>0</v>
      </c>
    </row>
    <row r="13" spans="1:8" ht="13.8">
      <c r="A13" s="45"/>
      <c r="B13" s="45"/>
      <c r="C13" s="45"/>
      <c r="D13" s="45"/>
      <c r="E13" s="45"/>
      <c r="F13" s="45"/>
      <c r="G13" s="45"/>
      <c r="H13" s="45"/>
    </row>
    <row r="14" spans="1:8" ht="14.4" thickBot="1">
      <c r="A14" s="26"/>
      <c r="B14" s="27"/>
      <c r="C14" s="27"/>
      <c r="D14" s="27"/>
      <c r="E14" s="27"/>
      <c r="F14" s="27"/>
      <c r="G14" s="27"/>
      <c r="H14" s="27"/>
    </row>
    <row r="15" spans="1:8" ht="16.2" thickTop="1">
      <c r="A15" s="1"/>
      <c r="B15" s="28" t="s">
        <v>20</v>
      </c>
      <c r="C15" s="46"/>
      <c r="D15" s="46"/>
      <c r="E15" s="46"/>
      <c r="F15" s="46"/>
      <c r="G15" s="46"/>
      <c r="H15" s="1"/>
    </row>
    <row r="16" spans="1:8" ht="15.75" customHeight="1">
      <c r="A16" s="1"/>
      <c r="B16" s="29" t="s">
        <v>21</v>
      </c>
      <c r="C16" s="47" t="s">
        <v>22</v>
      </c>
      <c r="D16" s="47"/>
      <c r="E16" s="47"/>
      <c r="F16" s="47"/>
      <c r="G16" s="47"/>
      <c r="H16" s="1"/>
    </row>
    <row r="17" spans="1:8" ht="15.6">
      <c r="A17" s="1"/>
      <c r="B17" s="48"/>
      <c r="C17" s="49"/>
      <c r="D17" s="30" t="s">
        <v>23</v>
      </c>
      <c r="E17" s="30" t="s">
        <v>24</v>
      </c>
      <c r="F17" s="31"/>
      <c r="G17" s="32" t="s">
        <v>25</v>
      </c>
      <c r="H17" s="1"/>
    </row>
    <row r="18" spans="1:8" ht="15.6">
      <c r="A18" s="1"/>
      <c r="B18" s="48"/>
      <c r="C18" s="49"/>
      <c r="D18" s="30" t="s">
        <v>26</v>
      </c>
      <c r="E18" s="30" t="s">
        <v>26</v>
      </c>
      <c r="F18" s="31"/>
      <c r="G18" s="32" t="s">
        <v>26</v>
      </c>
      <c r="H18" s="1"/>
    </row>
    <row r="19" spans="1:8" ht="16.2" thickBot="1">
      <c r="A19" s="1"/>
      <c r="B19" s="33"/>
      <c r="C19" s="34" t="s">
        <v>27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  <c r="H19" s="1"/>
    </row>
    <row r="20" spans="1:8" ht="16.2" thickTop="1">
      <c r="A20" s="1"/>
      <c r="B20" s="39"/>
      <c r="C20" s="39"/>
      <c r="D20" s="39"/>
      <c r="E20" s="39"/>
      <c r="F20" s="39"/>
      <c r="G20" s="39"/>
      <c r="H20" s="1"/>
    </row>
    <row r="21" spans="1:8" ht="15.6">
      <c r="A21" s="1"/>
      <c r="B21" s="40" t="s">
        <v>20</v>
      </c>
      <c r="C21" s="50"/>
      <c r="D21" s="50"/>
      <c r="E21" s="50"/>
      <c r="F21" s="50"/>
      <c r="G21" s="50"/>
      <c r="H21" s="50"/>
    </row>
    <row r="22" spans="1:8" ht="15.6">
      <c r="A22" s="1"/>
      <c r="B22" s="41" t="s">
        <v>28</v>
      </c>
      <c r="C22" s="50"/>
      <c r="D22" s="50"/>
      <c r="E22" s="50"/>
      <c r="F22" s="50"/>
      <c r="G22" s="50"/>
      <c r="H22" s="50"/>
    </row>
    <row r="23" spans="1:8" ht="15.6">
      <c r="A23" s="1"/>
      <c r="B23" s="40" t="s">
        <v>29</v>
      </c>
      <c r="C23" s="50"/>
      <c r="D23" s="50"/>
      <c r="E23" s="50"/>
      <c r="F23" s="50"/>
      <c r="G23" s="50"/>
      <c r="H23" s="50"/>
    </row>
    <row r="24" spans="1:8" ht="15.6">
      <c r="A24" s="1"/>
      <c r="B24" s="24" t="s">
        <v>30</v>
      </c>
      <c r="C24" s="50"/>
      <c r="D24" s="50"/>
      <c r="E24" s="50"/>
      <c r="F24" s="50"/>
      <c r="G24" s="50"/>
      <c r="H24" s="50"/>
    </row>
    <row r="25" spans="1:8" ht="15.6">
      <c r="A25" s="1"/>
      <c r="B25" s="24" t="s">
        <v>31</v>
      </c>
      <c r="C25" s="50"/>
      <c r="D25" s="50"/>
      <c r="E25" s="50"/>
      <c r="F25" s="50"/>
      <c r="G25" s="50"/>
      <c r="H25" s="50"/>
    </row>
    <row r="26" spans="1:8" ht="15.6">
      <c r="A26" s="1"/>
      <c r="B26" s="24" t="s">
        <v>32</v>
      </c>
      <c r="C26" s="50"/>
      <c r="D26" s="50"/>
      <c r="E26" s="50"/>
      <c r="F26" s="50"/>
      <c r="G26" s="50"/>
      <c r="H26" s="50"/>
    </row>
    <row r="27" spans="1:8" ht="15.6">
      <c r="A27" s="1"/>
      <c r="B27" s="24" t="s">
        <v>33</v>
      </c>
      <c r="C27" s="50"/>
      <c r="D27" s="50"/>
      <c r="E27" s="50"/>
      <c r="F27" s="50"/>
      <c r="G27" s="50"/>
      <c r="H27" s="50"/>
    </row>
    <row r="28" spans="1:8" ht="15.6">
      <c r="A28" s="1"/>
      <c r="B28" s="24" t="s">
        <v>34</v>
      </c>
      <c r="C28" s="50"/>
      <c r="D28" s="50"/>
      <c r="E28" s="50"/>
      <c r="F28" s="50"/>
      <c r="G28" s="50"/>
      <c r="H28" s="50"/>
    </row>
    <row r="29" spans="1:8" ht="15.6">
      <c r="A29" s="1"/>
      <c r="B29" s="24" t="s">
        <v>35</v>
      </c>
      <c r="C29" s="50"/>
      <c r="D29" s="50"/>
      <c r="E29" s="50"/>
      <c r="F29" s="50"/>
      <c r="G29" s="50"/>
      <c r="H29" s="50"/>
    </row>
    <row r="30" spans="1:8" ht="15.6">
      <c r="A30" s="1"/>
      <c r="B30" s="24" t="s">
        <v>36</v>
      </c>
      <c r="C30" s="50"/>
      <c r="D30" s="50"/>
      <c r="E30" s="50"/>
      <c r="F30" s="50"/>
      <c r="G30" s="50"/>
      <c r="H30" s="50"/>
    </row>
    <row r="31" spans="1:8" ht="15.6">
      <c r="A31" s="1"/>
      <c r="B31" s="40" t="s">
        <v>37</v>
      </c>
      <c r="C31" s="50"/>
      <c r="D31" s="50"/>
      <c r="E31" s="50"/>
      <c r="F31" s="50"/>
      <c r="G31" s="50"/>
      <c r="H31" s="50"/>
    </row>
    <row r="32" spans="1:8" ht="15.6">
      <c r="A32" s="1"/>
      <c r="B32" s="40" t="s">
        <v>38</v>
      </c>
      <c r="C32" s="50"/>
      <c r="D32" s="50"/>
      <c r="E32" s="50"/>
      <c r="F32" s="50"/>
      <c r="G32" s="50"/>
      <c r="H32" s="50"/>
    </row>
    <row r="33" spans="1:8" ht="13.8">
      <c r="A33" s="1"/>
      <c r="H33" s="1"/>
    </row>
    <row r="34" spans="1:8" ht="13.8">
      <c r="A34" s="1"/>
      <c r="E34" s="42"/>
      <c r="F34" s="42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51</vt:i4>
      </vt:variant>
      <vt:variant>
        <vt:lpstr>Pomenované rozsahy</vt:lpstr>
      </vt:variant>
      <vt:variant>
        <vt:i4>1</vt:i4>
      </vt:variant>
    </vt:vector>
  </HeadingPairs>
  <TitlesOfParts>
    <vt:vector size="52" baseType="lpstr">
      <vt:lpstr>VC1_-Zubenské</vt:lpstr>
      <vt:lpstr>VC2_-Jablonka</vt:lpstr>
      <vt:lpstr>VC3_-Iľovica</vt:lpstr>
      <vt:lpstr>VC4_-Jabloň</vt:lpstr>
      <vt:lpstr>VC5-Veské</vt:lpstr>
      <vt:lpstr>VC6-_Krosná</vt:lpstr>
      <vt:lpstr>VC7-Brestov</vt:lpstr>
      <vt:lpstr>VC8-Hubová</vt:lpstr>
      <vt:lpstr>VC9-_Kamenica</vt:lpstr>
      <vt:lpstr>VC10-_Píla</vt:lpstr>
      <vt:lpstr>VC11_Čabiny</vt:lpstr>
      <vt:lpstr>VC12_Magura</vt:lpstr>
      <vt:lpstr>VC13_Svetlice</vt:lpstr>
      <vt:lpstr>VC14_Výrava</vt:lpstr>
      <vt:lpstr>VC15_Ňagov</vt:lpstr>
      <vt:lpstr>VC16_Danová</vt:lpstr>
      <vt:lpstr>VC17_R__Hámre_sever</vt:lpstr>
      <vt:lpstr>VC18_R__Hámre_juh</vt:lpstr>
      <vt:lpstr>VC_19_Bačkov</vt:lpstr>
      <vt:lpstr>VC20_Dargov_</vt:lpstr>
      <vt:lpstr>VC21_Veľaty</vt:lpstr>
      <vt:lpstr>VC22__Bodrog</vt:lpstr>
      <vt:lpstr>VC23_Strážske</vt:lpstr>
      <vt:lpstr>VC24_Ubľa</vt:lpstr>
      <vt:lpstr>VC25_Porúbka</vt:lpstr>
      <vt:lpstr>VC26_Potašňa</vt:lpstr>
      <vt:lpstr>VC27_Korunková</vt:lpstr>
      <vt:lpstr>VC28_Repejov</vt:lpstr>
      <vt:lpstr>VC29_Havaj</vt:lpstr>
      <vt:lpstr>VC30_Poľana</vt:lpstr>
      <vt:lpstr>VC31_Jablonovec</vt:lpstr>
      <vt:lpstr>VC32_Rybníky</vt:lpstr>
      <vt:lpstr>VC_33_Potočky</vt:lpstr>
      <vt:lpstr>VC34_Pakostov</vt:lpstr>
      <vt:lpstr>VC35_Vlčie</vt:lpstr>
      <vt:lpstr>VBC36_Hučok</vt:lpstr>
      <vt:lpstr>VC37_Karná</vt:lpstr>
      <vt:lpstr>VC38_Ohradzany</vt:lpstr>
      <vt:lpstr>VC39_Petrovec</vt:lpstr>
      <vt:lpstr>VC40_Dubová</vt:lpstr>
      <vt:lpstr>VC41_Šimonka</vt:lpstr>
      <vt:lpstr>VC42_Laš</vt:lpstr>
      <vt:lpstr>VC_43_Lipová</vt:lpstr>
      <vt:lpstr>VC_44_Makovica</vt:lpstr>
      <vt:lpstr>VC45_Diel</vt:lpstr>
      <vt:lpstr>VC46_Vyžnik</vt:lpstr>
      <vt:lpstr>VC47_Oľšavka</vt:lpstr>
      <vt:lpstr>VC48_Obora</vt:lpstr>
      <vt:lpstr>VC49_Ciganov</vt:lpstr>
      <vt:lpstr>VC50_Domaša</vt:lpstr>
      <vt:lpstr>VC51_Inoc</vt:lpstr>
      <vt:lpstr>'VC2_-Jablonka'!Oblasť_tlače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cp:lastPrinted>2022-10-10T12:02:00Z</cp:lastPrinted>
  <dcterms:created xsi:type="dcterms:W3CDTF">2022-10-20T17:37:50Z</dcterms:created>
  <dcterms:modified xsi:type="dcterms:W3CDTF">2022-10-20T17:37:51Z</dcterms:modified>
</cp:coreProperties>
</file>