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Durik\Desktop\VOS 2023\Dodávatelia Prílohy\Bratko 40 Dubová\"/>
    </mc:Choice>
  </mc:AlternateContent>
  <bookViews>
    <workbookView xWindow="0" yWindow="0" windowWidth="28800" windowHeight="12300"/>
  </bookViews>
  <sheets>
    <sheet name="VC40 Dubov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H12" i="1" l="1"/>
  <c r="D19" i="1" s="1"/>
  <c r="E19" i="1"/>
  <c r="G19" i="1" s="1"/>
</calcChain>
</file>

<file path=xl/sharedStrings.xml><?xml version="1.0" encoding="utf-8"?>
<sst xmlns="http://schemas.openxmlformats.org/spreadsheetml/2006/main" count="50" uniqueCount="45">
  <si>
    <t>Príloha č. 6</t>
  </si>
  <si>
    <t>Tabuľka plnenia kritérií - cenová ponuka</t>
  </si>
  <si>
    <t xml:space="preserve">Názov predmetu zákazky:Lesnícke služby v ťažbovom procese na organizačnej zložke OZ Vihorlat  na obdobie 2023 - 2026  časť „40“ - VC 40 Dubová 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</si>
  <si>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</si>
  <si>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</si>
  <si>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</si>
  <si>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</si>
  <si>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</si>
  <si>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</si>
  <si>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</si>
  <si>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</si>
  <si>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</si>
  <si>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</si>
  <si>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t>Výchovná úmyselná ťažba nad 50 rokov ( VÚ + 50r.)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</si>
  <si>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</si>
  <si>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t>Obnovná úmyselná ťažba ( OÚ)</t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</si>
  <si>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</si>
  <si>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t>Náhodná vykonaná ťažba (NV)</t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</si>
  <si>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</si>
  <si>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Celková cena za celý predmet zákazky</t>
  </si>
  <si>
    <t>Obchodné meno</t>
  </si>
  <si>
    <t>Platca DPH (áno/nie)</t>
  </si>
  <si>
    <t>ano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</si>
  <si>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</si>
  <si>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</si>
  <si>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</si>
  <si>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</si>
  <si>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</si>
  <si>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</si>
  <si>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</si>
  <si>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</si>
  <si>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</si>
  <si>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</si>
  <si>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</si>
  <si>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</si>
  <si>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</si>
  <si>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</si>
  <si>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</si>
  <si>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</si>
  <si>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</si>
  <si>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Ladislav Bratko</t>
  </si>
  <si>
    <t>09431 Matiaška 50</t>
  </si>
  <si>
    <t>SK4902000000002408583755</t>
  </si>
  <si>
    <t>bratko.ladislav@gmail.com</t>
  </si>
  <si>
    <t>SK1078784476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</si>
</sst>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3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2" fillId="0" borderId="0" xfId="1" applyFill="1"/>
    <xf numFmtId="0" fontId="9" fillId="0" borderId="1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9" fillId="3" borderId="1" xfId="1" applyFont="1" applyFill="1" applyBorder="1" applyAlignment="1">
      <alignment horizontal="center"/>
    </xf>
    <xf numFmtId="3" fontId="9" fillId="3" borderId="1" xfId="1" applyNumberFormat="1" applyFont="1" applyFill="1" applyBorder="1" applyAlignment="1">
      <alignment horizontal="center"/>
    </xf>
    <xf numFmtId="0" fontId="14" fillId="3" borderId="1" xfId="2" applyFill="1" applyBorder="1" applyAlignment="1">
      <alignment horizontal="center"/>
    </xf>
    <xf numFmtId="14" fontId="9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atko.ladisla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0" zoomScaleNormal="100" workbookViewId="0">
      <selection activeCell="C27" sqref="C27:H2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6"/>
      <c r="F2" s="6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7" t="s">
        <v>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3</v>
      </c>
      <c r="B6" s="7"/>
      <c r="C6" s="7"/>
      <c r="D6" s="8"/>
      <c r="E6" s="7"/>
      <c r="F6" s="7"/>
      <c r="G6" s="7"/>
      <c r="H6" s="7"/>
    </row>
    <row r="7" spans="1:8" ht="78.75" x14ac:dyDescent="0.25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4" t="s">
        <v>9</v>
      </c>
      <c r="G7" s="45"/>
      <c r="H7" s="12" t="s">
        <v>10</v>
      </c>
    </row>
    <row r="8" spans="1:8" ht="18.75" x14ac:dyDescent="0.25">
      <c r="A8" s="14">
        <v>1</v>
      </c>
      <c r="B8" s="15" t="s">
        <v>11</v>
      </c>
      <c r="C8" s="16">
        <v>3640</v>
      </c>
      <c r="D8" s="17">
        <v>53.4</v>
      </c>
      <c r="E8" s="18">
        <v>53.4</v>
      </c>
      <c r="F8" s="19" t="s">
        <v>12</v>
      </c>
      <c r="G8" s="20">
        <f t="shared" ref="G8:G11" si="0">IFERROR( ROUND(E8/D8,3)," ")</f>
        <v>1</v>
      </c>
      <c r="H8" s="21">
        <f>C8*E8</f>
        <v>194376</v>
      </c>
    </row>
    <row r="9" spans="1:8" ht="18.75" x14ac:dyDescent="0.25">
      <c r="A9" s="14">
        <v>2</v>
      </c>
      <c r="B9" s="22" t="s">
        <v>13</v>
      </c>
      <c r="C9" s="16">
        <v>1300</v>
      </c>
      <c r="D9" s="17">
        <v>28.63</v>
      </c>
      <c r="E9" s="18">
        <v>28.61</v>
      </c>
      <c r="F9" s="19" t="s">
        <v>14</v>
      </c>
      <c r="G9" s="20">
        <f t="shared" si="0"/>
        <v>0.999</v>
      </c>
      <c r="H9" s="21">
        <f t="shared" ref="H9:H11" si="1">C9*E9</f>
        <v>37193</v>
      </c>
    </row>
    <row r="10" spans="1:8" ht="18.75" x14ac:dyDescent="0.25">
      <c r="A10" s="14">
        <v>3</v>
      </c>
      <c r="B10" s="22" t="s">
        <v>15</v>
      </c>
      <c r="C10" s="16">
        <v>12220</v>
      </c>
      <c r="D10" s="17">
        <v>24.16</v>
      </c>
      <c r="E10" s="18">
        <v>24.14</v>
      </c>
      <c r="F10" s="19" t="s">
        <v>16</v>
      </c>
      <c r="G10" s="20">
        <f t="shared" si="0"/>
        <v>0.999</v>
      </c>
      <c r="H10" s="21">
        <f t="shared" si="1"/>
        <v>294990.8</v>
      </c>
    </row>
    <row r="11" spans="1:8" ht="18.75" x14ac:dyDescent="0.25">
      <c r="A11" s="14">
        <v>4</v>
      </c>
      <c r="B11" s="22" t="s">
        <v>17</v>
      </c>
      <c r="C11" s="16">
        <v>1820</v>
      </c>
      <c r="D11" s="17">
        <v>27.13</v>
      </c>
      <c r="E11" s="18">
        <v>27.11</v>
      </c>
      <c r="F11" s="19" t="s">
        <v>18</v>
      </c>
      <c r="G11" s="20">
        <f t="shared" si="0"/>
        <v>0.999</v>
      </c>
      <c r="H11" s="21">
        <f t="shared" si="1"/>
        <v>49340.2</v>
      </c>
    </row>
    <row r="12" spans="1:8" ht="15.75" x14ac:dyDescent="0.25">
      <c r="A12" s="46" t="s">
        <v>19</v>
      </c>
      <c r="B12" s="47"/>
      <c r="C12" s="47"/>
      <c r="D12" s="47"/>
      <c r="E12" s="47"/>
      <c r="F12" s="47"/>
      <c r="G12" s="48"/>
      <c r="H12" s="23">
        <f>SUM(H8:H11)</f>
        <v>575900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24"/>
      <c r="B14" s="25"/>
      <c r="C14" s="25"/>
      <c r="D14" s="25"/>
      <c r="E14" s="25"/>
      <c r="F14" s="25"/>
      <c r="G14" s="25"/>
      <c r="H14" s="25"/>
    </row>
    <row r="15" spans="1:8" ht="16.5" thickTop="1" x14ac:dyDescent="0.25">
      <c r="A15" s="1"/>
      <c r="B15" s="26" t="s">
        <v>20</v>
      </c>
      <c r="C15" s="51" t="s">
        <v>40</v>
      </c>
      <c r="D15" s="51"/>
      <c r="E15" s="51"/>
      <c r="F15" s="52"/>
      <c r="G15" s="53"/>
      <c r="H15" s="27"/>
    </row>
    <row r="16" spans="1:8" ht="15.75" x14ac:dyDescent="0.25">
      <c r="A16" s="1"/>
      <c r="B16" s="28" t="s">
        <v>21</v>
      </c>
      <c r="C16" s="54" t="s">
        <v>22</v>
      </c>
      <c r="D16" s="54"/>
      <c r="E16" s="54"/>
      <c r="F16" s="55"/>
      <c r="G16" s="56"/>
      <c r="H16" s="27"/>
    </row>
    <row r="17" spans="1:8" ht="15.75" x14ac:dyDescent="0.25">
      <c r="A17" s="1"/>
      <c r="B17" s="42"/>
      <c r="C17" s="43"/>
      <c r="D17" s="29" t="s">
        <v>23</v>
      </c>
      <c r="E17" s="29" t="s">
        <v>24</v>
      </c>
      <c r="F17" s="30"/>
      <c r="G17" s="31" t="s">
        <v>25</v>
      </c>
      <c r="H17" s="1"/>
    </row>
    <row r="18" spans="1:8" ht="15.75" x14ac:dyDescent="0.25">
      <c r="A18" s="1"/>
      <c r="B18" s="42"/>
      <c r="C18" s="43"/>
      <c r="D18" s="29" t="s">
        <v>26</v>
      </c>
      <c r="E18" s="29" t="s">
        <v>27</v>
      </c>
      <c r="F18" s="30"/>
      <c r="G18" s="31" t="s">
        <v>27</v>
      </c>
      <c r="H18" s="1"/>
    </row>
    <row r="19" spans="1:8" ht="16.5" thickBot="1" x14ac:dyDescent="0.3">
      <c r="A19" s="1"/>
      <c r="B19" s="32"/>
      <c r="C19" s="33" t="s">
        <v>28</v>
      </c>
      <c r="D19" s="34">
        <f>H12</f>
        <v>575900</v>
      </c>
      <c r="E19" s="35">
        <f>IF(OR(C16="áno",C16="ano"),D19*0.2,0)</f>
        <v>115180</v>
      </c>
      <c r="F19" s="36"/>
      <c r="G19" s="37">
        <f>D19+E19</f>
        <v>691080</v>
      </c>
      <c r="H19" s="1"/>
    </row>
    <row r="20" spans="1:8" ht="16.5" thickTop="1" x14ac:dyDescent="0.25">
      <c r="A20" s="1"/>
      <c r="B20" s="38"/>
      <c r="C20" s="38"/>
      <c r="D20" s="38"/>
      <c r="E20" s="38"/>
      <c r="F20" s="38"/>
      <c r="G20" s="38"/>
      <c r="H20" s="1"/>
    </row>
    <row r="21" spans="1:8" ht="15.75" x14ac:dyDescent="0.25">
      <c r="A21" s="1"/>
      <c r="B21" s="39" t="s">
        <v>20</v>
      </c>
      <c r="C21" s="57" t="s">
        <v>40</v>
      </c>
      <c r="D21" s="57"/>
      <c r="E21" s="57"/>
      <c r="F21" s="57"/>
      <c r="G21" s="57"/>
      <c r="H21" s="57"/>
    </row>
    <row r="22" spans="1:8" ht="15.75" x14ac:dyDescent="0.25">
      <c r="A22" s="1"/>
      <c r="B22" s="40" t="s">
        <v>29</v>
      </c>
      <c r="C22" s="57" t="s">
        <v>41</v>
      </c>
      <c r="D22" s="57"/>
      <c r="E22" s="57"/>
      <c r="F22" s="57"/>
      <c r="G22" s="57"/>
      <c r="H22" s="57"/>
    </row>
    <row r="23" spans="1:8" ht="15.75" x14ac:dyDescent="0.25">
      <c r="A23" s="1"/>
      <c r="B23" s="39" t="s">
        <v>30</v>
      </c>
      <c r="C23" s="57" t="s">
        <v>40</v>
      </c>
      <c r="D23" s="57"/>
      <c r="E23" s="57"/>
      <c r="F23" s="57"/>
      <c r="G23" s="57"/>
      <c r="H23" s="57"/>
    </row>
    <row r="24" spans="1:8" ht="15.75" x14ac:dyDescent="0.25">
      <c r="A24" s="1"/>
      <c r="B24" s="22" t="s">
        <v>31</v>
      </c>
      <c r="C24" s="57" t="s">
        <v>42</v>
      </c>
      <c r="D24" s="57"/>
      <c r="E24" s="57"/>
      <c r="F24" s="57"/>
      <c r="G24" s="57"/>
      <c r="H24" s="57"/>
    </row>
    <row r="25" spans="1:8" ht="15.75" x14ac:dyDescent="0.25">
      <c r="A25" s="1"/>
      <c r="B25" s="22" t="s">
        <v>32</v>
      </c>
      <c r="C25" s="58">
        <v>43955843</v>
      </c>
      <c r="D25" s="57"/>
      <c r="E25" s="57"/>
      <c r="F25" s="57"/>
      <c r="G25" s="57"/>
      <c r="H25" s="57"/>
    </row>
    <row r="26" spans="1:8" ht="15.75" x14ac:dyDescent="0.25">
      <c r="A26" s="1"/>
      <c r="B26" s="22" t="s">
        <v>33</v>
      </c>
      <c r="C26" s="58" t="s">
        <v>44</v>
      </c>
      <c r="D26" s="57"/>
      <c r="E26" s="57"/>
      <c r="F26" s="57"/>
      <c r="G26" s="57"/>
      <c r="H26" s="57"/>
    </row>
    <row r="27" spans="1:8" ht="15.75" x14ac:dyDescent="0.25">
      <c r="A27" s="1"/>
      <c r="B27" s="22" t="s">
        <v>34</v>
      </c>
      <c r="C27" s="61">
        <v>1078784476</v>
      </c>
      <c r="D27" s="61"/>
      <c r="E27" s="61"/>
      <c r="F27" s="61"/>
      <c r="G27" s="61"/>
      <c r="H27" s="61"/>
    </row>
    <row r="28" spans="1:8" ht="15.75" x14ac:dyDescent="0.25">
      <c r="A28" s="1"/>
      <c r="B28" s="22" t="s">
        <v>35</v>
      </c>
      <c r="C28" s="57" t="s">
        <v>40</v>
      </c>
      <c r="D28" s="57"/>
      <c r="E28" s="57"/>
      <c r="F28" s="57"/>
      <c r="G28" s="57"/>
      <c r="H28" s="57"/>
    </row>
    <row r="29" spans="1:8" ht="15.75" x14ac:dyDescent="0.25">
      <c r="A29" s="1"/>
      <c r="B29" s="22" t="s">
        <v>36</v>
      </c>
      <c r="C29" s="58">
        <v>910222155</v>
      </c>
      <c r="D29" s="57"/>
      <c r="E29" s="57"/>
      <c r="F29" s="57"/>
      <c r="G29" s="57"/>
      <c r="H29" s="57"/>
    </row>
    <row r="30" spans="1:8" ht="15.75" x14ac:dyDescent="0.25">
      <c r="A30" s="1"/>
      <c r="B30" s="22" t="s">
        <v>37</v>
      </c>
      <c r="C30" s="59" t="s">
        <v>43</v>
      </c>
      <c r="D30" s="57"/>
      <c r="E30" s="57"/>
      <c r="F30" s="57"/>
      <c r="G30" s="57"/>
      <c r="H30" s="57"/>
    </row>
    <row r="31" spans="1:8" ht="15.75" x14ac:dyDescent="0.25">
      <c r="A31" s="1"/>
      <c r="B31" s="39" t="s">
        <v>38</v>
      </c>
      <c r="C31" s="60">
        <v>44841</v>
      </c>
      <c r="D31" s="57"/>
      <c r="E31" s="57"/>
      <c r="F31" s="57"/>
      <c r="G31" s="57"/>
      <c r="H31" s="57"/>
    </row>
    <row r="32" spans="1:8" ht="15.75" x14ac:dyDescent="0.25">
      <c r="A32" s="1"/>
      <c r="B32" s="39" t="s">
        <v>39</v>
      </c>
      <c r="C32" s="57"/>
      <c r="D32" s="57"/>
      <c r="E32" s="57"/>
      <c r="F32" s="57"/>
      <c r="G32" s="57"/>
      <c r="H32" s="57"/>
    </row>
    <row r="33" spans="1:8" x14ac:dyDescent="0.25">
      <c r="A33" s="1"/>
      <c r="H33" s="1"/>
    </row>
    <row r="34" spans="1:8" x14ac:dyDescent="0.25">
      <c r="A34" s="1"/>
      <c r="E34" s="41"/>
      <c r="F34" s="41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6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VC40 Dubová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Martin.Durik</dc:creator>
  <cp:lastModifiedBy>Martin.Durik</cp:lastModifiedBy>
  <cp:lastPrinted>2022-10-07T08:28:51Z</cp:lastPrinted>
  <dcterms:created xsi:type="dcterms:W3CDTF">2022-10-06T19:46:27Z</dcterms:created>
  <dcterms:modified xsi:type="dcterms:W3CDTF">2022-10-09T07:35:35Z</dcterms:modified>
</cp:coreProperties>
</file>