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Durik\Desktop\VOS 2023\DODAVATELIA\Škvarek 43 Lipová\"/>
    </mc:Choice>
  </mc:AlternateContent>
  <bookViews>
    <workbookView xWindow="0" yWindow="0" windowWidth="28800" windowHeight="12300"/>
  </bookViews>
  <sheets>
    <sheet name="VC43 Lipov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H12" i="1" l="1"/>
  <c r="D19" i="1" s="1"/>
  <c r="E19" i="1"/>
  <c r="G19" i="1" s="1"/>
</calcChain>
</file>

<file path=xl/sharedStrings.xml><?xml version="1.0" encoding="utf-8"?>
<sst xmlns="http://schemas.openxmlformats.org/spreadsheetml/2006/main" count="51" uniqueCount="46">
  <si>
    <t>Príloha č. 6</t>
  </si>
  <si>
    <t>Tabuľka plnenia kritérií - cenová ponuka</t>
  </si>
  <si>
    <t xml:space="preserve">Názov predmetu zákazky:Lesnícke služby v ťažbovom procese na organizačnej zložke OZ Vihorlat  na obdobie 2023 - 2026  časť „43“ - VC 43 Lipová 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</si>
  <si>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</si>
  <si>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</si>
  <si>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</si>
  <si>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</si>
  <si>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</si>
  <si>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</si>
  <si>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</si>
  <si>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</si>
  <si>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</si>
  <si>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</si>
  <si>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t>Výchovná úmyselná ťažba nad 50 rokov ( VÚ + 50r.)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</si>
  <si>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</si>
  <si>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t>Obnovná úmyselná ťažba ( OÚ)</t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</si>
  <si>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</si>
  <si>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t>Náhodná vykonaná ťažba (NV)</t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</si>
  <si>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</si>
  <si>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Celková cena za celý predmet zákazky</t>
  </si>
  <si>
    <t>Obchodné meno</t>
  </si>
  <si>
    <t>Platca DPH (áno/nie)</t>
  </si>
  <si>
    <t>ano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</si>
  <si>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</si>
  <si>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</si>
  <si>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</si>
  <si>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</si>
  <si>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</si>
  <si>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</si>
  <si>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</si>
  <si>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</si>
  <si>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</si>
  <si>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</si>
  <si>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</si>
  <si>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</si>
  <si>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</si>
  <si>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</si>
  <si>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</si>
  <si>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</si>
  <si>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</si>
  <si>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Jozef Škvarek</t>
  </si>
  <si>
    <t>Zámutov 692</t>
  </si>
  <si>
    <t>SK1709000000000560941773</t>
  </si>
  <si>
    <t>SK1045357434</t>
  </si>
  <si>
    <t>dodi470an@azet.sk</t>
  </si>
  <si>
    <t>22.9 2022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</si>
</sst>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/>
    <xf numFmtId="3" fontId="9" fillId="0" borderId="1" xfId="1" applyNumberFormat="1" applyFont="1" applyBorder="1" applyAlignment="1">
      <alignment vertical="center"/>
    </xf>
    <xf numFmtId="2" fontId="9" fillId="0" borderId="1" xfId="1" applyNumberFormat="1" applyFont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165" fontId="7" fillId="4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2" fillId="0" borderId="0" xfId="1" applyFill="1"/>
    <xf numFmtId="0" fontId="9" fillId="0" borderId="11" xfId="0" applyFont="1" applyBorder="1" applyAlignment="1">
      <alignment wrapText="1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Fill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1" applyFont="1" applyBorder="1" applyAlignment="1">
      <alignment horizontal="left"/>
    </xf>
    <xf numFmtId="0" fontId="9" fillId="3" borderId="1" xfId="1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4" fillId="3" borderId="1" xfId="2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odi470an@az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C31" sqref="C31:H3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1"/>
      <c r="B1" s="1"/>
      <c r="C1" s="1"/>
      <c r="D1" s="2"/>
      <c r="E1" s="1"/>
      <c r="F1" s="1"/>
      <c r="G1" s="1"/>
      <c r="H1" s="3" t="s">
        <v>0</v>
      </c>
    </row>
    <row r="2" spans="1:8" ht="15.75" x14ac:dyDescent="0.25">
      <c r="A2" s="4" t="s">
        <v>1</v>
      </c>
      <c r="B2" s="4"/>
      <c r="C2" s="4"/>
      <c r="D2" s="5"/>
      <c r="E2" s="6"/>
      <c r="F2" s="6"/>
      <c r="G2" s="4"/>
      <c r="H2" s="4"/>
    </row>
    <row r="3" spans="1:8" ht="15.75" x14ac:dyDescent="0.25">
      <c r="A3" s="4"/>
      <c r="B3" s="4"/>
      <c r="C3" s="4"/>
      <c r="D3" s="5"/>
      <c r="E3" s="4"/>
      <c r="F3" s="4"/>
      <c r="G3" s="4"/>
      <c r="H3" s="4"/>
    </row>
    <row r="4" spans="1:8" ht="15.75" x14ac:dyDescent="0.25">
      <c r="A4" s="7" t="s">
        <v>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3</v>
      </c>
      <c r="B6" s="7"/>
      <c r="C6" s="7"/>
      <c r="D6" s="8"/>
      <c r="E6" s="7"/>
      <c r="F6" s="7"/>
      <c r="G6" s="7"/>
      <c r="H6" s="7"/>
    </row>
    <row r="7" spans="1:8" ht="78.75" x14ac:dyDescent="0.25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spans="1:8" ht="18.75" x14ac:dyDescent="0.25">
      <c r="A8" s="16">
        <v>1</v>
      </c>
      <c r="B8" s="17" t="s">
        <v>11</v>
      </c>
      <c r="C8" s="18">
        <v>5720</v>
      </c>
      <c r="D8" s="19">
        <v>45.39</v>
      </c>
      <c r="E8" s="20">
        <v>47.68</v>
      </c>
      <c r="F8" s="21" t="s">
        <v>12</v>
      </c>
      <c r="G8" s="22">
        <f t="shared" ref="G8:G11" si="0">IFERROR( ROUND(E8/D8,3)," ")</f>
        <v>1.05</v>
      </c>
      <c r="H8" s="23">
        <f>C8*E8</f>
        <v>272729.59999999998</v>
      </c>
    </row>
    <row r="9" spans="1:8" ht="18.75" x14ac:dyDescent="0.25">
      <c r="A9" s="16">
        <v>2</v>
      </c>
      <c r="B9" s="24" t="s">
        <v>13</v>
      </c>
      <c r="C9" s="18">
        <v>6240</v>
      </c>
      <c r="D9" s="19">
        <v>37.25</v>
      </c>
      <c r="E9" s="20">
        <v>36.79</v>
      </c>
      <c r="F9" s="21" t="s">
        <v>14</v>
      </c>
      <c r="G9" s="22">
        <f t="shared" si="0"/>
        <v>0.98799999999999999</v>
      </c>
      <c r="H9" s="23">
        <f t="shared" ref="H9:H11" si="1">C9*E9</f>
        <v>229569.6</v>
      </c>
    </row>
    <row r="10" spans="1:8" ht="18.75" x14ac:dyDescent="0.25">
      <c r="A10" s="16">
        <v>3</v>
      </c>
      <c r="B10" s="24" t="s">
        <v>15</v>
      </c>
      <c r="C10" s="18">
        <v>9880</v>
      </c>
      <c r="D10" s="19">
        <v>19.47</v>
      </c>
      <c r="E10" s="20">
        <v>18.75</v>
      </c>
      <c r="F10" s="21" t="s">
        <v>16</v>
      </c>
      <c r="G10" s="22">
        <f t="shared" si="0"/>
        <v>0.96299999999999997</v>
      </c>
      <c r="H10" s="23">
        <f t="shared" si="1"/>
        <v>185250</v>
      </c>
    </row>
    <row r="11" spans="1:8" ht="18.75" x14ac:dyDescent="0.25">
      <c r="A11" s="16">
        <v>4</v>
      </c>
      <c r="B11" s="24" t="s">
        <v>17</v>
      </c>
      <c r="C11" s="18">
        <v>2080</v>
      </c>
      <c r="D11" s="19">
        <v>29</v>
      </c>
      <c r="E11" s="20">
        <v>27.5</v>
      </c>
      <c r="F11" s="21" t="s">
        <v>18</v>
      </c>
      <c r="G11" s="22">
        <f t="shared" si="0"/>
        <v>0.94799999999999995</v>
      </c>
      <c r="H11" s="23">
        <f t="shared" si="1"/>
        <v>57200</v>
      </c>
    </row>
    <row r="12" spans="1:8" ht="15.75" x14ac:dyDescent="0.25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744749.2</v>
      </c>
    </row>
    <row r="13" spans="1:8" x14ac:dyDescent="0.25">
      <c r="A13" s="29"/>
      <c r="B13" s="30"/>
      <c r="C13" s="30"/>
      <c r="D13" s="30"/>
      <c r="E13" s="30"/>
      <c r="F13" s="30"/>
      <c r="G13" s="30"/>
      <c r="H13" s="30"/>
    </row>
    <row r="14" spans="1:8" ht="15.75" thickBot="1" x14ac:dyDescent="0.3">
      <c r="A14" s="31"/>
      <c r="B14" s="32"/>
      <c r="C14" s="32"/>
      <c r="D14" s="32"/>
      <c r="E14" s="32"/>
      <c r="F14" s="32"/>
      <c r="G14" s="32"/>
      <c r="H14" s="32"/>
    </row>
    <row r="15" spans="1:8" ht="16.5" thickTop="1" x14ac:dyDescent="0.25">
      <c r="A15" s="1"/>
      <c r="B15" s="33" t="s">
        <v>20</v>
      </c>
      <c r="C15" s="34" t="s">
        <v>40</v>
      </c>
      <c r="D15" s="34"/>
      <c r="E15" s="34"/>
      <c r="F15" s="35"/>
      <c r="G15" s="36"/>
      <c r="H15" s="37"/>
    </row>
    <row r="16" spans="1:8" ht="15.75" x14ac:dyDescent="0.25">
      <c r="A16" s="1"/>
      <c r="B16" s="38" t="s">
        <v>21</v>
      </c>
      <c r="C16" s="39" t="s">
        <v>22</v>
      </c>
      <c r="D16" s="39"/>
      <c r="E16" s="39"/>
      <c r="F16" s="40"/>
      <c r="G16" s="41"/>
      <c r="H16" s="37"/>
    </row>
    <row r="17" spans="1:8" ht="15.75" x14ac:dyDescent="0.25">
      <c r="A17" s="1"/>
      <c r="B17" s="42"/>
      <c r="C17" s="43"/>
      <c r="D17" s="44" t="s">
        <v>23</v>
      </c>
      <c r="E17" s="44" t="s">
        <v>24</v>
      </c>
      <c r="F17" s="45"/>
      <c r="G17" s="46" t="s">
        <v>25</v>
      </c>
      <c r="H17" s="1"/>
    </row>
    <row r="18" spans="1:8" ht="15.75" x14ac:dyDescent="0.25">
      <c r="A18" s="1"/>
      <c r="B18" s="42"/>
      <c r="C18" s="43"/>
      <c r="D18" s="44" t="s">
        <v>26</v>
      </c>
      <c r="E18" s="44" t="s">
        <v>27</v>
      </c>
      <c r="F18" s="45"/>
      <c r="G18" s="46" t="s">
        <v>27</v>
      </c>
      <c r="H18" s="1"/>
    </row>
    <row r="19" spans="1:8" ht="16.5" thickBot="1" x14ac:dyDescent="0.3">
      <c r="A19" s="1"/>
      <c r="B19" s="47"/>
      <c r="C19" s="48" t="s">
        <v>28</v>
      </c>
      <c r="D19" s="49">
        <f>H12</f>
        <v>744749.2</v>
      </c>
      <c r="E19" s="50">
        <f>IF(OR(C16="áno",C16="ano"),D19*0.2,0)</f>
        <v>148949.84</v>
      </c>
      <c r="F19" s="51"/>
      <c r="G19" s="52">
        <f>D19+E19</f>
        <v>893699.03999999992</v>
      </c>
      <c r="H19" s="1"/>
    </row>
    <row r="20" spans="1:8" ht="16.5" thickTop="1" x14ac:dyDescent="0.25">
      <c r="A20" s="1"/>
      <c r="B20" s="53"/>
      <c r="C20" s="53"/>
      <c r="D20" s="53"/>
      <c r="E20" s="53"/>
      <c r="F20" s="53"/>
      <c r="G20" s="53"/>
      <c r="H20" s="1"/>
    </row>
    <row r="21" spans="1:8" ht="15.75" x14ac:dyDescent="0.25">
      <c r="A21" s="1"/>
      <c r="B21" s="54" t="s">
        <v>20</v>
      </c>
      <c r="C21" s="55" t="s">
        <v>40</v>
      </c>
      <c r="D21" s="55"/>
      <c r="E21" s="55"/>
      <c r="F21" s="55"/>
      <c r="G21" s="55"/>
      <c r="H21" s="55"/>
    </row>
    <row r="22" spans="1:8" ht="15.75" x14ac:dyDescent="0.25">
      <c r="A22" s="1"/>
      <c r="B22" s="56" t="s">
        <v>29</v>
      </c>
      <c r="C22" s="55" t="s">
        <v>41</v>
      </c>
      <c r="D22" s="55"/>
      <c r="E22" s="55"/>
      <c r="F22" s="55"/>
      <c r="G22" s="55"/>
      <c r="H22" s="55"/>
    </row>
    <row r="23" spans="1:8" ht="15.75" x14ac:dyDescent="0.25">
      <c r="A23" s="1"/>
      <c r="B23" s="54" t="s">
        <v>30</v>
      </c>
      <c r="C23" s="55" t="s">
        <v>40</v>
      </c>
      <c r="D23" s="55"/>
      <c r="E23" s="55"/>
      <c r="F23" s="55"/>
      <c r="G23" s="55"/>
      <c r="H23" s="55"/>
    </row>
    <row r="24" spans="1:8" ht="15.75" x14ac:dyDescent="0.25">
      <c r="A24" s="1"/>
      <c r="B24" s="24" t="s">
        <v>31</v>
      </c>
      <c r="C24" s="55" t="s">
        <v>42</v>
      </c>
      <c r="D24" s="55"/>
      <c r="E24" s="55"/>
      <c r="F24" s="55"/>
      <c r="G24" s="55"/>
      <c r="H24" s="55"/>
    </row>
    <row r="25" spans="1:8" ht="15.75" x14ac:dyDescent="0.25">
      <c r="A25" s="1"/>
      <c r="B25" s="24" t="s">
        <v>32</v>
      </c>
      <c r="C25" s="55">
        <v>40055736</v>
      </c>
      <c r="D25" s="55"/>
      <c r="E25" s="55"/>
      <c r="F25" s="55"/>
      <c r="G25" s="55"/>
      <c r="H25" s="55"/>
    </row>
    <row r="26" spans="1:8" ht="15.75" x14ac:dyDescent="0.25">
      <c r="A26" s="1"/>
      <c r="B26" s="24" t="s">
        <v>33</v>
      </c>
      <c r="C26" s="55" t="s">
        <v>43</v>
      </c>
      <c r="D26" s="55"/>
      <c r="E26" s="55"/>
      <c r="F26" s="55"/>
      <c r="G26" s="55"/>
      <c r="H26" s="55"/>
    </row>
    <row r="27" spans="1:8" ht="15.75" x14ac:dyDescent="0.25">
      <c r="A27" s="1"/>
      <c r="B27" s="24" t="s">
        <v>34</v>
      </c>
      <c r="C27" s="55">
        <v>1045357434</v>
      </c>
      <c r="D27" s="55"/>
      <c r="E27" s="55"/>
      <c r="F27" s="55"/>
      <c r="G27" s="55"/>
      <c r="H27" s="55"/>
    </row>
    <row r="28" spans="1:8" ht="15.75" x14ac:dyDescent="0.25">
      <c r="A28" s="1"/>
      <c r="B28" s="24" t="s">
        <v>35</v>
      </c>
      <c r="C28" s="55" t="s">
        <v>40</v>
      </c>
      <c r="D28" s="55"/>
      <c r="E28" s="55"/>
      <c r="F28" s="55"/>
      <c r="G28" s="55"/>
      <c r="H28" s="55"/>
    </row>
    <row r="29" spans="1:8" ht="15.75" x14ac:dyDescent="0.25">
      <c r="A29" s="1"/>
      <c r="B29" s="24" t="s">
        <v>36</v>
      </c>
      <c r="C29" s="55">
        <v>907990920</v>
      </c>
      <c r="D29" s="55"/>
      <c r="E29" s="55"/>
      <c r="F29" s="55"/>
      <c r="G29" s="55"/>
      <c r="H29" s="55"/>
    </row>
    <row r="30" spans="1:8" ht="15.75" x14ac:dyDescent="0.25">
      <c r="A30" s="1"/>
      <c r="B30" s="24" t="s">
        <v>37</v>
      </c>
      <c r="C30" s="58" t="s">
        <v>44</v>
      </c>
      <c r="D30" s="55"/>
      <c r="E30" s="55"/>
      <c r="F30" s="55"/>
      <c r="G30" s="55"/>
      <c r="H30" s="55"/>
    </row>
    <row r="31" spans="1:8" ht="15.75" x14ac:dyDescent="0.25">
      <c r="A31" s="1"/>
      <c r="B31" s="54" t="s">
        <v>38</v>
      </c>
      <c r="C31" s="55" t="s">
        <v>45</v>
      </c>
      <c r="D31" s="55"/>
      <c r="E31" s="55"/>
      <c r="F31" s="55"/>
      <c r="G31" s="55"/>
      <c r="H31" s="55"/>
    </row>
    <row r="32" spans="1:8" ht="15.75" x14ac:dyDescent="0.25">
      <c r="A32" s="1"/>
      <c r="B32" s="54" t="s">
        <v>39</v>
      </c>
      <c r="C32" s="55"/>
      <c r="D32" s="55"/>
      <c r="E32" s="55"/>
      <c r="F32" s="55"/>
      <c r="G32" s="55"/>
      <c r="H32" s="55"/>
    </row>
    <row r="33" spans="1:8" x14ac:dyDescent="0.25">
      <c r="A33" s="1"/>
      <c r="H33" s="1"/>
    </row>
    <row r="34" spans="1:8" x14ac:dyDescent="0.25">
      <c r="A34" s="1"/>
      <c r="E34" s="57"/>
      <c r="F34" s="57"/>
      <c r="H34" s="1"/>
    </row>
    <row r="35" spans="1:8" x14ac:dyDescent="0.25">
      <c r="A35" s="1"/>
      <c r="H35" s="1"/>
    </row>
    <row r="36" spans="1:8" x14ac:dyDescent="0.25">
      <c r="A36" s="1"/>
      <c r="H36" s="1"/>
    </row>
    <row r="37" spans="1:8" x14ac:dyDescent="0.25">
      <c r="A37" s="1"/>
      <c r="H37" s="1"/>
    </row>
    <row r="38" spans="1:8" x14ac:dyDescent="0.25">
      <c r="A38" s="1"/>
      <c r="H38" s="1"/>
    </row>
    <row r="39" spans="1:8" x14ac:dyDescent="0.25">
      <c r="A39" s="1"/>
      <c r="H39" s="1"/>
    </row>
    <row r="40" spans="1:8" x14ac:dyDescent="0.25">
      <c r="A40" s="1"/>
      <c r="H40" s="1"/>
    </row>
    <row r="41" spans="1:8" x14ac:dyDescent="0.25">
      <c r="A41" s="1"/>
      <c r="H41" s="1"/>
    </row>
    <row r="42" spans="1:8" x14ac:dyDescent="0.25">
      <c r="A42" s="1"/>
      <c r="H42" s="1"/>
    </row>
    <row r="43" spans="1:8" x14ac:dyDescent="0.25">
      <c r="A43" s="1"/>
      <c r="H43" s="1"/>
    </row>
    <row r="44" spans="1:8" x14ac:dyDescent="0.25">
      <c r="A44" s="1"/>
      <c r="H44" s="1"/>
    </row>
    <row r="45" spans="1:8" x14ac:dyDescent="0.25">
      <c r="A45" s="1"/>
      <c r="H45" s="1"/>
    </row>
    <row r="46" spans="1:8" x14ac:dyDescent="0.25">
      <c r="A46" s="1"/>
      <c r="H46" s="1"/>
    </row>
    <row r="47" spans="1:8" x14ac:dyDescent="0.25">
      <c r="A47" s="1"/>
      <c r="B47" s="1"/>
      <c r="C47" s="1"/>
      <c r="D47" s="2"/>
      <c r="E47" s="1"/>
      <c r="F47" s="1"/>
      <c r="G47" s="1"/>
      <c r="H47" s="1"/>
    </row>
    <row r="48" spans="1:8" x14ac:dyDescent="0.25">
      <c r="A48" s="1"/>
      <c r="B48" s="1"/>
      <c r="C48" s="1"/>
      <c r="D48" s="2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1"/>
      <c r="F49" s="1"/>
      <c r="G49" s="1"/>
      <c r="H49" s="1"/>
    </row>
    <row r="50" spans="1:8" x14ac:dyDescent="0.25">
      <c r="A50" s="1"/>
      <c r="B50" s="1"/>
      <c r="C50" s="1"/>
      <c r="D50" s="2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hyperlinks>
    <hyperlink ref="C30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VC43 Lipová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Martin.Durik</dc:creator>
  <cp:lastModifiedBy>Martin.Durik</cp:lastModifiedBy>
  <dcterms:created xsi:type="dcterms:W3CDTF">2022-10-10T16:14:43Z</dcterms:created>
  <dcterms:modified xsi:type="dcterms:W3CDTF">2022-10-10T16:23:16Z</dcterms:modified>
</cp:coreProperties>
</file>