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0" yWindow="600" windowWidth="28800" windowHeight="1219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G35" i="1" s="1"/>
  <c r="F33" i="1"/>
  <c r="G33" i="1" s="1"/>
  <c r="H33" i="1" s="1"/>
  <c r="F24" i="1"/>
  <c r="G24" i="1" s="1"/>
  <c r="H24" i="1" s="1"/>
  <c r="F22" i="1"/>
  <c r="F40" i="1"/>
  <c r="G40" i="1" s="1"/>
  <c r="F39" i="1"/>
  <c r="G39" i="1" s="1"/>
  <c r="F38" i="1"/>
  <c r="G38" i="1" s="1"/>
  <c r="F37" i="1"/>
  <c r="G37" i="1" s="1"/>
  <c r="F36" i="1"/>
  <c r="G36" i="1" s="1"/>
  <c r="F34" i="1"/>
  <c r="G34" i="1" s="1"/>
  <c r="F32" i="1"/>
  <c r="G32" i="1" s="1"/>
  <c r="F31" i="1"/>
  <c r="G31" i="1" s="1"/>
  <c r="F30" i="1"/>
  <c r="F29" i="1"/>
  <c r="F28" i="1"/>
  <c r="F26" i="1"/>
  <c r="G26" i="1" s="1"/>
  <c r="G29" i="1" l="1"/>
  <c r="H29" i="1" s="1"/>
  <c r="G30" i="1"/>
  <c r="H30" i="1" s="1"/>
  <c r="F41" i="1"/>
  <c r="H40" i="1"/>
  <c r="H39" i="1"/>
  <c r="H38" i="1"/>
  <c r="H37" i="1"/>
  <c r="H36" i="1"/>
  <c r="H35" i="1"/>
  <c r="H34" i="1"/>
  <c r="H32" i="1"/>
  <c r="H31" i="1"/>
  <c r="G28" i="1"/>
  <c r="H28" i="1" s="1"/>
  <c r="H26" i="1"/>
  <c r="G22" i="1"/>
  <c r="H22" i="1" l="1"/>
  <c r="H41" i="1" s="1"/>
  <c r="G41" i="1"/>
</calcChain>
</file>

<file path=xl/sharedStrings.xml><?xml version="1.0" encoding="utf-8"?>
<sst xmlns="http://schemas.openxmlformats.org/spreadsheetml/2006/main" count="78" uniqueCount="66">
  <si>
    <t>Obchodné meno uchádzača:</t>
  </si>
  <si>
    <t>Sídlo uchádzača:</t>
  </si>
  <si>
    <t>Štatutárny zástupca:</t>
  </si>
  <si>
    <t>IČO:</t>
  </si>
  <si>
    <t>DIČ:</t>
  </si>
  <si>
    <t>IČ DPH:</t>
  </si>
  <si>
    <t>Telefónne číslo:</t>
  </si>
  <si>
    <t>E-mailová adresa:</t>
  </si>
  <si>
    <t>Platca DPH:</t>
  </si>
  <si>
    <t>Kritérium č. 1 - Celková cena s DPH</t>
  </si>
  <si>
    <t>Por. č.</t>
  </si>
  <si>
    <t>DPH 20%</t>
  </si>
  <si>
    <t>1.</t>
  </si>
  <si>
    <t xml:space="preserve">Cena celkom v EUR </t>
  </si>
  <si>
    <t>Uchádzač je: platca/neplatca DPH (nehodiace sa prečiarknite)</t>
  </si>
  <si>
    <r>
      <rPr>
        <b/>
        <sz val="11"/>
        <color theme="1"/>
        <rFont val="Calibri"/>
        <family val="2"/>
        <charset val="238"/>
        <scheme val="minor"/>
      </rPr>
      <t>Čestné vyhlásenie: Predložením tejto ponuky zároveň čestne vyhlasujem, že spĺňam stanovené podmienky účasti</t>
    </r>
    <r>
      <rPr>
        <sz val="11"/>
        <color theme="1"/>
        <rFont val="Calibri"/>
        <family val="2"/>
        <charset val="238"/>
        <scheme val="minor"/>
      </rPr>
      <t xml:space="preserve"> a postupujem v súlade s etickým kódexom uchádzača vydaným Úradom pre verejné obstarávanie: https://www.uvo.gov.sk/zaujemcauchadzac/eticky-kodex-zaujemcu-uchadzaca-54b.html    </t>
    </r>
  </si>
  <si>
    <t>Dňa .................</t>
  </si>
  <si>
    <t>v ...........................</t>
  </si>
  <si>
    <t>pečiatka a podpis osoby oprávnenej konať za uchádzača</t>
  </si>
  <si>
    <t>Príloha č. 2 Návrh na plnenie kritérií</t>
  </si>
  <si>
    <t>Vonkajšia klimatizačná  jednotka</t>
  </si>
  <si>
    <t>Chladivo R410A</t>
  </si>
  <si>
    <t xml:space="preserve">Chladiaci nominálny výkon ≥ 15,5 kW
Vykurovací nominálny výkon ≥ 18 kW
Stupeň účinnosti EER (v režime chladenia) ≥ 3,65
Stupeň účinnosti COP (v režime kúrenia) ≥ 4,22
Chladivo R410A
Hladina akustického tlaku (low/med/high) v režime chladenia ≤ 51 dB(A)
Hladina akustického tlaku (low/med/high) v režime kúrenia ≤ 54 dB(A)
</t>
  </si>
  <si>
    <t>Popis</t>
  </si>
  <si>
    <t xml:space="preserve">Merná jednotka </t>
  </si>
  <si>
    <t>Množstvo celkom</t>
  </si>
  <si>
    <t xml:space="preserve">Jednotková cena </t>
  </si>
  <si>
    <t>Cena celkom     v EUR bez DPH</t>
  </si>
  <si>
    <t>Cena celkom      v EUR s DPH</t>
  </si>
  <si>
    <t>ks</t>
  </si>
  <si>
    <t>2.</t>
  </si>
  <si>
    <t>Vnútorná jednotka nástenná</t>
  </si>
  <si>
    <t xml:space="preserve">Chladiaci nominálny výkon ≥ 2,2 kW
Vykurovací nominálny výkon ≥ 2,5 kW
Hladina akustického tlaku (low/med/high) v režime chladenia ≤ 25/30/35 dB(A)
</t>
  </si>
  <si>
    <t xml:space="preserve">3. </t>
  </si>
  <si>
    <t xml:space="preserve">ks </t>
  </si>
  <si>
    <t xml:space="preserve">Chladiaci nominálny výkon ≥ 3,6 kW
Vykurovací nominálny výkon ≥ 4,0 kW
Hladina akustického tlaku (low/med/high) v režime chladenia ≤ 25/32/37 dB(A)
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</si>
  <si>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</si>
  <si>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</si>
  <si>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</si>
  <si>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</si>
  <si>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</si>
  <si>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</si>
  <si>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</si>
  <si>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</si>
  <si>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</si>
  <si>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</si>
  <si>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</si>
  <si>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</si>
  <si>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</si>
  <si>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Centrálne diaľkové ovládanie</t>
  </si>
  <si>
    <t>Rozbočovacia sada</t>
  </si>
  <si>
    <t>Izolované Cu potrubie</t>
  </si>
  <si>
    <t>bm</t>
  </si>
  <si>
    <t>kg</t>
  </si>
  <si>
    <t>Komunikačný kábel</t>
  </si>
  <si>
    <t>Plastový žľab vrátane tvaroviek pre Cu potrubie</t>
  </si>
  <si>
    <t>Kondenzné potrubie</t>
  </si>
  <si>
    <t>Konštrukcia pod vonkajšiu jednotku</t>
  </si>
  <si>
    <t>kpl</t>
  </si>
  <si>
    <t>Montážny a tesniaci materiál</t>
  </si>
  <si>
    <t>Montáž</t>
  </si>
  <si>
    <t>Doprava a presun hmôt</t>
  </si>
  <si>
    <t>Zdvíhacie zariadenie</t>
  </si>
  <si>
    <t>Revízne správy</t>
  </si>
  <si>
    <t>Uchádzač vypĺňa iba zelené bunky</t>
  </si>
  <si>
    <t>Predmet zákazky: Dodávka a montáž klimatizácie pre Mestskú políciu hlavného mesta SR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</si>
</sst>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.5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01">
    <xf numFmtId="0" fontId="0" fillId="0" borderId="0" xfId="0"/>
    <xf numFmtId="0" fontId="6" fillId="4" borderId="7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8" fillId="4" borderId="7" xfId="0" applyFont="1" applyFill="1" applyBorder="1"/>
    <xf numFmtId="0" fontId="17" fillId="0" borderId="0" xfId="0" applyFont="1" applyAlignment="1">
      <alignment vertical="center"/>
    </xf>
    <xf numFmtId="0" fontId="18" fillId="4" borderId="0" xfId="0" applyFont="1" applyFill="1" applyAlignment="1">
      <alignment horizontal="center" vertical="center" wrapText="1"/>
    </xf>
    <xf numFmtId="0" fontId="17" fillId="7" borderId="8" xfId="0" applyFont="1" applyFill="1" applyBorder="1"/>
    <xf numFmtId="0" fontId="17" fillId="7" borderId="9" xfId="0" applyFont="1" applyFill="1" applyBorder="1"/>
    <xf numFmtId="0" fontId="17" fillId="7" borderId="10" xfId="0" applyFont="1" applyFill="1" applyBorder="1"/>
    <xf numFmtId="0" fontId="8" fillId="0" borderId="33" xfId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2" fontId="11" fillId="0" borderId="38" xfId="0" applyNumberFormat="1" applyFont="1" applyBorder="1" applyAlignment="1" applyProtection="1">
      <alignment horizontal="center"/>
      <protection hidden="1"/>
    </xf>
    <xf numFmtId="0" fontId="12" fillId="0" borderId="35" xfId="0" applyFont="1" applyBorder="1" applyAlignment="1">
      <alignment horizontal="center" wrapText="1"/>
    </xf>
    <xf numFmtId="0" fontId="13" fillId="0" borderId="35" xfId="0" applyFont="1" applyBorder="1" applyAlignment="1">
      <alignment vertical="top" wrapText="1"/>
    </xf>
    <xf numFmtId="0" fontId="8" fillId="4" borderId="35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/>
    </xf>
    <xf numFmtId="1" fontId="12" fillId="0" borderId="23" xfId="0" applyNumberFormat="1" applyFont="1" applyBorder="1" applyAlignment="1" applyProtection="1">
      <alignment horizontal="center" vertical="center" wrapText="1"/>
      <protection hidden="1"/>
    </xf>
    <xf numFmtId="2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2" fontId="12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8" fillId="4" borderId="23" xfId="1" applyNumberFormat="1" applyFont="1" applyFill="1" applyBorder="1" applyAlignment="1" applyProtection="1">
      <alignment horizontal="center" vertical="center" wrapText="1"/>
      <protection hidden="1"/>
    </xf>
    <xf numFmtId="2" fontId="8" fillId="4" borderId="34" xfId="1" applyNumberFormat="1" applyFont="1" applyFill="1" applyBorder="1" applyAlignment="1" applyProtection="1">
      <alignment horizontal="center" vertical="center" wrapText="1"/>
      <protection hidden="1"/>
    </xf>
    <xf numFmtId="0" fontId="8" fillId="4" borderId="23" xfId="1" applyFont="1" applyFill="1" applyBorder="1" applyAlignment="1" applyProtection="1">
      <alignment horizontal="center" vertical="center" wrapText="1"/>
      <protection hidden="1"/>
    </xf>
    <xf numFmtId="0" fontId="8" fillId="4" borderId="34" xfId="1" applyFont="1" applyFill="1" applyBorder="1" applyAlignment="1" applyProtection="1">
      <alignment horizontal="center" vertical="center" wrapText="1"/>
      <protection hidden="1"/>
    </xf>
    <xf numFmtId="2" fontId="8" fillId="8" borderId="33" xfId="1" applyNumberFormat="1" applyFont="1" applyFill="1" applyBorder="1" applyAlignment="1" applyProtection="1">
      <alignment horizontal="center" vertical="center" wrapText="1"/>
      <protection locked="0"/>
    </xf>
    <xf numFmtId="2" fontId="12" fillId="8" borderId="23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41" xfId="0" applyNumberFormat="1" applyFont="1" applyBorder="1" applyAlignment="1" applyProtection="1">
      <alignment horizontal="center"/>
      <protection hidden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8" fillId="4" borderId="33" xfId="1" applyNumberFormat="1" applyFont="1" applyFill="1" applyBorder="1" applyAlignment="1" applyProtection="1">
      <alignment horizontal="center" vertical="center" wrapText="1"/>
      <protection hidden="1"/>
    </xf>
    <xf numFmtId="0" fontId="10" fillId="8" borderId="19" xfId="0" applyFont="1" applyFill="1" applyBorder="1" applyAlignment="1" applyProtection="1">
      <alignment horizontal="center" vertical="center"/>
      <protection locked="0"/>
    </xf>
    <xf numFmtId="0" fontId="10" fillId="8" borderId="21" xfId="0" applyFont="1" applyFill="1" applyBorder="1" applyAlignment="1" applyProtection="1">
      <alignment horizontal="center" vertical="center"/>
      <protection locked="0"/>
    </xf>
    <xf numFmtId="0" fontId="10" fillId="8" borderId="2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wrapText="1"/>
    </xf>
    <xf numFmtId="0" fontId="4" fillId="0" borderId="35" xfId="0" applyFont="1" applyBorder="1"/>
    <xf numFmtId="2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42" xfId="0" applyNumberFormat="1" applyFont="1" applyBorder="1" applyAlignment="1" applyProtection="1">
      <alignment horizontal="center"/>
      <protection hidden="1"/>
    </xf>
    <xf numFmtId="0" fontId="4" fillId="4" borderId="40" xfId="0" applyFont="1" applyFill="1" applyBorder="1" applyAlignment="1">
      <alignment horizontal="left" vertical="center" wrapText="1"/>
    </xf>
    <xf numFmtId="2" fontId="11" fillId="0" borderId="32" xfId="0" applyNumberFormat="1" applyFont="1" applyBorder="1" applyAlignment="1" applyProtection="1">
      <alignment horizontal="center"/>
      <protection hidden="1"/>
    </xf>
    <xf numFmtId="2" fontId="11" fillId="0" borderId="36" xfId="0" applyNumberFormat="1" applyFont="1" applyBorder="1" applyAlignment="1" applyProtection="1">
      <alignment horizontal="center"/>
      <protection hidden="1"/>
    </xf>
    <xf numFmtId="0" fontId="8" fillId="4" borderId="45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2" fontId="16" fillId="0" borderId="24" xfId="0" applyNumberFormat="1" applyFont="1" applyBorder="1" applyAlignment="1" applyProtection="1">
      <alignment horizontal="center" vertical="center" wrapText="1"/>
      <protection hidden="1"/>
    </xf>
    <xf numFmtId="2" fontId="16" fillId="0" borderId="25" xfId="0" applyNumberFormat="1" applyFont="1" applyBorder="1" applyAlignment="1" applyProtection="1">
      <alignment horizontal="center" vertical="center" wrapText="1"/>
      <protection hidden="1"/>
    </xf>
    <xf numFmtId="2" fontId="16" fillId="0" borderId="39" xfId="0" applyNumberFormat="1" applyFont="1" applyBorder="1" applyAlignment="1" applyProtection="1">
      <alignment horizontal="center" vertical="center" wrapText="1"/>
      <protection hidden="1"/>
    </xf>
    <xf numFmtId="2" fontId="16" fillId="0" borderId="26" xfId="0" applyNumberFormat="1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>
      <alignment horizontal="center" vertical="center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0" fontId="18" fillId="6" borderId="3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4" fillId="7" borderId="27" xfId="0" applyFont="1" applyFill="1" applyBorder="1" applyAlignment="1" applyProtection="1">
      <alignment horizontal="center"/>
      <protection locked="0"/>
    </xf>
    <xf numFmtId="0" fontId="14" fillId="7" borderId="28" xfId="0" applyFont="1" applyFill="1" applyBorder="1" applyAlignment="1" applyProtection="1">
      <alignment horizontal="center"/>
      <protection locked="0"/>
    </xf>
    <xf numFmtId="0" fontId="14" fillId="7" borderId="22" xfId="0" applyFont="1" applyFill="1" applyBorder="1" applyAlignment="1" applyProtection="1">
      <alignment horizontal="center"/>
      <protection locked="0"/>
    </xf>
    <xf numFmtId="0" fontId="14" fillId="7" borderId="29" xfId="0" applyFont="1" applyFill="1" applyBorder="1" applyAlignment="1" applyProtection="1">
      <alignment horizontal="center"/>
      <protection locked="0"/>
    </xf>
    <xf numFmtId="0" fontId="14" fillId="7" borderId="7" xfId="0" applyFont="1" applyFill="1" applyBorder="1" applyAlignment="1" applyProtection="1">
      <alignment horizontal="center" wrapText="1"/>
      <protection locked="0"/>
    </xf>
    <xf numFmtId="0" fontId="14" fillId="7" borderId="0" xfId="0" applyFont="1" applyFill="1" applyAlignment="1" applyProtection="1">
      <alignment horizontal="center" wrapText="1"/>
      <protection locked="0"/>
    </xf>
    <xf numFmtId="0" fontId="14" fillId="7" borderId="12" xfId="0" applyFont="1" applyFill="1" applyBorder="1" applyAlignment="1" applyProtection="1">
      <alignment horizontal="center" wrapText="1"/>
      <protection locked="0"/>
    </xf>
    <xf numFmtId="0" fontId="14" fillId="7" borderId="30" xfId="0" applyFont="1" applyFill="1" applyBorder="1" applyAlignment="1" applyProtection="1">
      <alignment horizontal="center" wrapText="1"/>
      <protection locked="0"/>
    </xf>
    <xf numFmtId="0" fontId="14" fillId="7" borderId="14" xfId="0" applyFont="1" applyFill="1" applyBorder="1" applyAlignment="1" applyProtection="1">
      <alignment horizontal="center" wrapText="1"/>
      <protection locked="0"/>
    </xf>
    <xf numFmtId="0" fontId="14" fillId="7" borderId="15" xfId="0" applyFont="1" applyFill="1" applyBorder="1" applyAlignment="1" applyProtection="1">
      <alignment horizontal="center" wrapText="1"/>
      <protection locked="0"/>
    </xf>
    <xf numFmtId="0" fontId="9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10" fillId="8" borderId="19" xfId="0" applyFont="1" applyFill="1" applyBorder="1" applyAlignment="1" applyProtection="1">
      <alignment horizontal="center" vertical="center"/>
      <protection locked="0"/>
    </xf>
    <xf numFmtId="0" fontId="10" fillId="8" borderId="21" xfId="0" applyFont="1" applyFill="1" applyBorder="1" applyAlignment="1" applyProtection="1">
      <alignment horizontal="center" vertical="center"/>
      <protection locked="0"/>
    </xf>
    <xf numFmtId="0" fontId="10" fillId="8" borderId="2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6" fillId="4" borderId="9" xfId="0" applyFont="1" applyFill="1" applyBorder="1" applyAlignment="1"/>
    <xf numFmtId="0" fontId="6" fillId="4" borderId="10" xfId="0" applyFont="1" applyFill="1" applyBorder="1" applyAlignment="1"/>
    <xf numFmtId="0" fontId="6" fillId="4" borderId="0" xfId="0" applyFont="1" applyFill="1" applyAlignment="1"/>
    <xf numFmtId="0" fontId="6" fillId="4" borderId="12" xfId="0" applyFont="1" applyFill="1" applyBorder="1" applyAlignment="1"/>
    <xf numFmtId="0" fontId="6" fillId="4" borderId="14" xfId="0" applyFont="1" applyFill="1" applyBorder="1" applyAlignment="1"/>
    <xf numFmtId="0" fontId="6" fillId="4" borderId="15" xfId="0" applyFont="1" applyFill="1" applyBorder="1" applyAlignment="1"/>
    <xf numFmtId="0" fontId="6" fillId="8" borderId="16" xfId="0" applyFont="1" applyFill="1" applyBorder="1" applyAlignment="1" applyProtection="1">
      <alignment horizontal="center" vertical="center"/>
      <protection locked="0"/>
    </xf>
    <xf numFmtId="0" fontId="6" fillId="8" borderId="17" xfId="0" applyFont="1" applyFill="1" applyBorder="1" applyAlignment="1" applyProtection="1">
      <alignment horizontal="center" vertical="center"/>
      <protection locked="0"/>
    </xf>
    <xf numFmtId="0" fontId="6" fillId="8" borderId="18" xfId="0" applyFont="1" applyFill="1" applyBorder="1" applyAlignment="1" applyProtection="1">
      <alignment horizontal="center" vertical="center"/>
      <protection locked="0"/>
    </xf>
  </cellXfs>
  <cellStyles count="2">
    <cellStyle name="Dobrá" xfId="1" builtinId="26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552449</xdr:colOff>
      <xdr:row>4</xdr:row>
      <xdr:rowOff>24765</xdr:rowOff>
    </xdr:from>
    <xdr:to>
      <xdr:col>1</xdr:col>
      <xdr:colOff>2867024</xdr:colOff>
      <xdr:row>6</xdr:row>
      <xdr:rowOff>67142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099" y="1301115"/>
          <a:ext cx="2314575" cy="423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E40" sqref="E40"/>
    </sheetView>
  </sheetViews>
  <sheetFormatPr defaultRowHeight="15" x14ac:dyDescent="0.25"/>
  <cols>
    <col min="1" max="1" width="14.42578125" customWidth="1"/>
    <col min="2" max="2" width="65" customWidth="1"/>
    <col min="3" max="3" width="14.7109375" customWidth="1"/>
    <col min="4" max="4" width="15" customWidth="1"/>
    <col min="5" max="7" width="14.85546875" customWidth="1"/>
    <col min="8" max="8" width="14.7109375" customWidth="1"/>
  </cols>
  <sheetData>
    <row r="1" spans="1:8" ht="15.75" thickBot="1" x14ac:dyDescent="0.3"/>
    <row r="2" spans="1:8" ht="19.5" thickBot="1" x14ac:dyDescent="0.3">
      <c r="A2" s="83" t="s">
        <v>19</v>
      </c>
      <c r="B2" s="84"/>
      <c r="C2" s="84"/>
      <c r="D2" s="84"/>
      <c r="E2" s="84"/>
      <c r="F2" s="84"/>
      <c r="G2" s="84"/>
      <c r="H2" s="85"/>
    </row>
    <row r="3" spans="1:8" ht="18.75" x14ac:dyDescent="0.25">
      <c r="A3" s="86" t="s">
        <v>65</v>
      </c>
      <c r="B3" s="87"/>
      <c r="C3" s="87"/>
      <c r="D3" s="87"/>
      <c r="E3" s="87"/>
      <c r="F3" s="87"/>
      <c r="G3" s="87"/>
      <c r="H3" s="88"/>
    </row>
    <row r="4" spans="1:8" ht="15.75" thickBot="1" x14ac:dyDescent="0.3">
      <c r="A4" s="1"/>
      <c r="B4" s="2"/>
      <c r="C4" s="3"/>
      <c r="D4" s="3"/>
      <c r="E4" s="3"/>
      <c r="F4" s="3"/>
      <c r="G4" s="3"/>
      <c r="H4" s="3"/>
    </row>
    <row r="5" spans="1:8" x14ac:dyDescent="0.25">
      <c r="A5" s="89"/>
      <c r="B5" s="92"/>
      <c r="C5" s="92"/>
      <c r="D5" s="92"/>
      <c r="E5" s="92"/>
      <c r="F5" s="92"/>
      <c r="G5" s="92"/>
      <c r="H5" s="93"/>
    </row>
    <row r="6" spans="1:8" x14ac:dyDescent="0.25">
      <c r="A6" s="90"/>
      <c r="B6" s="94"/>
      <c r="C6" s="94"/>
      <c r="D6" s="94"/>
      <c r="E6" s="94"/>
      <c r="F6" s="94"/>
      <c r="G6" s="94"/>
      <c r="H6" s="95"/>
    </row>
    <row r="7" spans="1:8" ht="15.75" thickBot="1" x14ac:dyDescent="0.3">
      <c r="A7" s="91"/>
      <c r="B7" s="96"/>
      <c r="C7" s="96"/>
      <c r="D7" s="96"/>
      <c r="E7" s="96"/>
      <c r="F7" s="96"/>
      <c r="G7" s="96"/>
      <c r="H7" s="97"/>
    </row>
    <row r="8" spans="1:8" x14ac:dyDescent="0.25">
      <c r="A8" s="4"/>
      <c r="B8" s="2"/>
      <c r="C8" s="98"/>
      <c r="D8" s="99"/>
      <c r="E8" s="99"/>
      <c r="F8" s="99"/>
      <c r="G8" s="99"/>
      <c r="H8" s="100"/>
    </row>
    <row r="9" spans="1:8" x14ac:dyDescent="0.25">
      <c r="A9" s="73" t="s">
        <v>0</v>
      </c>
      <c r="B9" s="74"/>
      <c r="C9" s="75"/>
      <c r="D9" s="76"/>
      <c r="E9" s="76"/>
      <c r="F9" s="76"/>
      <c r="G9" s="76"/>
      <c r="H9" s="77"/>
    </row>
    <row r="10" spans="1:8" x14ac:dyDescent="0.25">
      <c r="A10" s="73" t="s">
        <v>1</v>
      </c>
      <c r="B10" s="74"/>
      <c r="C10" s="75"/>
      <c r="D10" s="76"/>
      <c r="E10" s="76"/>
      <c r="F10" s="76"/>
      <c r="G10" s="76"/>
      <c r="H10" s="77"/>
    </row>
    <row r="11" spans="1:8" x14ac:dyDescent="0.25">
      <c r="A11" s="73" t="s">
        <v>2</v>
      </c>
      <c r="B11" s="74"/>
      <c r="C11" s="75"/>
      <c r="D11" s="76"/>
      <c r="E11" s="76"/>
      <c r="F11" s="76"/>
      <c r="G11" s="76"/>
      <c r="H11" s="77"/>
    </row>
    <row r="12" spans="1:8" x14ac:dyDescent="0.25">
      <c r="A12" s="73" t="s">
        <v>3</v>
      </c>
      <c r="B12" s="74"/>
      <c r="C12" s="75"/>
      <c r="D12" s="76"/>
      <c r="E12" s="76"/>
      <c r="F12" s="76"/>
      <c r="G12" s="76"/>
      <c r="H12" s="77"/>
    </row>
    <row r="13" spans="1:8" x14ac:dyDescent="0.25">
      <c r="A13" s="73" t="s">
        <v>4</v>
      </c>
      <c r="B13" s="74"/>
      <c r="C13" s="75"/>
      <c r="D13" s="76"/>
      <c r="E13" s="76"/>
      <c r="F13" s="76"/>
      <c r="G13" s="76"/>
      <c r="H13" s="77"/>
    </row>
    <row r="14" spans="1:8" x14ac:dyDescent="0.25">
      <c r="A14" s="73" t="s">
        <v>5</v>
      </c>
      <c r="B14" s="74"/>
      <c r="C14" s="75"/>
      <c r="D14" s="76"/>
      <c r="E14" s="76"/>
      <c r="F14" s="76"/>
      <c r="G14" s="76"/>
      <c r="H14" s="77"/>
    </row>
    <row r="15" spans="1:8" x14ac:dyDescent="0.25">
      <c r="A15" s="73" t="s">
        <v>6</v>
      </c>
      <c r="B15" s="74"/>
      <c r="C15" s="75"/>
      <c r="D15" s="76"/>
      <c r="E15" s="76"/>
      <c r="F15" s="76"/>
      <c r="G15" s="76"/>
      <c r="H15" s="77"/>
    </row>
    <row r="16" spans="1:8" x14ac:dyDescent="0.25">
      <c r="A16" s="73" t="s">
        <v>7</v>
      </c>
      <c r="B16" s="74"/>
      <c r="C16" s="35"/>
      <c r="D16" s="36"/>
      <c r="E16" s="36"/>
      <c r="F16" s="36"/>
      <c r="G16" s="36"/>
      <c r="H16" s="37"/>
    </row>
    <row r="17" spans="1:8" ht="15.75" thickBot="1" x14ac:dyDescent="0.3">
      <c r="A17" s="73" t="s">
        <v>8</v>
      </c>
      <c r="B17" s="74"/>
      <c r="C17" s="75"/>
      <c r="D17" s="76"/>
      <c r="E17" s="76"/>
      <c r="F17" s="76"/>
      <c r="G17" s="76"/>
      <c r="H17" s="77"/>
    </row>
    <row r="18" spans="1:8" ht="18.75" thickBot="1" x14ac:dyDescent="0.3">
      <c r="A18" s="78" t="s">
        <v>9</v>
      </c>
      <c r="B18" s="79"/>
      <c r="C18" s="79"/>
      <c r="D18" s="79"/>
      <c r="E18" s="79"/>
      <c r="F18" s="79"/>
      <c r="G18" s="79"/>
      <c r="H18" s="80"/>
    </row>
    <row r="19" spans="1:8" ht="18" x14ac:dyDescent="0.25">
      <c r="A19" s="32"/>
      <c r="B19" s="31"/>
      <c r="C19" s="31"/>
      <c r="D19" s="31"/>
      <c r="E19" s="31"/>
      <c r="F19" s="31"/>
      <c r="G19" s="31"/>
      <c r="H19" s="33"/>
    </row>
    <row r="20" spans="1:8" ht="18.75" thickBot="1" x14ac:dyDescent="0.3">
      <c r="A20" s="32"/>
      <c r="B20" s="38" t="s">
        <v>64</v>
      </c>
      <c r="C20" s="31"/>
      <c r="D20" s="31"/>
      <c r="E20" s="31"/>
      <c r="F20" s="31"/>
      <c r="G20" s="31"/>
      <c r="H20" s="33"/>
    </row>
    <row r="21" spans="1:8" ht="26.25" thickBot="1" x14ac:dyDescent="0.3">
      <c r="A21" s="11" t="s">
        <v>10</v>
      </c>
      <c r="B21" s="46" t="s">
        <v>23</v>
      </c>
      <c r="C21" s="47" t="s">
        <v>24</v>
      </c>
      <c r="D21" s="47" t="s">
        <v>25</v>
      </c>
      <c r="E21" s="17" t="s">
        <v>26</v>
      </c>
      <c r="F21" s="17" t="s">
        <v>27</v>
      </c>
      <c r="G21" s="17" t="s">
        <v>11</v>
      </c>
      <c r="H21" s="17" t="s">
        <v>28</v>
      </c>
    </row>
    <row r="22" spans="1:8" ht="20.25" customHeight="1" thickBot="1" x14ac:dyDescent="0.3">
      <c r="A22" s="12" t="s">
        <v>12</v>
      </c>
      <c r="B22" s="15" t="s">
        <v>20</v>
      </c>
      <c r="C22" s="19" t="s">
        <v>29</v>
      </c>
      <c r="D22" s="10">
        <v>1</v>
      </c>
      <c r="E22" s="28">
        <v>0</v>
      </c>
      <c r="F22" s="34">
        <f>(D22*E22)</f>
        <v>0</v>
      </c>
      <c r="G22" s="34">
        <f>(F22*0.2)</f>
        <v>0</v>
      </c>
      <c r="H22" s="25">
        <f>SUM(F22:G22)</f>
        <v>0</v>
      </c>
    </row>
    <row r="23" spans="1:8" ht="108.75" customHeight="1" thickBot="1" x14ac:dyDescent="0.3">
      <c r="A23" s="48"/>
      <c r="B23" s="16" t="s">
        <v>22</v>
      </c>
      <c r="C23" s="19"/>
      <c r="D23" s="10"/>
      <c r="E23" s="10"/>
      <c r="F23" s="26"/>
      <c r="G23" s="26"/>
      <c r="H23" s="27"/>
    </row>
    <row r="24" spans="1:8" ht="20.25" customHeight="1" thickBot="1" x14ac:dyDescent="0.3">
      <c r="A24" s="12" t="s">
        <v>30</v>
      </c>
      <c r="B24" s="17" t="s">
        <v>31</v>
      </c>
      <c r="C24" s="19" t="s">
        <v>34</v>
      </c>
      <c r="D24" s="10">
        <v>3</v>
      </c>
      <c r="E24" s="28">
        <v>0</v>
      </c>
      <c r="F24" s="24">
        <f>SUM(D24*E24)</f>
        <v>0</v>
      </c>
      <c r="G24" s="24">
        <f>(F24*0.2)</f>
        <v>0</v>
      </c>
      <c r="H24" s="25">
        <f>SUM(F24:G24)</f>
        <v>0</v>
      </c>
    </row>
    <row r="25" spans="1:8" ht="48.75" customHeight="1" thickBot="1" x14ac:dyDescent="0.3">
      <c r="A25" s="48"/>
      <c r="B25" s="18" t="s">
        <v>32</v>
      </c>
      <c r="C25" s="19"/>
      <c r="D25" s="10"/>
      <c r="E25" s="10"/>
      <c r="F25" s="26"/>
      <c r="G25" s="26"/>
      <c r="H25" s="27"/>
    </row>
    <row r="26" spans="1:8" ht="20.25" customHeight="1" thickBot="1" x14ac:dyDescent="0.3">
      <c r="A26" s="12" t="s">
        <v>33</v>
      </c>
      <c r="B26" s="20" t="s">
        <v>31</v>
      </c>
      <c r="C26" s="19" t="s">
        <v>29</v>
      </c>
      <c r="D26" s="10">
        <v>4</v>
      </c>
      <c r="E26" s="28">
        <v>0</v>
      </c>
      <c r="F26" s="24">
        <f>(D26*E26)</f>
        <v>0</v>
      </c>
      <c r="G26" s="24">
        <f>(F26*0.2)</f>
        <v>0</v>
      </c>
      <c r="H26" s="25">
        <f>SUM(F26:G26)</f>
        <v>0</v>
      </c>
    </row>
    <row r="27" spans="1:8" ht="62.25" customHeight="1" thickBot="1" x14ac:dyDescent="0.3">
      <c r="A27" s="48"/>
      <c r="B27" s="18" t="s">
        <v>35</v>
      </c>
      <c r="C27" s="19"/>
      <c r="D27" s="10"/>
      <c r="E27" s="10"/>
      <c r="F27" s="26"/>
      <c r="G27" s="26"/>
      <c r="H27" s="27"/>
    </row>
    <row r="28" spans="1:8" ht="21" customHeight="1" thickBot="1" x14ac:dyDescent="0.3">
      <c r="A28" s="12" t="s">
        <v>36</v>
      </c>
      <c r="B28" s="39" t="s">
        <v>49</v>
      </c>
      <c r="C28" s="19" t="s">
        <v>29</v>
      </c>
      <c r="D28" s="10">
        <v>1</v>
      </c>
      <c r="E28" s="28">
        <v>0</v>
      </c>
      <c r="F28" s="24">
        <f t="shared" ref="F28:F40" si="0">(D28*E28)</f>
        <v>0</v>
      </c>
      <c r="G28" s="24">
        <f t="shared" ref="G28:G40" si="1">(F28*0.2)</f>
        <v>0</v>
      </c>
      <c r="H28" s="25">
        <f t="shared" ref="H28:H40" si="2">SUM(F28:G28)</f>
        <v>0</v>
      </c>
    </row>
    <row r="29" spans="1:8" ht="16.5" customHeight="1" thickBot="1" x14ac:dyDescent="0.3">
      <c r="A29" s="12" t="s">
        <v>37</v>
      </c>
      <c r="B29" s="40" t="s">
        <v>50</v>
      </c>
      <c r="C29" s="19" t="s">
        <v>29</v>
      </c>
      <c r="D29" s="10">
        <v>6</v>
      </c>
      <c r="E29" s="28">
        <v>0</v>
      </c>
      <c r="F29" s="24">
        <f t="shared" si="0"/>
        <v>0</v>
      </c>
      <c r="G29" s="24">
        <f t="shared" si="1"/>
        <v>0</v>
      </c>
      <c r="H29" s="25">
        <f t="shared" si="2"/>
        <v>0</v>
      </c>
    </row>
    <row r="30" spans="1:8" ht="18.75" customHeight="1" thickBot="1" x14ac:dyDescent="0.3">
      <c r="A30" s="12" t="s">
        <v>38</v>
      </c>
      <c r="B30" s="40" t="s">
        <v>51</v>
      </c>
      <c r="C30" s="19" t="s">
        <v>52</v>
      </c>
      <c r="D30" s="10">
        <v>170</v>
      </c>
      <c r="E30" s="28">
        <v>0</v>
      </c>
      <c r="F30" s="24">
        <f t="shared" si="0"/>
        <v>0</v>
      </c>
      <c r="G30" s="24">
        <f t="shared" si="1"/>
        <v>0</v>
      </c>
      <c r="H30" s="25">
        <f t="shared" si="2"/>
        <v>0</v>
      </c>
    </row>
    <row r="31" spans="1:8" ht="18.75" customHeight="1" thickBot="1" x14ac:dyDescent="0.3">
      <c r="A31" s="12" t="s">
        <v>39</v>
      </c>
      <c r="B31" s="40" t="s">
        <v>21</v>
      </c>
      <c r="C31" s="19" t="s">
        <v>53</v>
      </c>
      <c r="D31" s="10">
        <v>5</v>
      </c>
      <c r="E31" s="28">
        <v>0</v>
      </c>
      <c r="F31" s="24">
        <f t="shared" si="0"/>
        <v>0</v>
      </c>
      <c r="G31" s="24">
        <f t="shared" si="1"/>
        <v>0</v>
      </c>
      <c r="H31" s="25">
        <f t="shared" si="2"/>
        <v>0</v>
      </c>
    </row>
    <row r="32" spans="1:8" ht="17.25" customHeight="1" thickBot="1" x14ac:dyDescent="0.3">
      <c r="A32" s="12" t="s">
        <v>40</v>
      </c>
      <c r="B32" s="40" t="s">
        <v>54</v>
      </c>
      <c r="C32" s="19" t="s">
        <v>52</v>
      </c>
      <c r="D32" s="10">
        <v>125</v>
      </c>
      <c r="E32" s="28">
        <v>0</v>
      </c>
      <c r="F32" s="24">
        <f t="shared" si="0"/>
        <v>0</v>
      </c>
      <c r="G32" s="24">
        <f t="shared" si="1"/>
        <v>0</v>
      </c>
      <c r="H32" s="25">
        <f t="shared" si="2"/>
        <v>0</v>
      </c>
    </row>
    <row r="33" spans="1:8" ht="18.75" customHeight="1" thickBot="1" x14ac:dyDescent="0.3">
      <c r="A33" s="12" t="s">
        <v>41</v>
      </c>
      <c r="B33" s="40" t="s">
        <v>55</v>
      </c>
      <c r="C33" s="19" t="s">
        <v>52</v>
      </c>
      <c r="D33" s="10">
        <v>60</v>
      </c>
      <c r="E33" s="28">
        <v>0</v>
      </c>
      <c r="F33" s="24">
        <f t="shared" si="0"/>
        <v>0</v>
      </c>
      <c r="G33" s="24">
        <f t="shared" si="1"/>
        <v>0</v>
      </c>
      <c r="H33" s="25">
        <f t="shared" si="2"/>
        <v>0</v>
      </c>
    </row>
    <row r="34" spans="1:8" ht="20.25" customHeight="1" thickBot="1" x14ac:dyDescent="0.3">
      <c r="A34" s="12" t="s">
        <v>42</v>
      </c>
      <c r="B34" s="40" t="s">
        <v>56</v>
      </c>
      <c r="C34" s="19" t="s">
        <v>52</v>
      </c>
      <c r="D34" s="10">
        <v>60</v>
      </c>
      <c r="E34" s="28">
        <v>0</v>
      </c>
      <c r="F34" s="24">
        <f t="shared" si="0"/>
        <v>0</v>
      </c>
      <c r="G34" s="24">
        <f t="shared" si="1"/>
        <v>0</v>
      </c>
      <c r="H34" s="25">
        <f t="shared" si="2"/>
        <v>0</v>
      </c>
    </row>
    <row r="35" spans="1:8" ht="19.5" customHeight="1" thickBot="1" x14ac:dyDescent="0.3">
      <c r="A35" s="12" t="s">
        <v>43</v>
      </c>
      <c r="B35" s="40" t="s">
        <v>57</v>
      </c>
      <c r="C35" s="19" t="s">
        <v>58</v>
      </c>
      <c r="D35" s="10">
        <v>1</v>
      </c>
      <c r="E35" s="28">
        <v>0</v>
      </c>
      <c r="F35" s="24">
        <f t="shared" si="0"/>
        <v>0</v>
      </c>
      <c r="G35" s="24">
        <f t="shared" si="1"/>
        <v>0</v>
      </c>
      <c r="H35" s="25">
        <f t="shared" si="2"/>
        <v>0</v>
      </c>
    </row>
    <row r="36" spans="1:8" ht="20.25" customHeight="1" thickBot="1" x14ac:dyDescent="0.3">
      <c r="A36" s="12" t="s">
        <v>44</v>
      </c>
      <c r="B36" s="40" t="s">
        <v>59</v>
      </c>
      <c r="C36" s="19" t="s">
        <v>58</v>
      </c>
      <c r="D36" s="10">
        <v>1</v>
      </c>
      <c r="E36" s="28">
        <v>0</v>
      </c>
      <c r="F36" s="24">
        <f t="shared" si="0"/>
        <v>0</v>
      </c>
      <c r="G36" s="24">
        <f t="shared" si="1"/>
        <v>0</v>
      </c>
      <c r="H36" s="25">
        <f t="shared" si="2"/>
        <v>0</v>
      </c>
    </row>
    <row r="37" spans="1:8" ht="20.25" customHeight="1" thickBot="1" x14ac:dyDescent="0.3">
      <c r="A37" s="12" t="s">
        <v>45</v>
      </c>
      <c r="B37" s="40" t="s">
        <v>60</v>
      </c>
      <c r="C37" s="19" t="s">
        <v>58</v>
      </c>
      <c r="D37" s="10">
        <v>1</v>
      </c>
      <c r="E37" s="28">
        <v>0</v>
      </c>
      <c r="F37" s="24">
        <f t="shared" si="0"/>
        <v>0</v>
      </c>
      <c r="G37" s="24">
        <f t="shared" si="1"/>
        <v>0</v>
      </c>
      <c r="H37" s="25">
        <f t="shared" si="2"/>
        <v>0</v>
      </c>
    </row>
    <row r="38" spans="1:8" ht="20.25" customHeight="1" thickBot="1" x14ac:dyDescent="0.3">
      <c r="A38" s="12" t="s">
        <v>46</v>
      </c>
      <c r="B38" s="40" t="s">
        <v>61</v>
      </c>
      <c r="C38" s="19" t="s">
        <v>58</v>
      </c>
      <c r="D38" s="10">
        <v>1</v>
      </c>
      <c r="E38" s="28">
        <v>0</v>
      </c>
      <c r="F38" s="24">
        <f t="shared" si="0"/>
        <v>0</v>
      </c>
      <c r="G38" s="24">
        <f t="shared" si="1"/>
        <v>0</v>
      </c>
      <c r="H38" s="25">
        <f t="shared" si="2"/>
        <v>0</v>
      </c>
    </row>
    <row r="39" spans="1:8" ht="18.75" customHeight="1" thickBot="1" x14ac:dyDescent="0.3">
      <c r="A39" s="12" t="s">
        <v>47</v>
      </c>
      <c r="B39" s="40" t="s">
        <v>62</v>
      </c>
      <c r="C39" s="19" t="s">
        <v>58</v>
      </c>
      <c r="D39" s="10">
        <v>1</v>
      </c>
      <c r="E39" s="28">
        <v>0</v>
      </c>
      <c r="F39" s="24">
        <f t="shared" si="0"/>
        <v>0</v>
      </c>
      <c r="G39" s="24">
        <f t="shared" si="1"/>
        <v>0</v>
      </c>
      <c r="H39" s="25">
        <f t="shared" si="2"/>
        <v>0</v>
      </c>
    </row>
    <row r="40" spans="1:8" ht="21" customHeight="1" thickBot="1" x14ac:dyDescent="0.3">
      <c r="A40" s="12" t="s">
        <v>48</v>
      </c>
      <c r="B40" s="43" t="s">
        <v>63</v>
      </c>
      <c r="C40" s="41" t="s">
        <v>58</v>
      </c>
      <c r="D40" s="21">
        <v>1</v>
      </c>
      <c r="E40" s="29">
        <v>0</v>
      </c>
      <c r="F40" s="22">
        <f t="shared" si="0"/>
        <v>0</v>
      </c>
      <c r="G40" s="22">
        <f t="shared" si="1"/>
        <v>0</v>
      </c>
      <c r="H40" s="23">
        <f t="shared" si="2"/>
        <v>0</v>
      </c>
    </row>
    <row r="41" spans="1:8" ht="30.75" customHeight="1" thickBot="1" x14ac:dyDescent="0.3">
      <c r="A41" s="81" t="s">
        <v>13</v>
      </c>
      <c r="B41" s="82"/>
      <c r="C41" s="42"/>
      <c r="D41" s="30"/>
      <c r="E41" s="30"/>
      <c r="F41" s="45">
        <f>SUM(F22:F24:F26:F28:F29:F30:F31:F32:F33:F34:F35:F36:F37:F38:F39:F40)</f>
        <v>0</v>
      </c>
      <c r="G41" s="44">
        <f>SUM(G22:G40)</f>
        <v>0</v>
      </c>
      <c r="H41" s="14">
        <f>SUM(H22:H40)</f>
        <v>0</v>
      </c>
    </row>
    <row r="42" spans="1:8" ht="24" thickBot="1" x14ac:dyDescent="0.3">
      <c r="A42" s="49"/>
      <c r="B42" s="50"/>
      <c r="C42" s="50"/>
      <c r="D42" s="50"/>
      <c r="E42" s="50"/>
      <c r="F42" s="50"/>
      <c r="G42" s="51"/>
      <c r="H42" s="52"/>
    </row>
    <row r="43" spans="1:8" ht="16.5" thickTop="1" thickBot="1" x14ac:dyDescent="0.3">
      <c r="A43" s="5"/>
      <c r="B43" s="5"/>
      <c r="C43" s="53"/>
      <c r="D43" s="53"/>
      <c r="E43" s="53"/>
      <c r="F43" s="13"/>
      <c r="G43" s="13"/>
      <c r="H43" s="5"/>
    </row>
    <row r="44" spans="1:8" ht="16.5" thickBot="1" x14ac:dyDescent="0.3">
      <c r="A44" s="54" t="s">
        <v>14</v>
      </c>
      <c r="B44" s="55"/>
      <c r="C44" s="55"/>
      <c r="D44" s="55"/>
      <c r="E44" s="55"/>
      <c r="F44" s="55"/>
      <c r="G44" s="55"/>
      <c r="H44" s="56"/>
    </row>
    <row r="45" spans="1:8" ht="16.5" thickBot="1" x14ac:dyDescent="0.3">
      <c r="A45" s="6"/>
      <c r="B45" s="6"/>
      <c r="C45" s="6"/>
      <c r="D45" s="6"/>
      <c r="E45" s="6"/>
      <c r="F45" s="6"/>
      <c r="G45" s="6"/>
      <c r="H45" s="6"/>
    </row>
    <row r="46" spans="1:8" ht="35.25" customHeight="1" x14ac:dyDescent="0.25">
      <c r="A46" s="57" t="s">
        <v>15</v>
      </c>
      <c r="B46" s="58"/>
      <c r="C46" s="58"/>
      <c r="D46" s="58"/>
      <c r="E46" s="58"/>
      <c r="F46" s="58"/>
      <c r="G46" s="58"/>
      <c r="H46" s="59"/>
    </row>
    <row r="47" spans="1:8" ht="32.25" customHeight="1" thickBot="1" x14ac:dyDescent="0.3">
      <c r="A47" s="60"/>
      <c r="B47" s="61"/>
      <c r="C47" s="61"/>
      <c r="D47" s="61"/>
      <c r="E47" s="61"/>
      <c r="F47" s="61"/>
      <c r="G47" s="61"/>
      <c r="H47" s="62"/>
    </row>
    <row r="48" spans="1:8" ht="16.5" thickBot="1" x14ac:dyDescent="0.3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7"/>
      <c r="B49" s="8"/>
      <c r="C49" s="8"/>
      <c r="D49" s="8"/>
      <c r="E49" s="8"/>
      <c r="F49" s="8"/>
      <c r="G49" s="8"/>
      <c r="H49" s="9"/>
    </row>
    <row r="50" spans="1:8" x14ac:dyDescent="0.25">
      <c r="A50" s="63" t="s">
        <v>16</v>
      </c>
      <c r="B50" s="65" t="s">
        <v>17</v>
      </c>
      <c r="C50" s="67" t="s">
        <v>18</v>
      </c>
      <c r="D50" s="68"/>
      <c r="E50" s="68"/>
      <c r="F50" s="68"/>
      <c r="G50" s="68"/>
      <c r="H50" s="69"/>
    </row>
    <row r="51" spans="1:8" x14ac:dyDescent="0.25">
      <c r="A51" s="63"/>
      <c r="B51" s="65"/>
      <c r="C51" s="67"/>
      <c r="D51" s="68"/>
      <c r="E51" s="68"/>
      <c r="F51" s="68"/>
      <c r="G51" s="68"/>
      <c r="H51" s="69"/>
    </row>
    <row r="52" spans="1:8" ht="15.75" thickBot="1" x14ac:dyDescent="0.3">
      <c r="A52" s="64"/>
      <c r="B52" s="66"/>
      <c r="C52" s="70"/>
      <c r="D52" s="71"/>
      <c r="E52" s="71"/>
      <c r="F52" s="71"/>
      <c r="G52" s="71"/>
      <c r="H52" s="72"/>
    </row>
  </sheetData>
  <sheetProtection algorithmName="SHA-512" hashValue="7J7M/Cj29NaXia9LybceO1BSDdzvT5vsldGzB6Q0fKTadqVYXQUr1/EnKQM7Ee2vkQHu5mZwYfHtzZtgb7Ct3Q==" saltValue="Z4u/Gmx/4LwfSGroD+kSnw==" spinCount="100000" sheet="1" objects="1" scenarios="1"/>
  <mergeCells count="31">
    <mergeCell ref="A9:B9"/>
    <mergeCell ref="C9:H9"/>
    <mergeCell ref="A2:H2"/>
    <mergeCell ref="A3:H3"/>
    <mergeCell ref="A5:A7"/>
    <mergeCell ref="B5:H7"/>
    <mergeCell ref="C8:H8"/>
    <mergeCell ref="A10:B10"/>
    <mergeCell ref="C10:H10"/>
    <mergeCell ref="A11:B11"/>
    <mergeCell ref="C11:H11"/>
    <mergeCell ref="A12:B12"/>
    <mergeCell ref="C12:H12"/>
    <mergeCell ref="A16:B16"/>
    <mergeCell ref="A17:B17"/>
    <mergeCell ref="C17:H17"/>
    <mergeCell ref="A18:H18"/>
    <mergeCell ref="A41:B41"/>
    <mergeCell ref="A13:B13"/>
    <mergeCell ref="C13:H13"/>
    <mergeCell ref="A14:B14"/>
    <mergeCell ref="C14:H14"/>
    <mergeCell ref="A15:B15"/>
    <mergeCell ref="C15:H15"/>
    <mergeCell ref="A42:H42"/>
    <mergeCell ref="C43:E43"/>
    <mergeCell ref="A44:H44"/>
    <mergeCell ref="A46:H47"/>
    <mergeCell ref="A50:A52"/>
    <mergeCell ref="B50:B52"/>
    <mergeCell ref="C50:H52"/>
  </mergeCells>
  <dataValidations count="1">
    <dataValidation type="list" allowBlank="1" showInputMessage="1" showErrorMessage="1" sqref="C17:H17">
      <formula1>"áno, nie"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9" ma:contentTypeDescription="Create a new document." ma:contentTypeScope="" ma:versionID="4826ecbe70b5a52ab7adcbef774240e8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105efa4bba56eda15f544c244371260b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9734D5-72DA-42F2-9A56-397BA9DB36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966D32-5D23-4FCA-82FA-CF9463B663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FCDF24-D6DF-424A-B1F6-AFE2DDEAA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2022-09-08T08:58:27Z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