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LS Remetské Hámre zákazka č.14 VCRemetské Hámre\"/>
    </mc:Choice>
  </mc:AlternateContent>
  <bookViews>
    <workbookView xWindow="-120" yWindow="-120" windowWidth="20730" windowHeight="1116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G17" i="1"/>
  <c r="G18" i="1"/>
  <c r="G14" i="1"/>
  <c r="G15" i="1"/>
  <c r="G13" i="1" l="1"/>
  <c r="G12" i="1"/>
  <c r="L22" i="1" l="1"/>
  <c r="P12" i="1" l="1"/>
  <c r="P19" i="1" l="1"/>
  <c r="P14" i="1"/>
  <c r="O22" i="1" l="1"/>
  <c r="O24" i="1" l="1"/>
  <c r="O23" i="1" s="1"/>
</calcChain>
</file>

<file path=xl/sharedStrings.xml><?xml version="1.0" encoding="utf-8"?>
<sst xmlns="http://schemas.openxmlformats.org/spreadsheetml/2006/main" count="102" uniqueCount="81">
  <si>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</si>
  <si>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</si>
  <si>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</si>
  <si>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</si>
  <si>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</si>
  <si>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</si>
  <si>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</si>
  <si>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</si>
  <si>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</si>
  <si>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</si>
  <si>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</si>
  <si>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</si>
  <si>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</si>
  <si>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</si>
  <si>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</si>
  <si>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</si>
  <si>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</si>
  <si>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</si>
  <si>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</si>
  <si>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</si>
  <si>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</si>
  <si>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</si>
  <si>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</si>
  <si>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</si>
  <si>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</si>
  <si>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</si>
  <si>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</si>
  <si>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</si>
  <si>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</si>
  <si>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</si>
  <si>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</si>
  <si>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</si>
  <si>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</si>
  <si>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</si>
  <si>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</si>
  <si>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</si>
  <si>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</si>
  <si>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</si>
  <si>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</si>
  <si>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</si>
  <si>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</si>
  <si>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</si>
  <si>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</si>
  <si>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</si>
  <si>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</si>
  <si>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</si>
  <si>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</si>
  <si>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</si>
  <si>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</si>
  <si>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</si>
  <si>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</si>
  <si>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</si>
  <si>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</si>
  <si>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</si>
  <si>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</si>
  <si>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</si>
  <si>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</si>
  <si>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</si>
  <si>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</si>
  <si>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</si>
  <si>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</si>
  <si>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</si>
  <si>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</si>
  <si>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</si>
  <si>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</si>
  <si>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</si>
  <si>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</si>
  <si>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</si>
  <si>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</si>
  <si>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</si>
  <si>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</si>
  <si>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Lesnícke služby v ťažbovom procese na OZ SOBRANCE, VC Remetské Hámre</t>
  </si>
  <si>
    <t>Múr</t>
  </si>
  <si>
    <t>301A1</t>
  </si>
  <si>
    <t>339A1</t>
  </si>
  <si>
    <t>1,2,4b,4a,6,7 - výroba skm</t>
  </si>
  <si>
    <t>1,2,4b,4a,6,7 - výroba sortimentov</t>
  </si>
  <si>
    <t>1,2,4b,4a,6,7 - sortimentov</t>
  </si>
  <si>
    <t>80/1750</t>
  </si>
  <si>
    <t>110/400</t>
  </si>
  <si>
    <t>Lesy SR š.p. OZ Vihorlat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</si>
</sst>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3">
    <xf numFmtId="0" fontId="0" fillId="0" borderId="0" xfId="0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13" fillId="0" borderId="0" xfId="0" applyFont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3" fillId="3" borderId="0" xfId="0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6" fillId="3" borderId="9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4" fontId="6" fillId="3" borderId="29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4" fontId="6" fillId="3" borderId="13" xfId="0" applyNumberFormat="1" applyFont="1" applyFill="1" applyBorder="1" applyAlignment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left" vertical="center"/>
    </xf>
    <xf numFmtId="0" fontId="5" fillId="3" borderId="1" xfId="0" applyFont="1" applyFill="1" applyBorder="1"/>
    <xf numFmtId="0" fontId="0" fillId="0" borderId="1" xfId="0" applyBorder="1" applyAlignment="1">
      <alignment wrapText="1"/>
    </xf>
    <xf numFmtId="0" fontId="3" fillId="3" borderId="29" xfId="0" applyFont="1" applyFill="1" applyBorder="1"/>
    <xf numFmtId="0" fontId="0" fillId="3" borderId="26" xfId="0" applyFill="1" applyBorder="1"/>
    <xf numFmtId="4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4" fontId="6" fillId="3" borderId="25" xfId="0" applyNumberFormat="1" applyFont="1" applyFill="1" applyBorder="1" applyAlignment="1">
      <alignment horizontal="right" vertical="center"/>
    </xf>
    <xf numFmtId="4" fontId="6" fillId="3" borderId="25" xfId="0" applyNumberFormat="1" applyFont="1" applyFill="1" applyBorder="1" applyAlignment="1">
      <alignment horizontal="center" vertical="center"/>
    </xf>
    <xf numFmtId="4" fontId="6" fillId="3" borderId="27" xfId="0" applyNumberFormat="1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4" fontId="6" fillId="3" borderId="25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4" fontId="6" fillId="3" borderId="40" xfId="0" applyNumberFormat="1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 wrapText="1"/>
    </xf>
    <xf numFmtId="0" fontId="6" fillId="3" borderId="43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 wrapText="1"/>
    </xf>
    <xf numFmtId="0" fontId="5" fillId="3" borderId="4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44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 indent="2"/>
    </xf>
    <xf numFmtId="0" fontId="6" fillId="3" borderId="6" xfId="0" applyFont="1" applyFill="1" applyBorder="1" applyAlignment="1">
      <alignment horizontal="right" vertical="center" indent="2"/>
    </xf>
    <xf numFmtId="0" fontId="6" fillId="3" borderId="7" xfId="0" applyFont="1" applyFill="1" applyBorder="1" applyAlignment="1">
      <alignment horizontal="right" vertical="center" indent="2"/>
    </xf>
    <xf numFmtId="0" fontId="3" fillId="3" borderId="0" xfId="0" applyFont="1" applyFill="1" applyAlignment="1">
      <alignment horizontal="left" vertical="center"/>
    </xf>
    <xf numFmtId="0" fontId="6" fillId="3" borderId="25" xfId="0" applyFont="1" applyFill="1" applyBorder="1" applyAlignment="1">
      <alignment horizontal="center" vertical="center"/>
    </xf>
    <xf numFmtId="0" fontId="5" fillId="2" borderId="22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3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5" fillId="3" borderId="0" xfId="0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textRotation="90"/>
    </xf>
    <xf numFmtId="0" fontId="0" fillId="3" borderId="32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3" xfId="0" applyFill="1" applyBorder="1" applyAlignment="1">
      <alignment horizontal="center" vertical="top" wrapText="1"/>
    </xf>
    <xf numFmtId="0" fontId="0" fillId="3" borderId="30" xfId="0" applyFill="1" applyBorder="1" applyAlignment="1">
      <alignment horizontal="center" vertical="top" wrapText="1"/>
    </xf>
    <xf numFmtId="0" fontId="0" fillId="3" borderId="0" xfId="0" applyFill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4" fillId="2" borderId="0" xfId="0" applyFont="1" applyFill="1"/>
    <xf numFmtId="0" fontId="0" fillId="2" borderId="0" xfId="0" applyFill="1"/>
    <xf numFmtId="0" fontId="7" fillId="2" borderId="9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6" fillId="3" borderId="43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view="pageBreakPreview" zoomScaleNormal="100" zoomScaleSheetLayoutView="100" workbookViewId="0">
      <selection activeCell="G5" sqref="G5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4" t="s">
        <v>69</v>
      </c>
      <c r="O1" s="13"/>
    </row>
    <row r="2" spans="1:16" ht="11.25" customHeight="1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4" t="s">
        <v>70</v>
      </c>
      <c r="O2" s="13"/>
    </row>
    <row r="3" spans="1:16" ht="18" x14ac:dyDescent="0.25">
      <c r="A3" s="15" t="s">
        <v>0</v>
      </c>
      <c r="B3" s="11"/>
      <c r="C3" s="95" t="s">
        <v>71</v>
      </c>
      <c r="D3" s="96"/>
      <c r="E3" s="96"/>
      <c r="F3" s="96"/>
      <c r="G3" s="96"/>
      <c r="H3" s="96"/>
      <c r="I3" s="96"/>
      <c r="J3" s="96"/>
      <c r="K3" s="96"/>
      <c r="L3" s="11"/>
      <c r="N3" s="12"/>
      <c r="O3" s="13"/>
    </row>
    <row r="4" spans="1:16" ht="10.5" customHeight="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2"/>
      <c r="O4" s="13"/>
    </row>
    <row r="5" spans="1:16" x14ac:dyDescent="0.25">
      <c r="A5" s="16"/>
      <c r="B5" s="16"/>
      <c r="C5" s="16"/>
      <c r="D5" s="16"/>
      <c r="E5" s="118"/>
      <c r="F5" s="118"/>
      <c r="G5" s="17"/>
      <c r="H5" s="16"/>
      <c r="I5" s="16"/>
      <c r="J5" s="16"/>
      <c r="K5" s="16"/>
      <c r="L5" s="16"/>
      <c r="M5" s="16"/>
      <c r="N5" s="16"/>
      <c r="O5" s="16"/>
    </row>
    <row r="6" spans="1:16" x14ac:dyDescent="0.25">
      <c r="A6" s="18" t="s">
        <v>1</v>
      </c>
      <c r="B6" s="119" t="s">
        <v>80</v>
      </c>
      <c r="C6" s="119"/>
      <c r="D6" s="119"/>
      <c r="E6" s="119"/>
      <c r="F6" s="119"/>
      <c r="G6" s="17"/>
      <c r="H6" s="16"/>
      <c r="I6" s="16"/>
      <c r="J6" s="16"/>
      <c r="K6" s="16"/>
      <c r="L6" s="16"/>
      <c r="M6" s="16"/>
      <c r="N6" s="16"/>
      <c r="O6" s="16"/>
    </row>
    <row r="7" spans="1:16" ht="6" customHeight="1" thickBot="1" x14ac:dyDescent="0.3">
      <c r="A7" s="17"/>
      <c r="B7" s="120"/>
      <c r="C7" s="120"/>
      <c r="D7" s="120"/>
      <c r="E7" s="120"/>
      <c r="F7" s="120"/>
      <c r="G7" s="17"/>
      <c r="H7" s="16"/>
      <c r="I7" s="16"/>
      <c r="J7" s="16"/>
      <c r="K7" s="16"/>
      <c r="L7" s="16"/>
      <c r="M7" s="16"/>
      <c r="N7" s="16"/>
      <c r="O7" s="16"/>
    </row>
    <row r="8" spans="1:16" ht="16.5" customHeight="1" thickBot="1" x14ac:dyDescent="0.3">
      <c r="A8" s="116" t="s">
        <v>66</v>
      </c>
      <c r="B8" s="117"/>
      <c r="C8" s="19"/>
      <c r="D8" s="16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</row>
    <row r="9" spans="1:16" ht="21" customHeight="1" thickBot="1" x14ac:dyDescent="0.3">
      <c r="A9" s="42" t="s">
        <v>8</v>
      </c>
      <c r="B9" s="121" t="s">
        <v>2</v>
      </c>
      <c r="C9" s="123" t="s">
        <v>53</v>
      </c>
      <c r="D9" s="124"/>
      <c r="E9" s="125" t="s">
        <v>3</v>
      </c>
      <c r="F9" s="126"/>
      <c r="G9" s="127"/>
      <c r="H9" s="108" t="s">
        <v>4</v>
      </c>
      <c r="I9" s="104" t="s">
        <v>5</v>
      </c>
      <c r="J9" s="111" t="s">
        <v>6</v>
      </c>
      <c r="K9" s="114" t="s">
        <v>7</v>
      </c>
      <c r="L9" s="104" t="s">
        <v>54</v>
      </c>
      <c r="M9" s="104" t="s">
        <v>60</v>
      </c>
      <c r="N9" s="97" t="s">
        <v>58</v>
      </c>
      <c r="O9" s="99" t="s">
        <v>59</v>
      </c>
    </row>
    <row r="10" spans="1:16" ht="21.75" customHeight="1" x14ac:dyDescent="0.25">
      <c r="A10" s="20"/>
      <c r="B10" s="122"/>
      <c r="C10" s="101" t="s">
        <v>68</v>
      </c>
      <c r="D10" s="102"/>
      <c r="E10" s="101" t="s">
        <v>9</v>
      </c>
      <c r="F10" s="103" t="s">
        <v>10</v>
      </c>
      <c r="G10" s="104" t="s">
        <v>11</v>
      </c>
      <c r="H10" s="109"/>
      <c r="I10" s="103"/>
      <c r="J10" s="112"/>
      <c r="K10" s="115"/>
      <c r="L10" s="103"/>
      <c r="M10" s="103"/>
      <c r="N10" s="98"/>
      <c r="O10" s="100"/>
    </row>
    <row r="11" spans="1:16" ht="50.25" customHeight="1" thickBot="1" x14ac:dyDescent="0.3">
      <c r="A11" s="21"/>
      <c r="B11" s="122"/>
      <c r="C11" s="101"/>
      <c r="D11" s="102"/>
      <c r="E11" s="101"/>
      <c r="F11" s="103"/>
      <c r="G11" s="103"/>
      <c r="H11" s="110"/>
      <c r="I11" s="103"/>
      <c r="J11" s="113"/>
      <c r="K11" s="115"/>
      <c r="L11" s="105"/>
      <c r="M11" s="105"/>
      <c r="N11" s="98"/>
      <c r="O11" s="100"/>
    </row>
    <row r="12" spans="1:16" x14ac:dyDescent="0.25">
      <c r="A12" s="66" t="s">
        <v>72</v>
      </c>
      <c r="B12" s="67" t="s">
        <v>73</v>
      </c>
      <c r="C12" s="107" t="s">
        <v>75</v>
      </c>
      <c r="D12" s="107"/>
      <c r="E12" s="68"/>
      <c r="F12" s="68">
        <v>304.37</v>
      </c>
      <c r="G12" s="68">
        <f>SUM(E12:F12)</f>
        <v>304.37</v>
      </c>
      <c r="H12" s="68" t="s">
        <v>12</v>
      </c>
      <c r="I12" s="68">
        <v>35</v>
      </c>
      <c r="J12" s="68">
        <v>2.42</v>
      </c>
      <c r="K12" s="69" t="s">
        <v>78</v>
      </c>
      <c r="L12" s="50">
        <v>10190.31</v>
      </c>
      <c r="M12" s="51" t="s">
        <v>61</v>
      </c>
      <c r="N12" s="52"/>
      <c r="O12" s="53"/>
      <c r="P12" s="10" t="str">
        <f>IF( O12=0," ", IF(100-((L12/O12)*100)&gt;20,"viac ako 20%",0))</f>
        <v xml:space="preserve"> </v>
      </c>
    </row>
    <row r="13" spans="1:16" x14ac:dyDescent="0.25">
      <c r="A13" s="54" t="s">
        <v>72</v>
      </c>
      <c r="B13" s="55" t="s">
        <v>73</v>
      </c>
      <c r="C13" s="70" t="s">
        <v>76</v>
      </c>
      <c r="D13" s="70"/>
      <c r="E13" s="45"/>
      <c r="F13" s="45">
        <v>90.25</v>
      </c>
      <c r="G13" s="45">
        <f>SUM(E13:F13)</f>
        <v>90.25</v>
      </c>
      <c r="H13" s="45" t="s">
        <v>12</v>
      </c>
      <c r="I13" s="45">
        <v>35</v>
      </c>
      <c r="J13" s="45">
        <v>2.42</v>
      </c>
      <c r="K13" s="56" t="s">
        <v>78</v>
      </c>
      <c r="L13" s="62">
        <v>3218.93</v>
      </c>
      <c r="M13" s="63" t="s">
        <v>61</v>
      </c>
      <c r="N13" s="64"/>
      <c r="O13" s="65"/>
      <c r="P13" s="10"/>
    </row>
    <row r="14" spans="1:16" x14ac:dyDescent="0.25">
      <c r="A14" s="54" t="s">
        <v>72</v>
      </c>
      <c r="B14" s="55" t="s">
        <v>74</v>
      </c>
      <c r="C14" s="70" t="s">
        <v>75</v>
      </c>
      <c r="D14" s="70"/>
      <c r="E14" s="45"/>
      <c r="F14" s="45">
        <v>316.07</v>
      </c>
      <c r="G14" s="45">
        <f t="shared" ref="G14:G18" si="0">SUM(E14:F14)</f>
        <v>316.07</v>
      </c>
      <c r="H14" s="45" t="s">
        <v>12</v>
      </c>
      <c r="I14" s="45">
        <v>40</v>
      </c>
      <c r="J14" s="45">
        <v>1.65</v>
      </c>
      <c r="K14" s="56" t="s">
        <v>79</v>
      </c>
      <c r="L14" s="56">
        <v>11122.5</v>
      </c>
      <c r="M14" s="44" t="s">
        <v>61</v>
      </c>
      <c r="N14" s="57"/>
      <c r="O14" s="58"/>
      <c r="P14" s="10" t="e">
        <f>IF(#REF!= 0," ", IF(100-((#REF!/#REF!)*100)&gt;20,"viac ako 20%",0))</f>
        <v>#REF!</v>
      </c>
    </row>
    <row r="15" spans="1:16" x14ac:dyDescent="0.25">
      <c r="A15" s="54" t="s">
        <v>72</v>
      </c>
      <c r="B15" s="55" t="s">
        <v>74</v>
      </c>
      <c r="C15" s="71" t="s">
        <v>77</v>
      </c>
      <c r="D15" s="71"/>
      <c r="E15" s="45"/>
      <c r="F15" s="45">
        <v>59.28</v>
      </c>
      <c r="G15" s="45">
        <f t="shared" si="0"/>
        <v>59.28</v>
      </c>
      <c r="H15" s="45" t="s">
        <v>12</v>
      </c>
      <c r="I15" s="45">
        <v>40</v>
      </c>
      <c r="J15" s="45">
        <v>1.65</v>
      </c>
      <c r="K15" s="56" t="s">
        <v>79</v>
      </c>
      <c r="L15" s="56">
        <v>2242.7600000000002</v>
      </c>
      <c r="M15" s="44" t="s">
        <v>61</v>
      </c>
      <c r="N15" s="57"/>
      <c r="O15" s="58"/>
      <c r="P15" s="10"/>
    </row>
    <row r="16" spans="1:16" x14ac:dyDescent="0.25">
      <c r="A16" s="54"/>
      <c r="B16" s="55"/>
      <c r="C16" s="70"/>
      <c r="D16" s="70"/>
      <c r="E16" s="45"/>
      <c r="F16" s="45"/>
      <c r="G16" s="45">
        <f t="shared" si="0"/>
        <v>0</v>
      </c>
      <c r="H16" s="45"/>
      <c r="I16" s="45"/>
      <c r="J16" s="45"/>
      <c r="K16" s="56"/>
      <c r="L16" s="56"/>
      <c r="M16" s="44" t="s">
        <v>61</v>
      </c>
      <c r="N16" s="57"/>
      <c r="O16" s="58"/>
      <c r="P16" s="10"/>
    </row>
    <row r="17" spans="1:16" x14ac:dyDescent="0.25">
      <c r="A17" s="54"/>
      <c r="B17" s="55"/>
      <c r="C17" s="71"/>
      <c r="D17" s="71"/>
      <c r="E17" s="45"/>
      <c r="F17" s="45"/>
      <c r="G17" s="45">
        <f t="shared" si="0"/>
        <v>0</v>
      </c>
      <c r="H17" s="45"/>
      <c r="I17" s="45"/>
      <c r="J17" s="45"/>
      <c r="K17" s="56"/>
      <c r="L17" s="56"/>
      <c r="M17" s="44" t="s">
        <v>61</v>
      </c>
      <c r="N17" s="57"/>
      <c r="O17" s="58"/>
      <c r="P17" s="10"/>
    </row>
    <row r="18" spans="1:16" x14ac:dyDescent="0.25">
      <c r="A18" s="54"/>
      <c r="B18" s="55"/>
      <c r="C18" s="70"/>
      <c r="D18" s="70"/>
      <c r="E18" s="45"/>
      <c r="F18" s="45"/>
      <c r="G18" s="45">
        <f t="shared" si="0"/>
        <v>0</v>
      </c>
      <c r="H18" s="45"/>
      <c r="I18" s="45"/>
      <c r="J18" s="45"/>
      <c r="K18" s="56"/>
      <c r="L18" s="56"/>
      <c r="M18" s="44" t="s">
        <v>61</v>
      </c>
      <c r="N18" s="57"/>
      <c r="O18" s="58"/>
      <c r="P18" s="10"/>
    </row>
    <row r="19" spans="1:16" x14ac:dyDescent="0.25">
      <c r="A19" s="54"/>
      <c r="B19" s="55"/>
      <c r="C19" s="70"/>
      <c r="D19" s="70"/>
      <c r="E19" s="45"/>
      <c r="F19" s="45"/>
      <c r="G19" s="45"/>
      <c r="H19" s="45"/>
      <c r="I19" s="45"/>
      <c r="J19" s="45"/>
      <c r="K19" s="56"/>
      <c r="L19" s="56"/>
      <c r="M19" s="44"/>
      <c r="N19" s="57"/>
      <c r="O19" s="58"/>
      <c r="P19" s="10" t="e">
        <f>IF(#REF!= 0," ", IF(100-((#REF!/#REF!)*100)&gt;20,"viac ako 20%",0))</f>
        <v>#REF!</v>
      </c>
    </row>
    <row r="20" spans="1:16" ht="15.75" thickBot="1" x14ac:dyDescent="0.3">
      <c r="A20" s="22"/>
      <c r="B20" s="23"/>
      <c r="C20" s="77"/>
      <c r="D20" s="77"/>
      <c r="E20" s="47"/>
      <c r="F20" s="48"/>
      <c r="G20" s="48"/>
      <c r="H20" s="46"/>
      <c r="I20" s="46"/>
      <c r="J20" s="46"/>
      <c r="K20" s="59"/>
      <c r="L20" s="48"/>
      <c r="M20" s="48"/>
      <c r="N20" s="60"/>
      <c r="O20" s="61"/>
    </row>
    <row r="21" spans="1:16" ht="15.75" thickBot="1" x14ac:dyDescent="0.3">
      <c r="A21" s="24"/>
      <c r="B21" s="25"/>
      <c r="C21" s="26"/>
      <c r="D21" s="27"/>
      <c r="E21" s="49"/>
      <c r="F21" s="49"/>
      <c r="G21" s="49"/>
      <c r="H21" s="28"/>
      <c r="I21" s="25"/>
      <c r="J21" s="25"/>
      <c r="K21" s="26"/>
      <c r="L21" s="34"/>
      <c r="M21" s="30"/>
      <c r="N21" s="33"/>
      <c r="O21" s="34"/>
    </row>
    <row r="22" spans="1:16" ht="15.75" thickBot="1" x14ac:dyDescent="0.3">
      <c r="A22" s="43"/>
      <c r="B22" s="31"/>
      <c r="C22" s="31"/>
      <c r="D22" s="31"/>
      <c r="E22" s="31"/>
      <c r="F22" s="31"/>
      <c r="G22" s="31"/>
      <c r="H22" s="31"/>
      <c r="I22" s="31"/>
      <c r="J22" s="72" t="s">
        <v>13</v>
      </c>
      <c r="K22" s="72"/>
      <c r="L22" s="34">
        <f>SUM(L12:L21)</f>
        <v>26774.5</v>
      </c>
      <c r="M22" s="32"/>
      <c r="N22" s="35" t="s">
        <v>14</v>
      </c>
      <c r="O22" s="29">
        <f>SUM(O20:O20)</f>
        <v>0</v>
      </c>
    </row>
    <row r="23" spans="1:16" ht="15.75" thickBot="1" x14ac:dyDescent="0.3">
      <c r="A23" s="73" t="s">
        <v>15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5"/>
      <c r="O23" s="29">
        <f>O24-O22</f>
        <v>0</v>
      </c>
    </row>
    <row r="24" spans="1:16" ht="15.75" thickBot="1" x14ac:dyDescent="0.3">
      <c r="A24" s="73" t="s">
        <v>16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5"/>
      <c r="O24" s="29">
        <f>IF("nie"=MID(I32,1,3),O22,(O22*1.2))</f>
        <v>0</v>
      </c>
    </row>
    <row r="25" spans="1:16" x14ac:dyDescent="0.25">
      <c r="A25" s="84" t="s">
        <v>17</v>
      </c>
      <c r="B25" s="84"/>
      <c r="C25" s="84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</row>
    <row r="26" spans="1:16" x14ac:dyDescent="0.25">
      <c r="A26" s="76" t="s">
        <v>65</v>
      </c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</row>
    <row r="27" spans="1:16" x14ac:dyDescent="0.25">
      <c r="A27" s="37" t="s">
        <v>57</v>
      </c>
      <c r="B27" s="37"/>
      <c r="C27" s="37"/>
      <c r="D27" s="37"/>
      <c r="E27" s="37"/>
      <c r="F27" s="37"/>
      <c r="G27" s="38" t="s">
        <v>55</v>
      </c>
      <c r="H27" s="37"/>
      <c r="I27" s="37"/>
      <c r="J27" s="39"/>
      <c r="K27" s="39"/>
      <c r="L27" s="39"/>
      <c r="M27" s="39"/>
      <c r="N27" s="39"/>
      <c r="O27" s="39"/>
    </row>
    <row r="28" spans="1:16" x14ac:dyDescent="0.25">
      <c r="A28" s="86" t="s">
        <v>67</v>
      </c>
      <c r="B28" s="87"/>
      <c r="C28" s="87"/>
      <c r="D28" s="87"/>
      <c r="E28" s="88"/>
      <c r="F28" s="85" t="s">
        <v>56</v>
      </c>
      <c r="G28" s="40" t="s">
        <v>18</v>
      </c>
      <c r="H28" s="78"/>
      <c r="I28" s="79"/>
      <c r="J28" s="79"/>
      <c r="K28" s="79"/>
      <c r="L28" s="79"/>
      <c r="M28" s="79"/>
      <c r="N28" s="79"/>
      <c r="O28" s="80"/>
    </row>
    <row r="29" spans="1:16" x14ac:dyDescent="0.25">
      <c r="A29" s="89"/>
      <c r="B29" s="90"/>
      <c r="C29" s="90"/>
      <c r="D29" s="90"/>
      <c r="E29" s="91"/>
      <c r="F29" s="85"/>
      <c r="G29" s="40" t="s">
        <v>19</v>
      </c>
      <c r="H29" s="78"/>
      <c r="I29" s="79"/>
      <c r="J29" s="79"/>
      <c r="K29" s="79"/>
      <c r="L29" s="79"/>
      <c r="M29" s="79"/>
      <c r="N29" s="79"/>
      <c r="O29" s="80"/>
    </row>
    <row r="30" spans="1:16" x14ac:dyDescent="0.25">
      <c r="A30" s="89"/>
      <c r="B30" s="90"/>
      <c r="C30" s="90"/>
      <c r="D30" s="90"/>
      <c r="E30" s="91"/>
      <c r="F30" s="85"/>
      <c r="G30" s="40" t="s">
        <v>20</v>
      </c>
      <c r="H30" s="78"/>
      <c r="I30" s="79"/>
      <c r="J30" s="79"/>
      <c r="K30" s="79"/>
      <c r="L30" s="79"/>
      <c r="M30" s="79"/>
      <c r="N30" s="79"/>
      <c r="O30" s="80"/>
    </row>
    <row r="31" spans="1:16" x14ac:dyDescent="0.25">
      <c r="A31" s="89"/>
      <c r="B31" s="90"/>
      <c r="C31" s="90"/>
      <c r="D31" s="90"/>
      <c r="E31" s="91"/>
      <c r="F31" s="85"/>
      <c r="G31" s="40" t="s">
        <v>21</v>
      </c>
      <c r="H31" s="78"/>
      <c r="I31" s="79"/>
      <c r="J31" s="79"/>
      <c r="K31" s="79"/>
      <c r="L31" s="79"/>
      <c r="M31" s="79"/>
      <c r="N31" s="79"/>
      <c r="O31" s="80"/>
    </row>
    <row r="32" spans="1:16" x14ac:dyDescent="0.25">
      <c r="A32" s="89"/>
      <c r="B32" s="90"/>
      <c r="C32" s="90"/>
      <c r="D32" s="90"/>
      <c r="E32" s="91"/>
      <c r="F32" s="85"/>
      <c r="G32" s="40" t="s">
        <v>22</v>
      </c>
      <c r="H32" s="78"/>
      <c r="I32" s="79"/>
      <c r="J32" s="79"/>
      <c r="K32" s="79"/>
      <c r="L32" s="79"/>
      <c r="M32" s="79"/>
      <c r="N32" s="79"/>
      <c r="O32" s="80"/>
    </row>
    <row r="33" spans="1:15" x14ac:dyDescent="0.25">
      <c r="A33" s="89"/>
      <c r="B33" s="90"/>
      <c r="C33" s="90"/>
      <c r="D33" s="90"/>
      <c r="E33" s="91"/>
      <c r="F33" s="16"/>
      <c r="G33" s="16"/>
      <c r="H33" s="16"/>
      <c r="I33" s="16"/>
      <c r="J33" s="16"/>
      <c r="K33" s="16"/>
      <c r="L33" s="16"/>
      <c r="M33" s="16"/>
      <c r="N33" s="16"/>
      <c r="O33" s="16"/>
    </row>
    <row r="34" spans="1:15" x14ac:dyDescent="0.25">
      <c r="A34" s="89"/>
      <c r="B34" s="90"/>
      <c r="C34" s="90"/>
      <c r="D34" s="90"/>
      <c r="E34" s="91"/>
      <c r="F34" s="16"/>
      <c r="G34" s="16"/>
      <c r="H34" s="16"/>
      <c r="I34" s="16"/>
      <c r="J34" s="16"/>
      <c r="K34" s="16"/>
      <c r="L34" s="16"/>
      <c r="M34" s="16"/>
      <c r="N34" s="16"/>
      <c r="O34" s="16"/>
    </row>
    <row r="35" spans="1:15" x14ac:dyDescent="0.25">
      <c r="A35" s="92"/>
      <c r="B35" s="93"/>
      <c r="C35" s="93"/>
      <c r="D35" s="93"/>
      <c r="E35" s="94"/>
      <c r="F35" s="39"/>
      <c r="G35" s="16"/>
      <c r="H35" s="16"/>
      <c r="I35" s="16"/>
      <c r="J35" s="16" t="s">
        <v>23</v>
      </c>
      <c r="K35" s="16"/>
      <c r="L35" s="81"/>
      <c r="M35" s="82"/>
      <c r="N35" s="83"/>
      <c r="O35" s="16"/>
    </row>
    <row r="36" spans="1:15" x14ac:dyDescent="0.25">
      <c r="A36" s="39"/>
      <c r="B36" s="39"/>
      <c r="C36" s="39"/>
      <c r="D36" s="39"/>
      <c r="E36" s="39"/>
      <c r="F36" s="39"/>
      <c r="G36" s="16"/>
      <c r="H36" s="16"/>
      <c r="I36" s="16"/>
      <c r="J36" s="16"/>
      <c r="K36" s="16"/>
      <c r="L36" s="16"/>
      <c r="M36" s="16"/>
      <c r="N36" s="16"/>
      <c r="O36" s="16"/>
    </row>
    <row r="37" spans="1:15" x14ac:dyDescent="0.2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</sheetData>
  <mergeCells count="43">
    <mergeCell ref="A1:L1"/>
    <mergeCell ref="C12:D12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L35:N35"/>
    <mergeCell ref="A25:C25"/>
    <mergeCell ref="F28:F32"/>
    <mergeCell ref="H28:O28"/>
    <mergeCell ref="H29:O29"/>
    <mergeCell ref="H30:O30"/>
    <mergeCell ref="H31:O31"/>
    <mergeCell ref="A28:E35"/>
    <mergeCell ref="A23:N23"/>
    <mergeCell ref="A24:N24"/>
    <mergeCell ref="A26:O26"/>
    <mergeCell ref="C20:D20"/>
    <mergeCell ref="H32:O32"/>
    <mergeCell ref="C18:D18"/>
    <mergeCell ref="C13:D13"/>
    <mergeCell ref="C15:D15"/>
    <mergeCell ref="J22:K22"/>
    <mergeCell ref="C14:D14"/>
    <mergeCell ref="C19:D19"/>
    <mergeCell ref="C16:D16"/>
    <mergeCell ref="C17:D17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0" t="s">
        <v>51</v>
      </c>
      <c r="M2" s="130"/>
    </row>
    <row r="3" spans="1:14" x14ac:dyDescent="0.25">
      <c r="A3" s="5" t="s">
        <v>25</v>
      </c>
      <c r="B3" s="131" t="s">
        <v>26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</row>
    <row r="4" spans="1:14" x14ac:dyDescent="0.25">
      <c r="A4" s="5" t="s">
        <v>27</v>
      </c>
      <c r="B4" s="131" t="s">
        <v>28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</row>
    <row r="5" spans="1:14" x14ac:dyDescent="0.25">
      <c r="A5" s="5" t="s">
        <v>8</v>
      </c>
      <c r="B5" s="131" t="s">
        <v>29</v>
      </c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</row>
    <row r="6" spans="1:14" x14ac:dyDescent="0.25">
      <c r="A6" s="5" t="s">
        <v>2</v>
      </c>
      <c r="B6" s="131" t="s">
        <v>30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</row>
    <row r="7" spans="1:14" x14ac:dyDescent="0.25">
      <c r="A7" s="6" t="s">
        <v>31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9"/>
    </row>
    <row r="8" spans="1:14" x14ac:dyDescent="0.25">
      <c r="A8" s="5" t="s">
        <v>12</v>
      </c>
      <c r="B8" s="131" t="s">
        <v>32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</row>
    <row r="9" spans="1:14" x14ac:dyDescent="0.25">
      <c r="A9" s="5" t="s">
        <v>33</v>
      </c>
      <c r="B9" s="131" t="s">
        <v>34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</row>
    <row r="10" spans="1:14" x14ac:dyDescent="0.25">
      <c r="A10" s="5" t="s">
        <v>35</v>
      </c>
      <c r="B10" s="131" t="s">
        <v>36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</row>
    <row r="11" spans="1:14" x14ac:dyDescent="0.25">
      <c r="A11" s="7" t="s">
        <v>37</v>
      </c>
      <c r="B11" s="131" t="s">
        <v>38</v>
      </c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</row>
    <row r="12" spans="1:14" x14ac:dyDescent="0.25">
      <c r="A12" s="8" t="s">
        <v>39</v>
      </c>
      <c r="B12" s="131" t="s">
        <v>40</v>
      </c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</row>
    <row r="13" spans="1:14" ht="24" customHeight="1" x14ac:dyDescent="0.25">
      <c r="A13" s="7" t="s">
        <v>41</v>
      </c>
      <c r="B13" s="131" t="s">
        <v>42</v>
      </c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</row>
    <row r="14" spans="1:14" ht="16.5" customHeight="1" x14ac:dyDescent="0.25">
      <c r="A14" s="7" t="s">
        <v>5</v>
      </c>
      <c r="B14" s="131" t="s">
        <v>52</v>
      </c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</row>
    <row r="15" spans="1:14" x14ac:dyDescent="0.25">
      <c r="A15" s="7" t="s">
        <v>43</v>
      </c>
      <c r="B15" s="131" t="s">
        <v>44</v>
      </c>
      <c r="C15" s="131"/>
      <c r="D15" s="131"/>
      <c r="E15" s="131"/>
      <c r="F15" s="131"/>
      <c r="G15" s="131"/>
      <c r="H15" s="131"/>
      <c r="I15" s="131"/>
      <c r="J15" s="131"/>
      <c r="K15" s="131"/>
      <c r="L15" s="131"/>
      <c r="M15" s="131"/>
      <c r="N15" s="131"/>
    </row>
    <row r="16" spans="1:14" ht="38.25" x14ac:dyDescent="0.25">
      <c r="A16" s="9" t="s">
        <v>45</v>
      </c>
      <c r="B16" s="131" t="s">
        <v>46</v>
      </c>
      <c r="C16" s="131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</row>
    <row r="17" spans="1:14" ht="28.5" customHeight="1" x14ac:dyDescent="0.25">
      <c r="A17" s="9" t="s">
        <v>47</v>
      </c>
      <c r="B17" s="131" t="s">
        <v>48</v>
      </c>
      <c r="C17" s="131"/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</row>
    <row r="18" spans="1:14" ht="27" customHeight="1" x14ac:dyDescent="0.25">
      <c r="A18" s="7" t="s">
        <v>49</v>
      </c>
      <c r="B18" s="131" t="s">
        <v>50</v>
      </c>
      <c r="C18" s="131"/>
      <c r="D18" s="131"/>
      <c r="E18" s="131"/>
      <c r="F18" s="131"/>
      <c r="G18" s="131"/>
      <c r="H18" s="131"/>
      <c r="I18" s="131"/>
      <c r="J18" s="131"/>
      <c r="K18" s="131"/>
      <c r="L18" s="131"/>
      <c r="M18" s="131"/>
      <c r="N18" s="131"/>
    </row>
    <row r="19" spans="1:14" ht="75" customHeight="1" x14ac:dyDescent="0.25">
      <c r="A19" s="41" t="s">
        <v>62</v>
      </c>
      <c r="B19" s="132" t="s">
        <v>63</v>
      </c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2022-04-28T05:37:46Z</cp:lastPrinted>
  <dcterms:created xsi:type="dcterms:W3CDTF">2012-08-13T12:29:09Z</dcterms:created>
  <dcterms:modified xsi:type="dcterms:W3CDTF">2022-09-23T12:26:01Z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