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VO Manipulácia\VO manipul. na ES 2023-2026\Materiály finálne\"/>
    </mc:Choice>
  </mc:AlternateContent>
  <bookViews>
    <workbookView xWindow="0" yWindow="0" windowWidth="15480" windowHeight="10230" tabRatio="803" firstSheet="1" activeTab="2"/>
  </bookViews>
  <sheets>
    <sheet name="Hárok2" sheetId="14" state="hidden" r:id="rId1"/>
    <sheet name="príloha 1a" sheetId="34" r:id="rId2"/>
    <sheet name="príloha 1b" sheetId="32" r:id="rId3"/>
  </sheets>
  <calcPr calcId="162913"/>
</workbook>
</file>

<file path=xl/calcChain.xml><?xml version="1.0" encoding="utf-8"?>
<calcChain xmlns="http://schemas.openxmlformats.org/spreadsheetml/2006/main">
  <c r="E39" i="32" l="1"/>
  <c r="E24" i="32" l="1"/>
  <c r="E23" i="32"/>
  <c r="E30" i="32"/>
  <c r="E17" i="32" l="1"/>
  <c r="E16" i="32"/>
  <c r="E10" i="32"/>
  <c r="E9" i="32"/>
  <c r="E36" i="32"/>
  <c r="C25" i="32" l="1"/>
  <c r="C31" i="32" l="1"/>
  <c r="C18" i="32" l="1"/>
  <c r="C11" i="32"/>
  <c r="E25" i="32" l="1"/>
  <c r="E31" i="32" l="1"/>
  <c r="E18" i="32" l="1"/>
  <c r="E11" i="32"/>
  <c r="C6" i="34" l="1"/>
  <c r="D6" i="34" s="1"/>
  <c r="E6" i="34" l="1"/>
</calcChain>
</file>

<file path=xl/sharedStrings.xml><?xml version="1.0" encoding="utf-8"?>
<sst xmlns="http://schemas.openxmlformats.org/spreadsheetml/2006/main" count="83" uniqueCount="63">
  <si>
    <t>ind</t>
  </si>
  <si>
    <t>názov</t>
  </si>
  <si>
    <t>Názov predmetu zákazky :</t>
  </si>
  <si>
    <t>špeciálne požiadavky na odvoz dreva ( technické parametre vozidla)</t>
  </si>
  <si>
    <t>sortimenty 1m dĺžky s HR</t>
  </si>
  <si>
    <t>sortimenty od 2m do 6m dĺžky+ nadmiera na daný sortiment s HR</t>
  </si>
  <si>
    <t xml:space="preserve"> sortimenty od 6m do 14m dĺžky + nadmiera na daný sortiment s HR</t>
  </si>
  <si>
    <t>Manipulácia</t>
  </si>
  <si>
    <t>Ihličnaté SKM</t>
  </si>
  <si>
    <t>Listnaté SKM</t>
  </si>
  <si>
    <t>Ʃ</t>
  </si>
  <si>
    <t>Nakladanie ČN</t>
  </si>
  <si>
    <t>Nakladanie HR</t>
  </si>
  <si>
    <t>Ihlič. s prevozom</t>
  </si>
  <si>
    <t>list.. s prevozom</t>
  </si>
  <si>
    <t>pomocné práce na ES</t>
  </si>
  <si>
    <t>Ostatné práce na ES</t>
  </si>
  <si>
    <r>
      <t xml:space="preserve"> Množstvo v m</t>
    </r>
    <r>
      <rPr>
        <b/>
        <vertAlign val="superscript"/>
        <sz val="11"/>
        <color indexed="8"/>
        <rFont val="Calibri"/>
        <family val="2"/>
        <charset val="238"/>
      </rPr>
      <t>3</t>
    </r>
  </si>
  <si>
    <t>Druhotné rozvaľovanie a presun pri triedení sortimentov a ostatné práce na ES – pomocou ČN</t>
  </si>
  <si>
    <t>TP 1:</t>
  </si>
  <si>
    <t>TP 2:</t>
  </si>
  <si>
    <t>TP 3:</t>
  </si>
  <si>
    <t>TP 4:</t>
  </si>
  <si>
    <t>TP 5:</t>
  </si>
  <si>
    <t>dátum:</t>
  </si>
  <si>
    <t>Žlté bunky vyplní uchádzač</t>
  </si>
  <si>
    <t xml:space="preserve">Kde nie je uvedené množstvo v TP tento proces sa na ES nevyžaduje. </t>
  </si>
  <si>
    <t xml:space="preserve"> Množstvo v hod.</t>
  </si>
  <si>
    <t xml:space="preserve"> Návrh uchádzača na naplnenie kritéria hodnotenia ponúk – cenová ponuka“</t>
  </si>
  <si>
    <t>Sadzba za m³ bez DPH navrhnutá uchádzačom</t>
  </si>
  <si>
    <t>Sadzba za hod. bez DPH navrhnutá uchádzačom</t>
  </si>
  <si>
    <t>Cena v € bez DPH navrnutá uchádzačom</t>
  </si>
  <si>
    <t>Spolu celková cena  v € bez DPH navrhnutá uchádzačom</t>
  </si>
  <si>
    <t xml:space="preserve">Manipulácia dreva na sortimenty  na ES pomocou JMP s rozvalovaním SKM a presunom sortimentov  pomocou ČN </t>
  </si>
  <si>
    <t>Nakladanie sortimentov   na cudzie dopravné prostriedky pomocou ČN na ES</t>
  </si>
  <si>
    <t>Nakladanie sortimentov  na cudzie dopravné prostriedky pomocou NA s HR s premiestnením na ES</t>
  </si>
  <si>
    <t>Príloha 1b)</t>
  </si>
  <si>
    <t xml:space="preserve"> za obdobie od podpísania rámcovej dohody do 31.12.2026</t>
  </si>
  <si>
    <t>Návrh uchádzača na plnenie kritéria hodnotenia ponúk</t>
  </si>
  <si>
    <t>príloha 1a k SP</t>
  </si>
  <si>
    <t>Obchodné meno</t>
  </si>
  <si>
    <t>Platca DPH</t>
  </si>
  <si>
    <t>áno</t>
  </si>
  <si>
    <t>Predmet zákazky</t>
  </si>
  <si>
    <t>Cena bez DPH</t>
  </si>
  <si>
    <t xml:space="preserve">DPH 20% </t>
  </si>
  <si>
    <t>Cena s DPH</t>
  </si>
  <si>
    <t>EUR</t>
  </si>
  <si>
    <t>Sídlo</t>
  </si>
  <si>
    <t>Meno</t>
  </si>
  <si>
    <t>IBAN</t>
  </si>
  <si>
    <t>IČO</t>
  </si>
  <si>
    <t>IČ DPH</t>
  </si>
  <si>
    <t>DIČ</t>
  </si>
  <si>
    <t>Kontaktná osoba</t>
  </si>
  <si>
    <t>Kontakt - č. telefónu</t>
  </si>
  <si>
    <t xml:space="preserve">             - e-mailová adresa</t>
  </si>
  <si>
    <t>Dátum</t>
  </si>
  <si>
    <t>Podpis</t>
  </si>
  <si>
    <t>Ihlič. Zo stanovišťa</t>
  </si>
  <si>
    <t>list.. Zo stanovišťa</t>
  </si>
  <si>
    <t>Nakladanie sortimentov  na cudzie dopravné prostriedky pomocou NA s HR na ES</t>
  </si>
  <si>
    <t>Manipulácia dreva na ES Rimavská Baňa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</si>
</sst>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0"/>
      <name val="Bookman Old Style"/>
      <family val="1"/>
      <charset val="238"/>
    </font>
    <font>
      <sz val="8"/>
      <name val="Bookman Old Style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979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4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Protection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1" applyFont="1" applyAlignment="1" applyProtection="1">
      <alignment vertical="center"/>
    </xf>
    <xf numFmtId="0" fontId="0" fillId="0" borderId="0" xfId="0" applyBorder="1"/>
    <xf numFmtId="0" fontId="7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6" fillId="0" borderId="4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Protection="1"/>
    <xf numFmtId="0" fontId="6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3" fontId="0" fillId="0" borderId="0" xfId="0" applyNumberFormat="1" applyBorder="1" applyProtection="1"/>
    <xf numFmtId="0" fontId="1" fillId="0" borderId="0" xfId="0" applyFont="1" applyProtection="1"/>
    <xf numFmtId="0" fontId="1" fillId="0" borderId="0" xfId="1" applyFont="1" applyAlignment="1" applyProtection="1">
      <alignment vertical="center"/>
    </xf>
    <xf numFmtId="3" fontId="0" fillId="0" borderId="0" xfId="0" applyNumberFormat="1" applyBorder="1" applyAlignment="1" applyProtection="1">
      <alignment horizontal="right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center"/>
    </xf>
    <xf numFmtId="0" fontId="6" fillId="0" borderId="9" xfId="0" applyFont="1" applyBorder="1" applyAlignment="1" applyProtection="1">
      <alignment horizontal="center" vertical="center" wrapText="1"/>
    </xf>
    <xf numFmtId="3" fontId="0" fillId="0" borderId="10" xfId="0" applyNumberFormat="1" applyBorder="1" applyAlignment="1" applyProtection="1">
      <alignment horizontal="center"/>
    </xf>
    <xf numFmtId="3" fontId="0" fillId="0" borderId="11" xfId="0" applyNumberFormat="1" applyBorder="1" applyAlignment="1" applyProtection="1">
      <alignment horizontal="center"/>
    </xf>
    <xf numFmtId="3" fontId="0" fillId="0" borderId="12" xfId="0" applyNumberFormat="1" applyBorder="1" applyAlignment="1" applyProtection="1">
      <alignment horizontal="center"/>
    </xf>
    <xf numFmtId="0" fontId="1" fillId="0" borderId="0" xfId="1" applyFont="1" applyProtection="1"/>
    <xf numFmtId="0" fontId="11" fillId="0" borderId="0" xfId="0" applyFont="1" applyBorder="1" applyAlignment="1" applyProtection="1">
      <alignment horizontal="left"/>
    </xf>
    <xf numFmtId="0" fontId="1" fillId="0" borderId="0" xfId="1" applyFont="1" applyAlignment="1" applyProtection="1"/>
    <xf numFmtId="3" fontId="0" fillId="0" borderId="4" xfId="0" applyNumberForma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4" xfId="0" applyFont="1" applyBorder="1" applyProtection="1"/>
    <xf numFmtId="0" fontId="12" fillId="0" borderId="4" xfId="0" applyFont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right" vertical="center"/>
    </xf>
    <xf numFmtId="0" fontId="7" fillId="0" borderId="4" xfId="0" applyFont="1" applyBorder="1" applyAlignment="1" applyProtection="1">
      <alignment horizontal="center" wrapText="1"/>
    </xf>
    <xf numFmtId="2" fontId="0" fillId="2" borderId="8" xfId="0" applyNumberFormat="1" applyFill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center"/>
    </xf>
    <xf numFmtId="3" fontId="13" fillId="0" borderId="0" xfId="0" applyNumberFormat="1" applyFont="1" applyBorder="1" applyAlignment="1" applyProtection="1"/>
    <xf numFmtId="0" fontId="15" fillId="3" borderId="14" xfId="0" applyFont="1" applyFill="1" applyBorder="1" applyAlignment="1"/>
    <xf numFmtId="0" fontId="1" fillId="0" borderId="0" xfId="1" applyProtection="1"/>
    <xf numFmtId="0" fontId="1" fillId="0" borderId="0" xfId="1" applyAlignment="1" applyProtection="1">
      <alignment horizontal="right"/>
    </xf>
    <xf numFmtId="0" fontId="16" fillId="0" borderId="15" xfId="1" applyFont="1" applyBorder="1" applyAlignment="1" applyProtection="1">
      <alignment wrapText="1"/>
    </xf>
    <xf numFmtId="0" fontId="16" fillId="0" borderId="18" xfId="1" applyFont="1" applyBorder="1" applyAlignment="1" applyProtection="1">
      <alignment wrapText="1"/>
    </xf>
    <xf numFmtId="0" fontId="16" fillId="0" borderId="19" xfId="1" applyFont="1" applyBorder="1" applyAlignment="1" applyProtection="1">
      <alignment horizontal="center" wrapText="1"/>
    </xf>
    <xf numFmtId="0" fontId="16" fillId="0" borderId="20" xfId="1" applyFont="1" applyBorder="1" applyAlignment="1" applyProtection="1">
      <alignment horizontal="center" wrapText="1"/>
    </xf>
    <xf numFmtId="4" fontId="17" fillId="4" borderId="19" xfId="1" applyNumberFormat="1" applyFont="1" applyFill="1" applyBorder="1" applyAlignment="1" applyProtection="1">
      <alignment horizontal="right" wrapText="1"/>
    </xf>
    <xf numFmtId="4" fontId="17" fillId="4" borderId="19" xfId="1" applyNumberFormat="1" applyFont="1" applyFill="1" applyBorder="1" applyAlignment="1" applyProtection="1">
      <alignment horizontal="right"/>
    </xf>
    <xf numFmtId="4" fontId="17" fillId="4" borderId="20" xfId="1" applyNumberFormat="1" applyFont="1" applyFill="1" applyBorder="1" applyAlignment="1" applyProtection="1">
      <alignment horizontal="right"/>
    </xf>
    <xf numFmtId="0" fontId="1" fillId="0" borderId="0" xfId="1"/>
    <xf numFmtId="43" fontId="0" fillId="2" borderId="1" xfId="2" applyFont="1" applyFill="1" applyBorder="1" applyAlignment="1" applyProtection="1">
      <alignment horizontal="center"/>
      <protection locked="0"/>
    </xf>
    <xf numFmtId="43" fontId="0" fillId="0" borderId="5" xfId="2" applyFont="1" applyBorder="1" applyProtection="1"/>
    <xf numFmtId="43" fontId="0" fillId="0" borderId="3" xfId="2" applyFont="1" applyBorder="1" applyProtection="1"/>
    <xf numFmtId="43" fontId="0" fillId="0" borderId="4" xfId="2" applyFont="1" applyBorder="1" applyAlignment="1" applyProtection="1">
      <alignment horizontal="center"/>
    </xf>
    <xf numFmtId="43" fontId="0" fillId="0" borderId="4" xfId="2" applyFont="1" applyBorder="1" applyProtection="1"/>
    <xf numFmtId="43" fontId="0" fillId="0" borderId="6" xfId="2" applyFont="1" applyBorder="1" applyProtection="1"/>
    <xf numFmtId="43" fontId="0" fillId="0" borderId="7" xfId="2" applyFont="1" applyBorder="1" applyProtection="1"/>
    <xf numFmtId="4" fontId="13" fillId="0" borderId="4" xfId="0" applyNumberFormat="1" applyFont="1" applyBorder="1" applyAlignment="1" applyProtection="1"/>
    <xf numFmtId="164" fontId="0" fillId="0" borderId="8" xfId="2" applyNumberFormat="1" applyFont="1" applyBorder="1" applyAlignment="1" applyProtection="1">
      <alignment horizontal="right"/>
    </xf>
    <xf numFmtId="0" fontId="0" fillId="0" borderId="1" xfId="0" applyFill="1" applyBorder="1" applyAlignment="1" applyProtection="1">
      <alignment horizontal="center"/>
    </xf>
    <xf numFmtId="3" fontId="0" fillId="0" borderId="10" xfId="0" applyNumberFormat="1" applyFill="1" applyBorder="1" applyAlignment="1" applyProtection="1">
      <alignment horizontal="center"/>
    </xf>
    <xf numFmtId="2" fontId="0" fillId="0" borderId="6" xfId="0" applyNumberFormat="1" applyFill="1" applyBorder="1" applyProtection="1"/>
    <xf numFmtId="0" fontId="1" fillId="0" borderId="1" xfId="0" applyFont="1" applyFill="1" applyBorder="1" applyAlignment="1" applyProtection="1">
      <alignment horizontal="center"/>
    </xf>
    <xf numFmtId="3" fontId="0" fillId="0" borderId="12" xfId="0" applyNumberFormat="1" applyFill="1" applyBorder="1" applyAlignment="1" applyProtection="1">
      <alignment horizontal="center"/>
    </xf>
    <xf numFmtId="2" fontId="0" fillId="0" borderId="7" xfId="0" applyNumberFormat="1" applyFill="1" applyBorder="1" applyProtection="1"/>
    <xf numFmtId="0" fontId="7" fillId="0" borderId="4" xfId="0" applyFont="1" applyFill="1" applyBorder="1" applyAlignment="1" applyProtection="1">
      <alignment horizontal="center"/>
    </xf>
    <xf numFmtId="3" fontId="0" fillId="0" borderId="4" xfId="0" applyNumberFormat="1" applyFill="1" applyBorder="1" applyAlignment="1" applyProtection="1">
      <alignment horizontal="center"/>
    </xf>
    <xf numFmtId="2" fontId="0" fillId="0" borderId="4" xfId="0" applyNumberFormat="1" applyFill="1" applyBorder="1" applyAlignment="1" applyProtection="1">
      <alignment horizontal="center"/>
    </xf>
    <xf numFmtId="2" fontId="0" fillId="0" borderId="4" xfId="0" applyNumberFormat="1" applyFill="1" applyBorder="1" applyProtection="1"/>
    <xf numFmtId="0" fontId="0" fillId="0" borderId="0" xfId="0" applyFill="1" applyProtection="1"/>
    <xf numFmtId="0" fontId="0" fillId="0" borderId="0" xfId="0" applyFill="1" applyBorder="1" applyProtection="1"/>
    <xf numFmtId="0" fontId="6" fillId="0" borderId="4" xfId="0" applyFont="1" applyFill="1" applyBorder="1" applyAlignment="1" applyProtection="1">
      <alignment horizontal="center"/>
    </xf>
    <xf numFmtId="0" fontId="6" fillId="0" borderId="9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wrapText="1"/>
    </xf>
    <xf numFmtId="43" fontId="0" fillId="0" borderId="1" xfId="2" applyFont="1" applyFill="1" applyBorder="1" applyAlignment="1" applyProtection="1">
      <alignment horizontal="center"/>
      <protection locked="0"/>
    </xf>
    <xf numFmtId="43" fontId="0" fillId="0" borderId="6" xfId="2" applyFont="1" applyFill="1" applyBorder="1" applyProtection="1"/>
    <xf numFmtId="43" fontId="0" fillId="0" borderId="7" xfId="2" applyFont="1" applyFill="1" applyBorder="1" applyProtection="1"/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3" xfId="0" applyNumberFormat="1" applyFill="1" applyBorder="1" applyAlignment="1" applyProtection="1">
      <alignment horizontal="center"/>
      <protection locked="0"/>
    </xf>
    <xf numFmtId="0" fontId="17" fillId="0" borderId="14" xfId="1" applyFont="1" applyBorder="1" applyAlignment="1">
      <alignment horizontal="left"/>
    </xf>
    <xf numFmtId="0" fontId="17" fillId="0" borderId="26" xfId="1" applyFont="1" applyBorder="1" applyAlignment="1">
      <alignment horizontal="left"/>
    </xf>
    <xf numFmtId="0" fontId="17" fillId="2" borderId="14" xfId="1" applyFont="1" applyFill="1" applyBorder="1" applyAlignment="1">
      <alignment horizontal="center"/>
    </xf>
    <xf numFmtId="0" fontId="17" fillId="2" borderId="27" xfId="1" applyFont="1" applyFill="1" applyBorder="1" applyAlignment="1">
      <alignment horizontal="center"/>
    </xf>
    <xf numFmtId="0" fontId="17" fillId="2" borderId="26" xfId="1" applyFont="1" applyFill="1" applyBorder="1" applyAlignment="1">
      <alignment horizontal="center"/>
    </xf>
    <xf numFmtId="0" fontId="17" fillId="2" borderId="16" xfId="1" applyFont="1" applyFill="1" applyBorder="1" applyAlignment="1" applyProtection="1">
      <alignment horizontal="center" wrapText="1"/>
      <protection locked="0"/>
    </xf>
    <xf numFmtId="0" fontId="17" fillId="2" borderId="17" xfId="1" applyFont="1" applyFill="1" applyBorder="1" applyAlignment="1" applyProtection="1">
      <alignment horizontal="center" wrapText="1"/>
      <protection locked="0"/>
    </xf>
    <xf numFmtId="0" fontId="17" fillId="2" borderId="19" xfId="1" applyFont="1" applyFill="1" applyBorder="1" applyAlignment="1" applyProtection="1">
      <alignment horizontal="center" wrapText="1"/>
      <protection locked="0"/>
    </xf>
    <xf numFmtId="0" fontId="17" fillId="2" borderId="20" xfId="1" applyFont="1" applyFill="1" applyBorder="1" applyAlignment="1" applyProtection="1">
      <alignment horizontal="center" wrapText="1"/>
      <protection locked="0"/>
    </xf>
    <xf numFmtId="0" fontId="16" fillId="0" borderId="21" xfId="1" applyFont="1" applyBorder="1" applyAlignment="1" applyProtection="1">
      <alignment horizontal="center" wrapText="1"/>
    </xf>
    <xf numFmtId="0" fontId="16" fillId="0" borderId="22" xfId="1" applyFont="1" applyBorder="1" applyAlignment="1" applyProtection="1">
      <alignment horizontal="center" wrapText="1"/>
    </xf>
    <xf numFmtId="0" fontId="16" fillId="0" borderId="23" xfId="1" applyFont="1" applyBorder="1" applyAlignment="1" applyProtection="1">
      <alignment horizontal="center" wrapText="1"/>
    </xf>
    <xf numFmtId="0" fontId="16" fillId="0" borderId="24" xfId="1" applyFont="1" applyBorder="1" applyAlignment="1" applyProtection="1">
      <alignment horizontal="center" wrapText="1"/>
    </xf>
    <xf numFmtId="0" fontId="17" fillId="0" borderId="25" xfId="1" applyFont="1" applyBorder="1" applyAlignment="1" applyProtection="1">
      <alignment horizontal="center" wrapText="1"/>
    </xf>
    <xf numFmtId="0" fontId="17" fillId="0" borderId="26" xfId="1" applyFont="1" applyBorder="1" applyAlignment="1" applyProtection="1">
      <alignment horizontal="center" wrapText="1"/>
    </xf>
    <xf numFmtId="0" fontId="4" fillId="0" borderId="0" xfId="1" applyFont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center"/>
    </xf>
    <xf numFmtId="0" fontId="13" fillId="0" borderId="13" xfId="0" applyFont="1" applyBorder="1" applyAlignment="1" applyProtection="1">
      <alignment horizontal="center"/>
    </xf>
    <xf numFmtId="0" fontId="4" fillId="0" borderId="0" xfId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left" wrapText="1"/>
    </xf>
    <xf numFmtId="0" fontId="1" fillId="0" borderId="0" xfId="0" applyFont="1" applyAlignment="1" applyProtection="1">
      <alignment horizontal="left" wrapText="1"/>
    </xf>
  </cellXfs>
  <cellStyles count="3">
    <cellStyle name="Čiarka" xfId="2" builtinId="3"/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5</xdr:col>
      <xdr:colOff>114300</xdr:colOff>
      <xdr:row>41</xdr:row>
      <xdr:rowOff>104775</xdr:rowOff>
    </xdr:to>
    <xdr:sp macro="" textlink="">
      <xdr:nvSpPr>
        <xdr:cNvPr id="2" name="BlokTextu 1"/>
        <xdr:cNvSpPr txBox="1"/>
      </xdr:nvSpPr>
      <xdr:spPr>
        <a:xfrm>
          <a:off x="0" y="5010150"/>
          <a:ext cx="7324725" cy="3181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č.1 a,b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sadzba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2:B9"/>
  <sheetViews>
    <sheetView workbookViewId="0">
      <selection activeCell="E18" sqref="E18"/>
    </sheetView>
  </sheetViews>
  <sheetFormatPr defaultRowHeight="12.75" x14ac:dyDescent="0.2"/>
  <sheetData>
    <row r="2" spans="1:2" x14ac:dyDescent="0.2">
      <c r="A2" s="2" t="s">
        <v>0</v>
      </c>
      <c r="B2" s="2" t="s">
        <v>1</v>
      </c>
    </row>
    <row r="3" spans="1:2" x14ac:dyDescent="0.2">
      <c r="A3">
        <v>1</v>
      </c>
    </row>
    <row r="4" spans="1:2" ht="15" x14ac:dyDescent="0.25">
      <c r="A4">
        <v>2</v>
      </c>
      <c r="B4" s="3" t="s">
        <v>4</v>
      </c>
    </row>
    <row r="5" spans="1:2" ht="15" x14ac:dyDescent="0.25">
      <c r="A5">
        <v>3</v>
      </c>
      <c r="B5" s="3" t="s">
        <v>5</v>
      </c>
    </row>
    <row r="6" spans="1:2" ht="15" x14ac:dyDescent="0.2">
      <c r="A6">
        <v>4</v>
      </c>
      <c r="B6" s="4" t="s">
        <v>6</v>
      </c>
    </row>
    <row r="7" spans="1:2" ht="15" x14ac:dyDescent="0.25">
      <c r="A7">
        <v>5</v>
      </c>
      <c r="B7" s="3" t="s">
        <v>3</v>
      </c>
    </row>
    <row r="9" spans="1:2" ht="15" x14ac:dyDescent="0.2">
      <c r="B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workbookViewId="0">
      <selection activeCell="H27" sqref="H27"/>
    </sheetView>
  </sheetViews>
  <sheetFormatPr defaultColWidth="9.140625" defaultRowHeight="12.75" x14ac:dyDescent="0.2"/>
  <cols>
    <col min="1" max="1" width="15.140625" style="43" customWidth="1"/>
    <col min="2" max="2" width="39.5703125" style="43" customWidth="1"/>
    <col min="3" max="3" width="13.28515625" style="43" customWidth="1"/>
    <col min="4" max="4" width="13.85546875" style="43" customWidth="1"/>
    <col min="5" max="5" width="26.28515625" style="43" customWidth="1"/>
    <col min="6" max="16384" width="9.140625" style="43"/>
  </cols>
  <sheetData>
    <row r="1" spans="1:6" ht="30.75" customHeight="1" thickBot="1" x14ac:dyDescent="0.3">
      <c r="A1" s="42" t="s">
        <v>38</v>
      </c>
      <c r="E1" s="44" t="s">
        <v>39</v>
      </c>
    </row>
    <row r="2" spans="1:6" ht="32.25" thickTop="1" x14ac:dyDescent="0.25">
      <c r="A2" s="45" t="s">
        <v>40</v>
      </c>
      <c r="B2" s="88"/>
      <c r="C2" s="88"/>
      <c r="D2" s="88"/>
      <c r="E2" s="89"/>
    </row>
    <row r="3" spans="1:6" ht="15.75" x14ac:dyDescent="0.25">
      <c r="A3" s="46" t="s">
        <v>41</v>
      </c>
      <c r="B3" s="90" t="s">
        <v>42</v>
      </c>
      <c r="C3" s="90"/>
      <c r="D3" s="90"/>
      <c r="E3" s="91"/>
    </row>
    <row r="4" spans="1:6" ht="31.5" x14ac:dyDescent="0.25">
      <c r="A4" s="92" t="s">
        <v>43</v>
      </c>
      <c r="B4" s="93"/>
      <c r="C4" s="47" t="s">
        <v>44</v>
      </c>
      <c r="D4" s="47" t="s">
        <v>45</v>
      </c>
      <c r="E4" s="48" t="s">
        <v>46</v>
      </c>
    </row>
    <row r="5" spans="1:6" ht="15.75" x14ac:dyDescent="0.25">
      <c r="A5" s="94"/>
      <c r="B5" s="95"/>
      <c r="C5" s="47" t="s">
        <v>47</v>
      </c>
      <c r="D5" s="47" t="s">
        <v>47</v>
      </c>
      <c r="E5" s="48" t="s">
        <v>47</v>
      </c>
    </row>
    <row r="6" spans="1:6" ht="28.5" customHeight="1" x14ac:dyDescent="0.25">
      <c r="A6" s="96" t="s">
        <v>62</v>
      </c>
      <c r="B6" s="97"/>
      <c r="C6" s="49">
        <f>'príloha 1b'!E39</f>
        <v>0</v>
      </c>
      <c r="D6" s="50">
        <f>IF(B3="áno",C6*0.2,0)</f>
        <v>0</v>
      </c>
      <c r="E6" s="51">
        <f>C6+D6</f>
        <v>0</v>
      </c>
    </row>
    <row r="7" spans="1:6" x14ac:dyDescent="0.2">
      <c r="A7" s="52"/>
      <c r="B7" s="52"/>
      <c r="C7" s="52"/>
      <c r="D7" s="52"/>
      <c r="E7" s="52"/>
    </row>
    <row r="8" spans="1:6" x14ac:dyDescent="0.2">
      <c r="A8" s="52"/>
      <c r="B8" s="52"/>
      <c r="C8" s="52"/>
      <c r="D8" s="52"/>
      <c r="E8" s="52"/>
    </row>
    <row r="9" spans="1:6" ht="15.75" x14ac:dyDescent="0.25">
      <c r="A9" s="83" t="s">
        <v>40</v>
      </c>
      <c r="B9" s="84"/>
      <c r="C9" s="85"/>
      <c r="D9" s="86"/>
      <c r="E9" s="86"/>
      <c r="F9" s="87"/>
    </row>
    <row r="10" spans="1:6" ht="15.75" x14ac:dyDescent="0.25">
      <c r="A10" s="83" t="s">
        <v>48</v>
      </c>
      <c r="B10" s="84"/>
      <c r="C10" s="85"/>
      <c r="D10" s="86"/>
      <c r="E10" s="86"/>
      <c r="F10" s="87"/>
    </row>
    <row r="11" spans="1:6" ht="15.75" x14ac:dyDescent="0.25">
      <c r="A11" s="83" t="s">
        <v>49</v>
      </c>
      <c r="B11" s="84"/>
      <c r="C11" s="85"/>
      <c r="D11" s="86"/>
      <c r="E11" s="86"/>
      <c r="F11" s="87"/>
    </row>
    <row r="12" spans="1:6" ht="15.75" x14ac:dyDescent="0.25">
      <c r="A12" s="83" t="s">
        <v>50</v>
      </c>
      <c r="B12" s="84"/>
      <c r="C12" s="85"/>
      <c r="D12" s="86"/>
      <c r="E12" s="86"/>
      <c r="F12" s="87"/>
    </row>
    <row r="13" spans="1:6" ht="15.75" x14ac:dyDescent="0.25">
      <c r="A13" s="83" t="s">
        <v>51</v>
      </c>
      <c r="B13" s="84"/>
      <c r="C13" s="85"/>
      <c r="D13" s="86"/>
      <c r="E13" s="86"/>
      <c r="F13" s="87"/>
    </row>
    <row r="14" spans="1:6" ht="15.75" x14ac:dyDescent="0.25">
      <c r="A14" s="83" t="s">
        <v>52</v>
      </c>
      <c r="B14" s="84"/>
      <c r="C14" s="85"/>
      <c r="D14" s="86"/>
      <c r="E14" s="86"/>
      <c r="F14" s="87"/>
    </row>
    <row r="15" spans="1:6" ht="15.75" x14ac:dyDescent="0.25">
      <c r="A15" s="83" t="s">
        <v>53</v>
      </c>
      <c r="B15" s="84"/>
      <c r="C15" s="85"/>
      <c r="D15" s="86"/>
      <c r="E15" s="86"/>
      <c r="F15" s="87"/>
    </row>
    <row r="16" spans="1:6" ht="15.75" x14ac:dyDescent="0.25">
      <c r="A16" s="83" t="s">
        <v>54</v>
      </c>
      <c r="B16" s="84"/>
      <c r="C16" s="85"/>
      <c r="D16" s="86"/>
      <c r="E16" s="86"/>
      <c r="F16" s="87"/>
    </row>
    <row r="17" spans="1:6" ht="15.75" x14ac:dyDescent="0.25">
      <c r="A17" s="83" t="s">
        <v>55</v>
      </c>
      <c r="B17" s="84"/>
      <c r="C17" s="85"/>
      <c r="D17" s="86"/>
      <c r="E17" s="86"/>
      <c r="F17" s="87"/>
    </row>
    <row r="18" spans="1:6" ht="15.75" x14ac:dyDescent="0.25">
      <c r="A18" s="83" t="s">
        <v>56</v>
      </c>
      <c r="B18" s="84"/>
      <c r="C18" s="85"/>
      <c r="D18" s="86"/>
      <c r="E18" s="86"/>
      <c r="F18" s="87"/>
    </row>
    <row r="19" spans="1:6" ht="15.75" x14ac:dyDescent="0.25">
      <c r="A19" s="83" t="s">
        <v>57</v>
      </c>
      <c r="B19" s="84"/>
      <c r="C19" s="85"/>
      <c r="D19" s="86"/>
      <c r="E19" s="86"/>
      <c r="F19" s="87"/>
    </row>
    <row r="20" spans="1:6" ht="15.75" x14ac:dyDescent="0.25">
      <c r="A20" s="83" t="s">
        <v>58</v>
      </c>
      <c r="B20" s="84"/>
      <c r="C20" s="85"/>
      <c r="D20" s="86"/>
      <c r="E20" s="86"/>
      <c r="F20" s="87"/>
    </row>
  </sheetData>
  <mergeCells count="28">
    <mergeCell ref="B2:E2"/>
    <mergeCell ref="B3:E3"/>
    <mergeCell ref="A4:B5"/>
    <mergeCell ref="A6:B6"/>
    <mergeCell ref="A9:B9"/>
    <mergeCell ref="C9:F9"/>
    <mergeCell ref="A10:B10"/>
    <mergeCell ref="C10:F10"/>
    <mergeCell ref="A11:B11"/>
    <mergeCell ref="C11:F11"/>
    <mergeCell ref="A12:B12"/>
    <mergeCell ref="C12:F12"/>
    <mergeCell ref="A13:B13"/>
    <mergeCell ref="C13:F13"/>
    <mergeCell ref="A14:B14"/>
    <mergeCell ref="C14:F14"/>
    <mergeCell ref="A15:B15"/>
    <mergeCell ref="C15:F15"/>
    <mergeCell ref="A19:B19"/>
    <mergeCell ref="C19:F19"/>
    <mergeCell ref="A20:B20"/>
    <mergeCell ref="C20:F20"/>
    <mergeCell ref="A16:B16"/>
    <mergeCell ref="C16:F16"/>
    <mergeCell ref="A17:B17"/>
    <mergeCell ref="C17:F17"/>
    <mergeCell ref="A18:B18"/>
    <mergeCell ref="C18:F18"/>
  </mergeCells>
  <pageMargins left="0.7" right="0.7" top="0.75" bottom="0.75" header="0.3" footer="0.3"/>
  <pageSetup paperSize="9" scale="7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0"/>
  <sheetViews>
    <sheetView tabSelected="1" topLeftCell="A16" zoomScaleNormal="100" workbookViewId="0">
      <selection activeCell="E40" sqref="E40"/>
    </sheetView>
  </sheetViews>
  <sheetFormatPr defaultRowHeight="12.75" x14ac:dyDescent="0.2"/>
  <cols>
    <col min="1" max="1" width="6" style="1" customWidth="1"/>
    <col min="2" max="2" width="20.5703125" style="1" customWidth="1"/>
    <col min="3" max="3" width="14.7109375" style="1" customWidth="1"/>
    <col min="4" max="4" width="20" style="1" customWidth="1"/>
    <col min="5" max="5" width="27.7109375" style="1" customWidth="1"/>
    <col min="6" max="6" width="15.42578125" style="1" customWidth="1"/>
    <col min="7" max="7" width="16.85546875" customWidth="1"/>
  </cols>
  <sheetData>
    <row r="1" spans="1:12" ht="28.5" customHeight="1" x14ac:dyDescent="0.2">
      <c r="A1" s="98" t="s">
        <v>28</v>
      </c>
      <c r="B1" s="98"/>
      <c r="C1" s="98"/>
      <c r="D1" s="98"/>
      <c r="E1" s="37" t="s">
        <v>36</v>
      </c>
      <c r="G1" s="5"/>
      <c r="H1" s="5"/>
      <c r="I1" s="5"/>
      <c r="J1" s="5"/>
      <c r="K1" s="5"/>
      <c r="L1" s="5"/>
    </row>
    <row r="2" spans="1:12" x14ac:dyDescent="0.2">
      <c r="A2" s="30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x14ac:dyDescent="0.2">
      <c r="A3" s="32" t="s">
        <v>2</v>
      </c>
      <c r="B3" s="32"/>
      <c r="C3" s="101" t="s">
        <v>62</v>
      </c>
      <c r="D3" s="101"/>
      <c r="E3" s="101"/>
      <c r="F3" s="5"/>
      <c r="G3" s="5"/>
      <c r="H3" s="5"/>
      <c r="I3" s="5"/>
      <c r="J3" s="5"/>
      <c r="K3" s="5"/>
      <c r="L3" s="5"/>
    </row>
    <row r="4" spans="1:12" x14ac:dyDescent="0.2">
      <c r="A4" s="32"/>
      <c r="B4" s="32"/>
      <c r="C4" s="101" t="s">
        <v>37</v>
      </c>
      <c r="D4" s="101"/>
      <c r="E4" s="101"/>
      <c r="F4" s="5"/>
      <c r="G4" s="5"/>
      <c r="H4" s="5"/>
      <c r="I4" s="5"/>
      <c r="J4" s="5"/>
      <c r="K4" s="5"/>
      <c r="L4" s="5"/>
    </row>
    <row r="5" spans="1:12" x14ac:dyDescent="0.2">
      <c r="A5" s="32"/>
      <c r="B5" s="32"/>
      <c r="G5" s="5"/>
      <c r="H5" s="5"/>
      <c r="I5" s="5"/>
      <c r="J5" s="5"/>
      <c r="K5" s="5"/>
      <c r="L5" s="5"/>
    </row>
    <row r="6" spans="1:12" ht="23.25" customHeight="1" x14ac:dyDescent="0.2">
      <c r="A6" s="1" t="s">
        <v>19</v>
      </c>
      <c r="B6" s="102" t="s">
        <v>33</v>
      </c>
      <c r="C6" s="102"/>
      <c r="D6" s="102"/>
      <c r="E6" s="102"/>
      <c r="F6" s="19"/>
      <c r="G6" s="19"/>
      <c r="H6" s="19"/>
      <c r="I6" s="19"/>
      <c r="J6" s="19"/>
      <c r="K6" s="19"/>
      <c r="L6" s="19"/>
    </row>
    <row r="7" spans="1:12" ht="7.5" customHeight="1" thickBot="1" x14ac:dyDescent="0.25"/>
    <row r="8" spans="1:12" ht="30" customHeight="1" thickBot="1" x14ac:dyDescent="0.3">
      <c r="B8" s="9" t="s">
        <v>7</v>
      </c>
      <c r="C8" s="26" t="s">
        <v>17</v>
      </c>
      <c r="D8" s="36" t="s">
        <v>29</v>
      </c>
      <c r="E8" s="38" t="s">
        <v>31</v>
      </c>
    </row>
    <row r="9" spans="1:12" x14ac:dyDescent="0.2">
      <c r="B9" s="11" t="s">
        <v>8</v>
      </c>
      <c r="C9" s="27">
        <v>38500</v>
      </c>
      <c r="D9" s="53"/>
      <c r="E9" s="54">
        <f>C9*D9</f>
        <v>0</v>
      </c>
    </row>
    <row r="10" spans="1:12" ht="13.5" thickBot="1" x14ac:dyDescent="0.25">
      <c r="B10" s="12" t="s">
        <v>9</v>
      </c>
      <c r="C10" s="28">
        <v>3030</v>
      </c>
      <c r="D10" s="53"/>
      <c r="E10" s="55">
        <f>C10*D10</f>
        <v>0</v>
      </c>
    </row>
    <row r="11" spans="1:12" ht="15.75" thickBot="1" x14ac:dyDescent="0.3">
      <c r="B11" s="10" t="s">
        <v>10</v>
      </c>
      <c r="C11" s="33">
        <f>SUM(C9:C10)</f>
        <v>41530</v>
      </c>
      <c r="D11" s="56"/>
      <c r="E11" s="57">
        <f>SUM(E9:E10)</f>
        <v>0</v>
      </c>
    </row>
    <row r="12" spans="1:12" ht="6.75" customHeight="1" x14ac:dyDescent="0.2"/>
    <row r="13" spans="1:12" ht="25.5" customHeight="1" x14ac:dyDescent="0.2">
      <c r="A13" s="18" t="s">
        <v>20</v>
      </c>
      <c r="B13" s="18" t="s">
        <v>34</v>
      </c>
      <c r="C13" s="32"/>
    </row>
    <row r="14" spans="1:12" ht="7.5" customHeight="1" thickBot="1" x14ac:dyDescent="0.25"/>
    <row r="15" spans="1:12" ht="30" customHeight="1" thickBot="1" x14ac:dyDescent="0.3">
      <c r="B15" s="9" t="s">
        <v>11</v>
      </c>
      <c r="C15" s="26" t="s">
        <v>17</v>
      </c>
      <c r="D15" s="36" t="s">
        <v>29</v>
      </c>
      <c r="E15" s="38" t="s">
        <v>31</v>
      </c>
    </row>
    <row r="16" spans="1:12" ht="13.5" customHeight="1" x14ac:dyDescent="0.2">
      <c r="B16" s="11" t="s">
        <v>59</v>
      </c>
      <c r="C16" s="27">
        <v>41320</v>
      </c>
      <c r="D16" s="53"/>
      <c r="E16" s="58">
        <f>C16*D16</f>
        <v>0</v>
      </c>
    </row>
    <row r="17" spans="1:5" ht="13.5" customHeight="1" thickBot="1" x14ac:dyDescent="0.25">
      <c r="B17" s="34" t="s">
        <v>60</v>
      </c>
      <c r="C17" s="29">
        <v>18170</v>
      </c>
      <c r="D17" s="53"/>
      <c r="E17" s="59">
        <f>C17*D17</f>
        <v>0</v>
      </c>
    </row>
    <row r="18" spans="1:5" ht="13.5" customHeight="1" thickBot="1" x14ac:dyDescent="0.3">
      <c r="B18" s="10" t="s">
        <v>10</v>
      </c>
      <c r="C18" s="33">
        <f>SUM(C16:C17)</f>
        <v>59490</v>
      </c>
      <c r="D18" s="56"/>
      <c r="E18" s="57">
        <f>SUM(E16:E17)</f>
        <v>0</v>
      </c>
    </row>
    <row r="19" spans="1:5" ht="8.25" customHeight="1" x14ac:dyDescent="0.2"/>
    <row r="20" spans="1:5" ht="17.25" customHeight="1" x14ac:dyDescent="0.2">
      <c r="A20" s="18" t="s">
        <v>21</v>
      </c>
      <c r="B20" s="104" t="s">
        <v>61</v>
      </c>
      <c r="C20" s="104"/>
      <c r="D20" s="104"/>
      <c r="E20" s="104"/>
    </row>
    <row r="21" spans="1:5" ht="8.25" customHeight="1" thickBot="1" x14ac:dyDescent="0.25">
      <c r="A21" s="18"/>
      <c r="E21" s="13"/>
    </row>
    <row r="22" spans="1:5" ht="31.5" customHeight="1" thickBot="1" x14ac:dyDescent="0.3">
      <c r="A22" s="18"/>
      <c r="B22" s="9" t="s">
        <v>12</v>
      </c>
      <c r="C22" s="26" t="s">
        <v>17</v>
      </c>
      <c r="D22" s="36" t="s">
        <v>29</v>
      </c>
      <c r="E22" s="38" t="s">
        <v>31</v>
      </c>
    </row>
    <row r="23" spans="1:5" ht="15" customHeight="1" x14ac:dyDescent="0.2">
      <c r="A23" s="18"/>
      <c r="B23" s="62" t="s">
        <v>59</v>
      </c>
      <c r="C23" s="63">
        <v>30920</v>
      </c>
      <c r="D23" s="81"/>
      <c r="E23" s="64">
        <f>C23*D23</f>
        <v>0</v>
      </c>
    </row>
    <row r="24" spans="1:5" ht="16.5" customHeight="1" thickBot="1" x14ac:dyDescent="0.25">
      <c r="B24" s="65" t="s">
        <v>60</v>
      </c>
      <c r="C24" s="66">
        <v>76390</v>
      </c>
      <c r="D24" s="82"/>
      <c r="E24" s="67">
        <f>C24*D24</f>
        <v>0</v>
      </c>
    </row>
    <row r="25" spans="1:5" ht="15.75" customHeight="1" thickBot="1" x14ac:dyDescent="0.3">
      <c r="B25" s="68" t="s">
        <v>10</v>
      </c>
      <c r="C25" s="69">
        <f>SUM(C23:C24)</f>
        <v>107310</v>
      </c>
      <c r="D25" s="70"/>
      <c r="E25" s="71">
        <f>SUM(E23:E24)</f>
        <v>0</v>
      </c>
    </row>
    <row r="26" spans="1:5" x14ac:dyDescent="0.2">
      <c r="A26" s="18" t="s">
        <v>22</v>
      </c>
      <c r="B26" s="103" t="s">
        <v>35</v>
      </c>
      <c r="C26" s="103"/>
      <c r="D26" s="103"/>
      <c r="E26" s="103"/>
    </row>
    <row r="27" spans="1:5" ht="6.75" customHeight="1" thickBot="1" x14ac:dyDescent="0.25">
      <c r="A27" s="18"/>
      <c r="B27" s="72"/>
      <c r="C27" s="72"/>
      <c r="D27" s="72"/>
      <c r="E27" s="73"/>
    </row>
    <row r="28" spans="1:5" ht="30" customHeight="1" thickBot="1" x14ac:dyDescent="0.3">
      <c r="A28" s="18"/>
      <c r="B28" s="74" t="s">
        <v>12</v>
      </c>
      <c r="C28" s="75" t="s">
        <v>17</v>
      </c>
      <c r="D28" s="76" t="s">
        <v>29</v>
      </c>
      <c r="E28" s="77" t="s">
        <v>31</v>
      </c>
    </row>
    <row r="29" spans="1:5" x14ac:dyDescent="0.2">
      <c r="A29" s="18"/>
      <c r="B29" s="62" t="s">
        <v>13</v>
      </c>
      <c r="C29" s="63"/>
      <c r="D29" s="78"/>
      <c r="E29" s="79"/>
    </row>
    <row r="30" spans="1:5" ht="13.5" thickBot="1" x14ac:dyDescent="0.25">
      <c r="B30" s="65" t="s">
        <v>14</v>
      </c>
      <c r="C30" s="66">
        <v>5200</v>
      </c>
      <c r="D30" s="53"/>
      <c r="E30" s="80">
        <f>C30*D30</f>
        <v>0</v>
      </c>
    </row>
    <row r="31" spans="1:5" ht="15.75" thickBot="1" x14ac:dyDescent="0.3">
      <c r="B31" s="10" t="s">
        <v>10</v>
      </c>
      <c r="C31" s="33">
        <f>SUM(C29:C30)</f>
        <v>5200</v>
      </c>
      <c r="D31" s="56"/>
      <c r="E31" s="57">
        <f>SUM(E29:E30)</f>
        <v>0</v>
      </c>
    </row>
    <row r="32" spans="1:5" ht="6.75" customHeight="1" x14ac:dyDescent="0.25">
      <c r="A32" s="18"/>
      <c r="B32" s="16"/>
      <c r="C32" s="15"/>
      <c r="D32" s="15"/>
      <c r="E32" s="17"/>
    </row>
    <row r="33" spans="1:7" ht="12.75" customHeight="1" x14ac:dyDescent="0.2">
      <c r="A33" s="18" t="s">
        <v>23</v>
      </c>
      <c r="B33" s="31" t="s">
        <v>18</v>
      </c>
      <c r="C33" s="15"/>
      <c r="D33" s="15"/>
      <c r="E33" s="17"/>
    </row>
    <row r="34" spans="1:7" ht="6.75" customHeight="1" thickBot="1" x14ac:dyDescent="0.25"/>
    <row r="35" spans="1:7" ht="30" customHeight="1" thickBot="1" x14ac:dyDescent="0.3">
      <c r="B35" s="9" t="s">
        <v>16</v>
      </c>
      <c r="C35" s="26" t="s">
        <v>27</v>
      </c>
      <c r="D35" s="36" t="s">
        <v>30</v>
      </c>
      <c r="E35" s="38" t="s">
        <v>31</v>
      </c>
    </row>
    <row r="36" spans="1:7" ht="13.5" thickBot="1" x14ac:dyDescent="0.25">
      <c r="B36" s="35" t="s">
        <v>15</v>
      </c>
      <c r="C36" s="25">
        <v>2064</v>
      </c>
      <c r="D36" s="39"/>
      <c r="E36" s="61">
        <f>C36*D36</f>
        <v>0</v>
      </c>
    </row>
    <row r="38" spans="1:7" ht="30" customHeight="1" thickBot="1" x14ac:dyDescent="0.25">
      <c r="B38" s="13"/>
      <c r="C38" s="15"/>
      <c r="E38" s="20"/>
      <c r="F38" s="13"/>
      <c r="G38" s="6"/>
    </row>
    <row r="39" spans="1:7" ht="13.5" thickBot="1" x14ac:dyDescent="0.25">
      <c r="B39" s="99" t="s">
        <v>32</v>
      </c>
      <c r="C39" s="99"/>
      <c r="D39" s="100"/>
      <c r="E39" s="60">
        <f>E11+E18+E31+E25+E36</f>
        <v>0</v>
      </c>
      <c r="F39" s="13"/>
      <c r="G39" s="6"/>
    </row>
    <row r="40" spans="1:7" x14ac:dyDescent="0.2">
      <c r="C40" s="40"/>
      <c r="D40" s="40"/>
      <c r="E40" s="41"/>
      <c r="F40" s="13"/>
      <c r="G40" s="6"/>
    </row>
    <row r="41" spans="1:7" x14ac:dyDescent="0.2">
      <c r="B41" s="18" t="s">
        <v>25</v>
      </c>
    </row>
    <row r="42" spans="1:7" ht="15" x14ac:dyDescent="0.25">
      <c r="B42" s="1" t="s">
        <v>26</v>
      </c>
      <c r="F42" s="14"/>
      <c r="G42" s="7"/>
    </row>
    <row r="43" spans="1:7" ht="6.75" customHeight="1" x14ac:dyDescent="0.2">
      <c r="F43" s="15"/>
      <c r="G43" s="8"/>
    </row>
    <row r="44" spans="1:7" ht="23.25" customHeight="1" x14ac:dyDescent="0.2">
      <c r="B44" s="1" t="s">
        <v>24</v>
      </c>
      <c r="F44" s="13"/>
      <c r="G44" s="6"/>
    </row>
    <row r="45" spans="1:7" ht="5.25" customHeight="1" x14ac:dyDescent="0.2">
      <c r="A45"/>
      <c r="B45"/>
      <c r="C45"/>
      <c r="D45"/>
      <c r="E45"/>
      <c r="F45" s="13"/>
      <c r="G45" s="6"/>
    </row>
    <row r="46" spans="1:7" ht="30" customHeight="1" x14ac:dyDescent="0.2">
      <c r="A46"/>
      <c r="B46"/>
      <c r="C46"/>
      <c r="D46"/>
      <c r="E46"/>
      <c r="F46" s="13"/>
      <c r="G46" s="6"/>
    </row>
    <row r="47" spans="1:7" x14ac:dyDescent="0.2">
      <c r="A47"/>
      <c r="B47"/>
      <c r="C47"/>
      <c r="D47"/>
      <c r="E47"/>
      <c r="F47" s="13"/>
      <c r="G47" s="6"/>
    </row>
    <row r="48" spans="1:7" x14ac:dyDescent="0.2">
      <c r="A48"/>
      <c r="B48"/>
      <c r="C48"/>
      <c r="D48"/>
      <c r="E48"/>
    </row>
    <row r="49" spans="1:7" ht="15" x14ac:dyDescent="0.25">
      <c r="A49"/>
      <c r="B49"/>
      <c r="C49"/>
      <c r="D49"/>
      <c r="E49"/>
      <c r="F49" s="14"/>
      <c r="G49" s="7"/>
    </row>
    <row r="50" spans="1:7" ht="6.75" customHeight="1" x14ac:dyDescent="0.2">
      <c r="A50"/>
      <c r="B50"/>
      <c r="C50"/>
      <c r="D50"/>
      <c r="E50"/>
      <c r="F50" s="15"/>
      <c r="G50" s="8"/>
    </row>
    <row r="51" spans="1:7" x14ac:dyDescent="0.2">
      <c r="A51"/>
      <c r="B51"/>
      <c r="C51"/>
      <c r="D51"/>
      <c r="E51"/>
      <c r="F51" s="13"/>
      <c r="G51" s="6"/>
    </row>
    <row r="52" spans="1:7" ht="7.5" customHeight="1" x14ac:dyDescent="0.2">
      <c r="A52"/>
      <c r="B52"/>
      <c r="C52"/>
      <c r="D52"/>
      <c r="E52"/>
      <c r="F52" s="13"/>
      <c r="G52" s="6"/>
    </row>
    <row r="53" spans="1:7" ht="30" customHeight="1" x14ac:dyDescent="0.2">
      <c r="A53"/>
      <c r="B53"/>
      <c r="C53"/>
      <c r="D53"/>
      <c r="E53"/>
      <c r="F53" s="13"/>
      <c r="G53" s="6"/>
    </row>
    <row r="54" spans="1:7" x14ac:dyDescent="0.2">
      <c r="A54"/>
      <c r="B54"/>
      <c r="C54"/>
      <c r="D54"/>
      <c r="E54"/>
      <c r="F54" s="13"/>
      <c r="G54" s="6"/>
    </row>
    <row r="55" spans="1:7" x14ac:dyDescent="0.2">
      <c r="A55"/>
      <c r="B55"/>
      <c r="C55"/>
      <c r="D55"/>
      <c r="E55"/>
      <c r="F55" s="13"/>
      <c r="G55" s="6"/>
    </row>
    <row r="56" spans="1:7" x14ac:dyDescent="0.2">
      <c r="F56" s="13"/>
      <c r="G56" s="6"/>
    </row>
    <row r="57" spans="1:7" ht="6.75" customHeight="1" x14ac:dyDescent="0.2">
      <c r="F57" s="13"/>
      <c r="G57" s="6"/>
    </row>
    <row r="58" spans="1:7" x14ac:dyDescent="0.2">
      <c r="F58" s="13"/>
      <c r="G58" s="6"/>
    </row>
    <row r="59" spans="1:7" ht="7.5" customHeight="1" x14ac:dyDescent="0.2">
      <c r="F59" s="13"/>
      <c r="G59" s="6"/>
    </row>
    <row r="60" spans="1:7" ht="30" customHeight="1" x14ac:dyDescent="0.2">
      <c r="F60" s="13"/>
      <c r="G60" s="6"/>
    </row>
    <row r="61" spans="1:7" x14ac:dyDescent="0.2">
      <c r="F61" s="13"/>
      <c r="G61" s="6"/>
    </row>
    <row r="62" spans="1:7" x14ac:dyDescent="0.2">
      <c r="F62" s="13"/>
      <c r="G62" s="6"/>
    </row>
    <row r="63" spans="1:7" x14ac:dyDescent="0.2">
      <c r="F63" s="13"/>
      <c r="G63" s="6"/>
    </row>
    <row r="64" spans="1:7" ht="6.75" customHeight="1" x14ac:dyDescent="0.2">
      <c r="F64" s="13"/>
      <c r="G64" s="6"/>
    </row>
    <row r="65" spans="6:14" x14ac:dyDescent="0.2">
      <c r="F65" s="13"/>
      <c r="G65" s="6"/>
    </row>
    <row r="66" spans="6:14" ht="6.75" customHeight="1" x14ac:dyDescent="0.2"/>
    <row r="67" spans="6:14" ht="30" customHeight="1" x14ac:dyDescent="0.2"/>
    <row r="69" spans="6:14" ht="8.25" customHeight="1" x14ac:dyDescent="0.2"/>
    <row r="70" spans="6:14" ht="12" customHeight="1" x14ac:dyDescent="0.2"/>
    <row r="71" spans="6:14" ht="6.75" customHeight="1" x14ac:dyDescent="0.2"/>
    <row r="72" spans="6:14" ht="30" customHeight="1" x14ac:dyDescent="0.2"/>
    <row r="78" spans="6:14" x14ac:dyDescent="0.2">
      <c r="F78" s="21"/>
      <c r="G78" s="21"/>
      <c r="H78" s="21"/>
      <c r="I78" s="21"/>
      <c r="J78" s="21"/>
      <c r="K78" s="21"/>
      <c r="L78" s="21"/>
      <c r="M78" s="21"/>
      <c r="N78" s="21"/>
    </row>
    <row r="79" spans="6:14" x14ac:dyDescent="0.2">
      <c r="F79" s="21"/>
      <c r="G79" s="21"/>
      <c r="H79" s="21"/>
      <c r="I79" s="21"/>
      <c r="J79" s="21"/>
      <c r="K79" s="21"/>
      <c r="L79" s="21"/>
      <c r="M79" s="21"/>
      <c r="N79" s="21"/>
    </row>
    <row r="80" spans="6:14" x14ac:dyDescent="0.2">
      <c r="H80" s="22"/>
      <c r="I80" s="22"/>
      <c r="J80" s="23"/>
      <c r="K80" s="23"/>
      <c r="L80" s="23"/>
      <c r="M80" s="23"/>
      <c r="N80" s="23"/>
    </row>
    <row r="81" spans="6:14" x14ac:dyDescent="0.2">
      <c r="F81" s="24"/>
      <c r="H81" s="22"/>
      <c r="I81" s="22"/>
      <c r="J81" s="23"/>
      <c r="K81" s="23"/>
      <c r="L81" s="23"/>
      <c r="M81" s="23"/>
      <c r="N81" s="23"/>
    </row>
    <row r="83" spans="6:14" ht="15.75" customHeight="1" x14ac:dyDescent="0.2">
      <c r="F83"/>
    </row>
    <row r="84" spans="6:14" ht="15.75" customHeight="1" x14ac:dyDescent="0.2">
      <c r="F84"/>
    </row>
    <row r="85" spans="6:14" ht="15.75" customHeight="1" x14ac:dyDescent="0.2">
      <c r="F85"/>
    </row>
    <row r="86" spans="6:14" ht="15.75" customHeight="1" x14ac:dyDescent="0.2">
      <c r="F86"/>
    </row>
    <row r="87" spans="6:14" ht="15.75" customHeight="1" x14ac:dyDescent="0.2">
      <c r="F87"/>
    </row>
    <row r="90" spans="6:14" ht="15" x14ac:dyDescent="0.25">
      <c r="F90" s="14"/>
      <c r="G90" s="7"/>
    </row>
  </sheetData>
  <sheetProtection selectLockedCells="1"/>
  <mergeCells count="7">
    <mergeCell ref="A1:D1"/>
    <mergeCell ref="B39:D39"/>
    <mergeCell ref="C3:E3"/>
    <mergeCell ref="C4:E4"/>
    <mergeCell ref="B6:E6"/>
    <mergeCell ref="B26:E26"/>
    <mergeCell ref="B20:E20"/>
  </mergeCells>
  <pageMargins left="0.70866141732283472" right="0.70866141732283472" top="0.55118110236220474" bottom="0.55118110236220474" header="0.31496062992125984" footer="0.31496062992125984"/>
  <pageSetup paperSize="9" scale="77" fitToHeight="0" orientation="portrait" r:id="rId1"/>
  <headerFooter>
    <oddFooter>&amp;C
&amp;RStrana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Hárok2</vt:lpstr>
      <vt:lpstr>príloha 1a</vt:lpstr>
      <vt:lpstr>príloha 1b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2018-11-14T07:38:33Z</cp:lastPrinted>
  <dcterms:created xsi:type="dcterms:W3CDTF">2005-08-24T05:07:47Z</dcterms:created>
  <dcterms:modified xsi:type="dcterms:W3CDTF">2022-11-03T09:16:34Z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R.Sobota - Návrh na plnenie kritérií na vyhodnotenie ponúk.xlsx</vt:lpwstr>
  </property>
</Properties>
</file>