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OIVZ\Kummer\VO\2022\Rýmařovská, Jesenická\"/>
    </mc:Choice>
  </mc:AlternateContent>
  <xr:revisionPtr revIDLastSave="0" documentId="13_ncr:1_{A6F50570-88D9-49DA-B20E-09A173757279}" xr6:coauthVersionLast="47" xr6:coauthVersionMax="47" xr10:uidLastSave="{00000000-0000-0000-0000-000000000000}"/>
  <bookViews>
    <workbookView xWindow="-120" yWindow="-120" windowWidth="24240" windowHeight="13140" xr2:uid="{9E7C34EF-EE83-477E-945B-C0F22DB82379}"/>
  </bookViews>
  <sheets>
    <sheet name="Rozpočet 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2" l="1"/>
  <c r="G11" i="2"/>
  <c r="I11" i="2" s="1"/>
  <c r="G7" i="2"/>
  <c r="G8" i="2"/>
  <c r="G9" i="2"/>
  <c r="G10" i="2"/>
  <c r="G12" i="2"/>
  <c r="H7" i="2"/>
  <c r="H8" i="2"/>
  <c r="H9" i="2"/>
  <c r="H10" i="2"/>
  <c r="H12" i="2"/>
  <c r="H13" i="2"/>
  <c r="G13" i="2"/>
  <c r="I12" i="2" l="1"/>
  <c r="I10" i="2"/>
  <c r="I9" i="2"/>
  <c r="I8" i="2"/>
  <c r="I7" i="2"/>
  <c r="I13" i="2"/>
  <c r="I6" i="2" l="1"/>
  <c r="I15" i="2" s="1"/>
  <c r="I17" i="2" s="1"/>
  <c r="I16" i="2" l="1"/>
</calcChain>
</file>

<file path=xl/sharedStrings.xml><?xml version="1.0" encoding="utf-8"?>
<sst xmlns="http://schemas.openxmlformats.org/spreadsheetml/2006/main" count="30" uniqueCount="26">
  <si>
    <t>Popis položky</t>
  </si>
  <si>
    <t>Cena materiálu</t>
  </si>
  <si>
    <t>Cena materiálu celkem</t>
  </si>
  <si>
    <t>Cena montáže celkem</t>
  </si>
  <si>
    <t>Cena celkem</t>
  </si>
  <si>
    <t>kus</t>
  </si>
  <si>
    <t>Počet mj</t>
  </si>
  <si>
    <t>mj</t>
  </si>
  <si>
    <t>Cena bez DPH</t>
  </si>
  <si>
    <t>Cena  DPH</t>
  </si>
  <si>
    <t>Cena s DPH</t>
  </si>
  <si>
    <t>Elektromontáže</t>
  </si>
  <si>
    <t>Město Šternberk</t>
  </si>
  <si>
    <t>č.p.</t>
  </si>
  <si>
    <t>soub</t>
  </si>
  <si>
    <t>Výměna světel ulice Rýmařovská, Jesenická</t>
  </si>
  <si>
    <t>Cena montáže vč.plošiny</t>
  </si>
  <si>
    <t xml:space="preserve">LED svítidlo Marut S G2 M17 3k0 727  (19W)  </t>
  </si>
  <si>
    <t xml:space="preserve">LED svítidlo Marut S G2 ZP53 9k0 750 T544 (49W)   </t>
  </si>
  <si>
    <t>Demontáž svítidel</t>
  </si>
  <si>
    <t>Ekologická likvidace svítidel</t>
  </si>
  <si>
    <t>Montážní plošina vč dopravy</t>
  </si>
  <si>
    <t>hod</t>
  </si>
  <si>
    <t xml:space="preserve">LED svítidlo Marut S G2 M17 2k0 727  (14W)  </t>
  </si>
  <si>
    <t>LED svítidlo Marut S G2 L03  6k0 730  T504C (36W)</t>
  </si>
  <si>
    <t xml:space="preserve"> 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</si>
</sst>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3" fillId="0" borderId="0" xfId="0" applyNumberFormat="1" applyFont="1"/>
    <xf numFmtId="0" fontId="4" fillId="2" borderId="0" xfId="0" applyFont="1" applyFill="1"/>
    <xf numFmtId="164" fontId="4" fillId="2" borderId="0" xfId="0" applyNumberFormat="1" applyFont="1" applyFill="1"/>
    <xf numFmtId="0" fontId="1" fillId="0" borderId="6" xfId="0" applyFont="1" applyBorder="1"/>
    <xf numFmtId="0" fontId="1" fillId="0" borderId="7" xfId="0" applyFont="1" applyBorder="1"/>
    <xf numFmtId="0" fontId="0" fillId="3" borderId="8" xfId="0" applyFill="1" applyBorder="1"/>
    <xf numFmtId="0" fontId="0" fillId="0" borderId="5" xfId="0" applyBorder="1" applyAlignment="1">
      <alignment horizontal="center"/>
    </xf>
    <xf numFmtId="0" fontId="4" fillId="0" borderId="0" xfId="0" applyFont="1"/>
    <xf numFmtId="0" fontId="2" fillId="0" borderId="5" xfId="0" applyFont="1" applyBorder="1" applyAlignment="1">
      <alignment horizontal="center" vertical="center"/>
    </xf>
    <xf numFmtId="164" fontId="2" fillId="0" borderId="5" xfId="0" applyNumberFormat="1" applyFont="1" applyBorder="1"/>
    <xf numFmtId="0" fontId="2" fillId="0" borderId="5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9" xfId="0" applyFont="1" applyBorder="1" applyAlignment="1">
      <alignment horizontal="center" vertical="center"/>
    </xf>
    <xf numFmtId="164" fontId="2" fillId="0" borderId="9" xfId="0" applyNumberFormat="1" applyFont="1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horizontal="center" vertical="center"/>
    </xf>
    <xf numFmtId="164" fontId="2" fillId="0" borderId="10" xfId="0" applyNumberFormat="1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Border="1"/>
    <xf numFmtId="0" fontId="0" fillId="0" borderId="0" xfId="0" applyFill="1" applyBorder="1" applyAlignment="1">
      <alignment horizontal="center"/>
    </xf>
    <xf numFmtId="0" fontId="4" fillId="4" borderId="3" xfId="0" applyFont="1" applyFill="1" applyBorder="1"/>
    <xf numFmtId="0" fontId="3" fillId="4" borderId="3" xfId="0" applyFont="1" applyFill="1" applyBorder="1"/>
    <xf numFmtId="0" fontId="3" fillId="4" borderId="3" xfId="0" applyFont="1" applyFill="1" applyBorder="1" applyAlignment="1">
      <alignment horizontal="center"/>
    </xf>
    <xf numFmtId="14" fontId="3" fillId="4" borderId="3" xfId="0" applyNumberFormat="1" applyFont="1" applyFill="1" applyBorder="1"/>
    <xf numFmtId="0" fontId="4" fillId="2" borderId="4" xfId="0" applyFont="1" applyFill="1" applyBorder="1" applyAlignment="1">
      <alignment horizontal="center" vertical="center"/>
    </xf>
    <xf numFmtId="0" fontId="0" fillId="0" borderId="4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6C37B-63C2-4377-8201-F64C586DAA12}">
  <sheetPr>
    <pageSetUpPr fitToPage="1"/>
  </sheetPr>
  <dimension ref="A2:I18"/>
  <sheetViews>
    <sheetView tabSelected="1" zoomScale="110" zoomScaleNormal="110" workbookViewId="0">
      <selection activeCell="E17" sqref="E17"/>
    </sheetView>
  </sheetViews>
  <sheetFormatPr defaultRowHeight="15" x14ac:dyDescent="0.25"/>
  <cols>
    <col min="1" max="1" width="5.7109375" customWidth="1"/>
    <col min="2" max="2" width="50.42578125" customWidth="1"/>
    <col min="3" max="3" width="4.7109375" customWidth="1"/>
    <col min="4" max="4" width="12" customWidth="1"/>
    <col min="5" max="6" width="13.42578125" customWidth="1"/>
    <col min="7" max="7" width="17.28515625" customWidth="1"/>
    <col min="8" max="8" width="16.85546875" customWidth="1"/>
    <col min="9" max="9" width="17.7109375" customWidth="1"/>
  </cols>
  <sheetData>
    <row r="2" spans="1:9" ht="18.75" x14ac:dyDescent="0.3">
      <c r="B2" s="4"/>
      <c r="C2" s="6"/>
      <c r="D2" s="6"/>
      <c r="E2" s="4"/>
      <c r="F2" s="4"/>
      <c r="G2" s="4"/>
      <c r="H2" s="4"/>
      <c r="I2" s="7"/>
    </row>
    <row r="3" spans="1:9" s="14" customFormat="1" ht="19.5" thickBot="1" x14ac:dyDescent="0.35">
      <c r="A3" s="31"/>
      <c r="B3" s="32" t="s">
        <v>12</v>
      </c>
      <c r="C3" s="32"/>
      <c r="D3" s="32"/>
      <c r="E3" s="32"/>
      <c r="F3" s="33" t="s">
        <v>15</v>
      </c>
      <c r="G3" s="32"/>
      <c r="H3" s="32"/>
      <c r="I3" s="34" t="s">
        <v>25</v>
      </c>
    </row>
    <row r="4" spans="1:9" ht="20.25" thickTop="1" thickBot="1" x14ac:dyDescent="0.35">
      <c r="B4" s="1"/>
      <c r="C4" s="1"/>
      <c r="D4" s="1"/>
      <c r="E4" s="1"/>
      <c r="F4" s="1"/>
      <c r="G4" s="1"/>
      <c r="H4" s="1"/>
      <c r="I4" s="1"/>
    </row>
    <row r="5" spans="1:9" ht="57" thickBot="1" x14ac:dyDescent="0.35">
      <c r="A5" s="11" t="s">
        <v>13</v>
      </c>
      <c r="B5" s="10" t="s">
        <v>0</v>
      </c>
      <c r="C5" s="5" t="s">
        <v>7</v>
      </c>
      <c r="D5" s="5" t="s">
        <v>6</v>
      </c>
      <c r="E5" s="2" t="s">
        <v>1</v>
      </c>
      <c r="F5" s="2" t="s">
        <v>16</v>
      </c>
      <c r="G5" s="2" t="s">
        <v>2</v>
      </c>
      <c r="H5" s="2" t="s">
        <v>3</v>
      </c>
      <c r="I5" s="3" t="s">
        <v>4</v>
      </c>
    </row>
    <row r="6" spans="1:9" x14ac:dyDescent="0.25">
      <c r="A6" s="12"/>
      <c r="B6" s="8" t="s">
        <v>11</v>
      </c>
      <c r="C6" s="35"/>
      <c r="D6" s="36"/>
      <c r="E6" s="36"/>
      <c r="F6" s="36"/>
      <c r="G6" s="36"/>
      <c r="H6" s="8"/>
      <c r="I6" s="9">
        <f>SUM(I7:I13)</f>
        <v>0</v>
      </c>
    </row>
    <row r="7" spans="1:9" ht="15.75" x14ac:dyDescent="0.25">
      <c r="A7" s="13">
        <v>1</v>
      </c>
      <c r="B7" s="17" t="s">
        <v>17</v>
      </c>
      <c r="C7" s="15" t="s">
        <v>5</v>
      </c>
      <c r="D7" s="15">
        <v>1</v>
      </c>
      <c r="E7" s="16"/>
      <c r="F7" s="16"/>
      <c r="G7" s="16">
        <f t="shared" ref="G7:G12" si="0">D7*E7</f>
        <v>0</v>
      </c>
      <c r="H7" s="16">
        <f t="shared" ref="H7:H12" si="1">D7*F7</f>
        <v>0</v>
      </c>
      <c r="I7" s="16">
        <f t="shared" ref="I7:I12" si="2">G7+H7</f>
        <v>0</v>
      </c>
    </row>
    <row r="8" spans="1:9" ht="15.75" x14ac:dyDescent="0.25">
      <c r="A8" s="13">
        <v>2</v>
      </c>
      <c r="B8" s="17" t="s">
        <v>23</v>
      </c>
      <c r="C8" s="15" t="s">
        <v>5</v>
      </c>
      <c r="D8" s="15">
        <v>2</v>
      </c>
      <c r="E8" s="16"/>
      <c r="F8" s="16"/>
      <c r="G8" s="16">
        <f t="shared" si="0"/>
        <v>0</v>
      </c>
      <c r="H8" s="16">
        <f t="shared" si="1"/>
        <v>0</v>
      </c>
      <c r="I8" s="16">
        <f t="shared" si="2"/>
        <v>0</v>
      </c>
    </row>
    <row r="9" spans="1:9" ht="15.75" x14ac:dyDescent="0.25">
      <c r="A9" s="13">
        <v>3</v>
      </c>
      <c r="B9" s="17" t="s">
        <v>18</v>
      </c>
      <c r="C9" s="15" t="s">
        <v>5</v>
      </c>
      <c r="D9" s="15">
        <v>2</v>
      </c>
      <c r="E9" s="16"/>
      <c r="F9" s="16"/>
      <c r="G9" s="16">
        <f t="shared" si="0"/>
        <v>0</v>
      </c>
      <c r="H9" s="16">
        <f t="shared" si="1"/>
        <v>0</v>
      </c>
      <c r="I9" s="16">
        <f t="shared" si="2"/>
        <v>0</v>
      </c>
    </row>
    <row r="10" spans="1:9" ht="15.75" x14ac:dyDescent="0.25">
      <c r="A10" s="13">
        <v>4</v>
      </c>
      <c r="B10" s="17" t="s">
        <v>24</v>
      </c>
      <c r="C10" s="24" t="s">
        <v>5</v>
      </c>
      <c r="D10" s="24">
        <v>30</v>
      </c>
      <c r="E10" s="25"/>
      <c r="F10" s="25"/>
      <c r="G10" s="16">
        <f t="shared" si="0"/>
        <v>0</v>
      </c>
      <c r="H10" s="16">
        <f t="shared" si="1"/>
        <v>0</v>
      </c>
      <c r="I10" s="16">
        <f t="shared" si="2"/>
        <v>0</v>
      </c>
    </row>
    <row r="11" spans="1:9" ht="15.75" x14ac:dyDescent="0.25">
      <c r="A11" s="13">
        <v>5</v>
      </c>
      <c r="B11" s="17" t="s">
        <v>19</v>
      </c>
      <c r="C11" s="15" t="s">
        <v>5</v>
      </c>
      <c r="D11" s="15">
        <v>35</v>
      </c>
      <c r="E11" s="16"/>
      <c r="F11" s="16"/>
      <c r="G11" s="16">
        <f>D11*E11</f>
        <v>0</v>
      </c>
      <c r="H11" s="16">
        <f>D11*F11</f>
        <v>0</v>
      </c>
      <c r="I11" s="16">
        <f>G11+H11</f>
        <v>0</v>
      </c>
    </row>
    <row r="12" spans="1:9" ht="15.75" x14ac:dyDescent="0.25">
      <c r="A12" s="13">
        <v>6</v>
      </c>
      <c r="B12" s="23" t="s">
        <v>20</v>
      </c>
      <c r="C12" s="24" t="s">
        <v>14</v>
      </c>
      <c r="D12" s="24">
        <v>1</v>
      </c>
      <c r="E12" s="25"/>
      <c r="F12" s="25"/>
      <c r="G12" s="16">
        <f t="shared" si="0"/>
        <v>0</v>
      </c>
      <c r="H12" s="16">
        <f t="shared" si="1"/>
        <v>0</v>
      </c>
      <c r="I12" s="16">
        <f t="shared" si="2"/>
        <v>0</v>
      </c>
    </row>
    <row r="13" spans="1:9" ht="16.5" thickBot="1" x14ac:dyDescent="0.3">
      <c r="A13" s="13">
        <v>7</v>
      </c>
      <c r="B13" s="18" t="s">
        <v>21</v>
      </c>
      <c r="C13" s="19" t="s">
        <v>22</v>
      </c>
      <c r="D13" s="19">
        <v>24</v>
      </c>
      <c r="E13" s="20"/>
      <c r="F13" s="20"/>
      <c r="G13" s="20">
        <f t="shared" ref="G13" si="3">D13*E13</f>
        <v>0</v>
      </c>
      <c r="H13" s="20">
        <f t="shared" ref="H13" si="4">D13*F13</f>
        <v>0</v>
      </c>
      <c r="I13" s="20">
        <f t="shared" ref="I13" si="5">G13+H13</f>
        <v>0</v>
      </c>
    </row>
    <row r="14" spans="1:9" ht="16.5" thickTop="1" x14ac:dyDescent="0.25">
      <c r="A14" s="26"/>
      <c r="B14" s="27"/>
      <c r="C14" s="28"/>
      <c r="D14" s="28"/>
      <c r="E14" s="29"/>
      <c r="F14" s="29"/>
      <c r="G14" s="29"/>
      <c r="H14" s="29"/>
      <c r="I14" s="29"/>
    </row>
    <row r="15" spans="1:9" ht="18.75" x14ac:dyDescent="0.3">
      <c r="A15" s="30"/>
      <c r="B15" s="21" t="s">
        <v>8</v>
      </c>
      <c r="C15" s="22"/>
      <c r="D15" s="22"/>
      <c r="E15" s="21"/>
      <c r="F15" s="21"/>
      <c r="G15" s="21"/>
      <c r="H15" s="21"/>
      <c r="I15" s="7">
        <f>I6</f>
        <v>0</v>
      </c>
    </row>
    <row r="16" spans="1:9" ht="18.75" x14ac:dyDescent="0.3">
      <c r="B16" s="21" t="s">
        <v>9</v>
      </c>
      <c r="C16" s="22"/>
      <c r="D16" s="22"/>
      <c r="E16" s="21"/>
      <c r="F16" s="21"/>
      <c r="G16" s="21"/>
      <c r="H16" s="21"/>
      <c r="I16" s="7">
        <f>I15*0.21</f>
        <v>0</v>
      </c>
    </row>
    <row r="17" spans="2:9" ht="18.75" x14ac:dyDescent="0.3">
      <c r="B17" s="21" t="s">
        <v>10</v>
      </c>
      <c r="C17" s="22"/>
      <c r="D17" s="22"/>
      <c r="E17" s="21"/>
      <c r="F17" s="21"/>
      <c r="G17" s="21"/>
      <c r="H17" s="21"/>
      <c r="I17" s="7">
        <f>I15*1.21</f>
        <v>0</v>
      </c>
    </row>
    <row r="18" spans="2:9" ht="15.75" x14ac:dyDescent="0.25">
      <c r="B18" s="4"/>
      <c r="C18" s="6"/>
      <c r="D18" s="6"/>
      <c r="E18" s="4"/>
      <c r="F18" s="4"/>
      <c r="G18" s="4"/>
      <c r="H18" s="4"/>
      <c r="I18" s="4"/>
    </row>
  </sheetData>
  <mergeCells count="1">
    <mergeCell ref="C6:G6"/>
  </mergeCells>
  <pageMargins left="0" right="0" top="0.78740157480314965" bottom="0.78740157480314965" header="0.31496062992125984" footer="0.31496062992125984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 BOHEMIA</dc:creator>
  <cp:lastModifiedBy>Kummer Jiří</cp:lastModifiedBy>
  <cp:lastPrinted>2022-10-17T05:19:20Z</cp:lastPrinted>
  <dcterms:created xsi:type="dcterms:W3CDTF">2019-09-27T11:20:45Z</dcterms:created>
  <dcterms:modified xsi:type="dcterms:W3CDTF">2022-10-17T05:54:52Z</dcterms:modified>
</cp:coreProperties>
</file>