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74\"/>
    </mc:Choice>
  </mc:AlternateContent>
  <bookViews>
    <workbookView xWindow="0" yWindow="0" windowWidth="28800" windowHeight="13725"/>
  </bookViews>
  <sheets>
    <sheet name="G2 nový návrh" sheetId="4" r:id="rId1"/>
  </sheets>
  <definedNames>
    <definedName name="_xlnm._FilterDatabase" localSheetId="0" hidden="1">'G2 nový návrh'!$A$1:$I$41</definedName>
  </definedNames>
  <calcPr calcId="152511"/>
</workbook>
</file>

<file path=xl/calcChain.xml><?xml version="1.0" encoding="utf-8"?>
<calcChain xmlns="http://schemas.openxmlformats.org/spreadsheetml/2006/main">
  <c r="J10" i="4" l="1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9" i="4"/>
  <c r="J39" i="4" l="1"/>
  <c r="I39" i="4"/>
</calcChain>
</file>

<file path=xl/sharedStrings.xml><?xml version="1.0" encoding="utf-8"?>
<sst xmlns="http://schemas.openxmlformats.org/spreadsheetml/2006/main" count="134" uniqueCount="75">
  <si>
    <t>Špecifikácia pestovateľského výkonu</t>
  </si>
  <si>
    <t>Merná jednotka</t>
  </si>
  <si>
    <t>Cena za mernú jednotku v € bez DPH:</t>
  </si>
  <si>
    <t>vyzdvihovanie sadeníc duba</t>
  </si>
  <si>
    <t>vyzdvihovanie rýchlorastúcich drevín</t>
  </si>
  <si>
    <t>okopávanie sadeníc rýchlorastúcich drevín</t>
  </si>
  <si>
    <t>vylamovanie zálistkov</t>
  </si>
  <si>
    <t>Montáž a demontáž závlahy</t>
  </si>
  <si>
    <t>Montáž tienidiel</t>
  </si>
  <si>
    <t>Demontáž tienidiel</t>
  </si>
  <si>
    <t>Presádzanie okrasných drevín</t>
  </si>
  <si>
    <t>úprava a starostlivosť o sortiment</t>
  </si>
  <si>
    <t>Počet merných jednotiek</t>
  </si>
  <si>
    <t xml:space="preserve">Cena za pestovateľský výkon stanovená objednávateľom v € bez DPH </t>
  </si>
  <si>
    <t>SEMENÁRSTVO A ŠKÔLKÁRSTVO</t>
  </si>
  <si>
    <t>4.2.</t>
  </si>
  <si>
    <t>Škôlkárstvo</t>
  </si>
  <si>
    <t>4.2.1.</t>
  </si>
  <si>
    <t>Ručné práce v škôlkarstve ( napr. vykladanie, ukladanie alebo rozhadzovanie kompostu, maštaľného hnoja, priemyselných hnojív, presuny substrátu a pod.).</t>
  </si>
  <si>
    <t>4.2.2.</t>
  </si>
  <si>
    <t>Ručná príprava pôdy pri zakladaní alebo prevádzke lesných škôlok, napr. rigolovanie, rýľovanie, úprava záhonov, chodníkov, priekop a pod..</t>
  </si>
  <si>
    <t>4.2.4.</t>
  </si>
  <si>
    <t>Vylamovanie bočných výhonkov na prútoch hláv a sadeniciach topoľov a vŕb.</t>
  </si>
  <si>
    <t>4.2.7.</t>
  </si>
  <si>
    <t>Hlboké prekopávanie a okopávanie, planírovanie, kyprenie a pletie záhonov semenáčikov a sadeníc v lesných škôlkach. Obsluha a konštrukcia závlah.</t>
  </si>
  <si>
    <t>4.2.9.</t>
  </si>
  <si>
    <t>4.2.10.</t>
  </si>
  <si>
    <t>Sejba semien lesných drevín ručne na záhony.</t>
  </si>
  <si>
    <t>4.2.12.</t>
  </si>
  <si>
    <t>4.2.13.</t>
  </si>
  <si>
    <t>4.2.17.</t>
  </si>
  <si>
    <t>4.2.20.</t>
  </si>
  <si>
    <t xml:space="preserve">Samostatná obsluha prídavných zariadení (nesených a závesných) na aplikáciu chemických roztokov a zmesí: napr. chemická plečka. Príprava a aplikácia chemických roztokov a zmesí. </t>
  </si>
  <si>
    <t>4.3.</t>
  </si>
  <si>
    <t>VÝROBA OKRASNÝCH DREVÍN</t>
  </si>
  <si>
    <t>4.3.1.</t>
  </si>
  <si>
    <t>Ručné škôlkovanie sadeníc okrasných drevín na odrastky z kontajnerov do voľnej pôdy.</t>
  </si>
  <si>
    <t>Číslo</t>
  </si>
  <si>
    <t>Pestovateľský výkon (pracovná činnosť a druh práce)</t>
  </si>
  <si>
    <t xml:space="preserve">Tarifná trieda </t>
  </si>
  <si>
    <t>Vyzdvihovanie sadeníc borovice</t>
  </si>
  <si>
    <t>Vyzdvihovanie sadeníc buka</t>
  </si>
  <si>
    <t>Ručná úprava záhonov, chodníkov, skladovacích priestorov na sadenice</t>
  </si>
  <si>
    <t>Pletie 1 ročných semenáčikov -stredné zaburinenie</t>
  </si>
  <si>
    <t>Pletie 1 ročných semenáčikov -silné zaburinenie</t>
  </si>
  <si>
    <t>Pletie 2 ročných semenáčikov -stredné zaburinenie</t>
  </si>
  <si>
    <t>Pletie sadeníc - silné zaburinenie</t>
  </si>
  <si>
    <t>Chemické postreky - ručne pomocou chrbtového postrekovača</t>
  </si>
  <si>
    <t xml:space="preserve">Sejba semien lesných drevín do minerálnej pôdy - list. </t>
  </si>
  <si>
    <t>Kosenie krovinorezom</t>
  </si>
  <si>
    <t>Pletie sadeníc - slabé zaburinenie</t>
  </si>
  <si>
    <t>vyzdvihovanie ostatných listnatých drevín</t>
  </si>
  <si>
    <t>Dezinf.substrátu,hnojenie umel. hnojivami na záhone posýpaním so zapracovaním</t>
  </si>
  <si>
    <t xml:space="preserve">zavlažovanie produkčných plôch </t>
  </si>
  <si>
    <t>Vyzdvihovanie semenáčikov, triedenie, úprava, zakladanie a uskladnenie, prípadne expedícia semenáčikov. 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</si>
  <si>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</si>
  <si>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>Zriaďovanie, obsluha a údržba veľkoplošných závlahových súprav napojených na prečerpávacie zariadenia, vrátane údržby prečerpávacieho zariadenia.</t>
  </si>
  <si>
    <t>Stavba konštrukcií fóliovníkov, zakladanie fólie, vrátane zvárania a lepenia spojov, naťahovanie ochranných sietí, zakladanie snehových jám a pod.. Práce pri zriaďovaní, obsluhe a údržbe prevádzkových zariadení.</t>
  </si>
  <si>
    <t>Ostatné práce v rámci výkonu: manipulácia, zvážanie, nakladanie , expedícia vk sadeníc</t>
  </si>
  <si>
    <t xml:space="preserve">vyzdvihovanie ihličnatých semenáčikov na dopestovanie (škôlkovanie) </t>
  </si>
  <si>
    <t>Vyzdvihovanie voľnokorených sadeníc smreka</t>
  </si>
  <si>
    <t>Vyzdvihovanie voľnohorených sadeníc smrekovca - škôlkované</t>
  </si>
  <si>
    <t>Celková cena za celý predmet zákazky</t>
  </si>
  <si>
    <t>Celková cena za pestovateľské výkony v € bez DPH</t>
  </si>
  <si>
    <t>Cena za mernú jednotku stanovená objednávateľom v € bez DPH: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</si>
  <si>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</si>
  <si>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</si>
  <si>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1000 ks</t>
  </si>
  <si>
    <t>1 ár</t>
  </si>
  <si>
    <t>1 hod</t>
  </si>
  <si>
    <t>Zazimovanie sadeníc prisypaním pilinami</t>
  </si>
  <si>
    <t xml:space="preserve">VYPĹŇA </t>
  </si>
  <si>
    <t>UCHÁDZAČ</t>
  </si>
  <si>
    <t>Príloha č. 3 k Zmluve o dodaní služieb č. 1/3274/DNS/2019</t>
  </si>
  <si>
    <t xml:space="preserve">Názov predmetu zákazky: Pestovateľská činnosť v  škôlkárskom stredisku Sobranecké kúpele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</si>
</sst>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name val="Arial Blac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6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6" fillId="0" borderId="0" xfId="1" applyFont="1" applyFill="1"/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16" fontId="9" fillId="4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0" xfId="0" applyFont="1"/>
    <xf numFmtId="0" fontId="10" fillId="0" borderId="1" xfId="0" applyNumberFormat="1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0" fontId="8" fillId="3" borderId="0" xfId="0" applyFont="1" applyFill="1"/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8" fillId="0" borderId="0" xfId="0" applyFont="1" applyAlignment="1">
      <alignment wrapText="1"/>
    </xf>
    <xf numFmtId="0" fontId="9" fillId="4" borderId="1" xfId="0" applyFont="1" applyFill="1" applyBorder="1" applyAlignment="1">
      <alignment vertic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11" fillId="2" borderId="1" xfId="0" applyNumberFormat="1" applyFont="1" applyFill="1" applyBorder="1"/>
    <xf numFmtId="4" fontId="5" fillId="2" borderId="1" xfId="0" applyNumberFormat="1" applyFont="1" applyFill="1" applyBorder="1"/>
    <xf numFmtId="4" fontId="5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/>
    <xf numFmtId="4" fontId="8" fillId="0" borderId="0" xfId="0" applyNumberFormat="1" applyFont="1" applyAlignment="1">
      <alignment horizontal="left"/>
    </xf>
    <xf numFmtId="4" fontId="8" fillId="0" borderId="0" xfId="0" applyNumberFormat="1" applyFont="1" applyAlignment="1">
      <alignment wrapText="1"/>
    </xf>
    <xf numFmtId="4" fontId="8" fillId="3" borderId="0" xfId="0" applyNumberFormat="1" applyFont="1" applyFill="1"/>
    <xf numFmtId="0" fontId="4" fillId="0" borderId="2" xfId="1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4" fontId="8" fillId="0" borderId="0" xfId="0" applyNumberFormat="1" applyFont="1" applyFill="1"/>
    <xf numFmtId="4" fontId="11" fillId="0" borderId="1" xfId="0" applyNumberFormat="1" applyFont="1" applyFill="1" applyBorder="1"/>
    <xf numFmtId="0" fontId="8" fillId="3" borderId="5" xfId="0" applyFont="1" applyFill="1" applyBorder="1"/>
    <xf numFmtId="0" fontId="8" fillId="0" borderId="5" xfId="0" applyFont="1" applyBorder="1" applyAlignment="1">
      <alignment wrapText="1"/>
    </xf>
    <xf numFmtId="4" fontId="8" fillId="0" borderId="5" xfId="0" applyNumberFormat="1" applyFont="1" applyBorder="1"/>
    <xf numFmtId="0" fontId="13" fillId="0" borderId="4" xfId="0" applyFont="1" applyBorder="1" applyAlignment="1">
      <alignment wrapText="1"/>
    </xf>
    <xf numFmtId="4" fontId="13" fillId="0" borderId="6" xfId="0" applyNumberFormat="1" applyFont="1" applyFill="1" applyBorder="1"/>
    <xf numFmtId="0" fontId="4" fillId="0" borderId="2" xfId="1" applyFont="1" applyFill="1" applyBorder="1" applyAlignment="1">
      <alignment horizontal="center"/>
    </xf>
    <xf numFmtId="0" fontId="9" fillId="0" borderId="0" xfId="0" applyFont="1" applyAlignment="1"/>
    <xf numFmtId="0" fontId="4" fillId="0" borderId="2" xfId="1" applyFont="1" applyFill="1" applyBorder="1" applyAlignment="1">
      <alignment horizontal="center"/>
    </xf>
    <xf numFmtId="0" fontId="2" fillId="2" borderId="0" xfId="1" applyFont="1" applyFill="1"/>
    <xf numFmtId="0" fontId="2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5" fillId="0" borderId="1" xfId="0" applyFont="1" applyFill="1" applyBorder="1"/>
    <xf numFmtId="0" fontId="8" fillId="0" borderId="5" xfId="0" applyFont="1" applyFill="1" applyBorder="1"/>
    <xf numFmtId="0" fontId="8" fillId="0" borderId="0" xfId="0" applyFont="1" applyFill="1"/>
    <xf numFmtId="4" fontId="8" fillId="0" borderId="5" xfId="0" applyNumberFormat="1" applyFont="1" applyFill="1" applyBorder="1"/>
    <xf numFmtId="0" fontId="14" fillId="2" borderId="0" xfId="1" applyFont="1" applyFill="1" applyAlignment="1">
      <alignment horizontal="center"/>
    </xf>
    <xf numFmtId="0" fontId="14" fillId="2" borderId="0" xfId="1" applyFont="1" applyFill="1"/>
    <xf numFmtId="4" fontId="5" fillId="2" borderId="1" xfId="0" applyNumberFormat="1" applyFont="1" applyFill="1" applyBorder="1" applyProtection="1">
      <protection locked="0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zoomScale="70" zoomScaleNormal="70"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I34" sqref="I34"/>
    </sheetView>
  </sheetViews>
  <sheetFormatPr defaultColWidth="9.140625" defaultRowHeight="15.75" x14ac:dyDescent="0.25"/>
  <cols>
    <col min="1" max="1" width="10" style="18" customWidth="1"/>
    <col min="2" max="2" width="52" style="23" customWidth="1"/>
    <col min="3" max="3" width="12.7109375" style="19" customWidth="1"/>
    <col min="4" max="4" width="38" style="23" customWidth="1"/>
    <col min="5" max="6" width="13.140625" style="57" customWidth="1"/>
    <col min="7" max="7" width="16.28515625" style="20" customWidth="1"/>
    <col min="8" max="8" width="16.28515625" style="40" customWidth="1"/>
    <col min="9" max="10" width="22.140625" style="40" customWidth="1"/>
    <col min="11" max="16384" width="9.140625" style="14"/>
  </cols>
  <sheetData>
    <row r="1" spans="1:10" s="3" customFormat="1" x14ac:dyDescent="0.25">
      <c r="A1" s="35" t="s">
        <v>73</v>
      </c>
      <c r="B1" s="25"/>
      <c r="D1" s="21"/>
      <c r="E1" s="51"/>
      <c r="F1" s="51"/>
      <c r="G1" s="50"/>
    </row>
    <row r="2" spans="1:10" s="3" customFormat="1" ht="19.5" x14ac:dyDescent="0.4">
      <c r="B2" s="25"/>
      <c r="D2" s="21"/>
      <c r="E2" s="51"/>
      <c r="F2" s="51"/>
      <c r="G2" s="59" t="s">
        <v>71</v>
      </c>
    </row>
    <row r="3" spans="1:10" s="2" customFormat="1" ht="19.5" x14ac:dyDescent="0.4">
      <c r="A3" s="4" t="s">
        <v>74</v>
      </c>
      <c r="B3" s="26"/>
      <c r="C3" s="4"/>
      <c r="D3" s="22"/>
      <c r="E3" s="52"/>
      <c r="F3" s="52"/>
      <c r="G3" s="59" t="s">
        <v>72</v>
      </c>
      <c r="H3" s="3"/>
      <c r="I3" s="3"/>
      <c r="J3" s="3"/>
    </row>
    <row r="4" spans="1:10" s="1" customFormat="1" ht="19.5" x14ac:dyDescent="0.4">
      <c r="A4" s="4"/>
      <c r="B4" s="26"/>
      <c r="C4" s="4"/>
      <c r="D4" s="22"/>
      <c r="E4" s="52"/>
      <c r="F4" s="52"/>
      <c r="G4" s="60"/>
      <c r="H4" s="3"/>
      <c r="I4" s="3"/>
      <c r="J4" s="3"/>
    </row>
    <row r="5" spans="1:10" s="2" customFormat="1" x14ac:dyDescent="0.25">
      <c r="A5" s="5"/>
      <c r="B5" s="26"/>
      <c r="C5" s="4"/>
      <c r="D5" s="22"/>
      <c r="E5" s="49"/>
      <c r="F5" s="49"/>
      <c r="G5" s="49"/>
      <c r="H5" s="47"/>
      <c r="I5" s="47"/>
      <c r="J5" s="34"/>
    </row>
    <row r="6" spans="1:10" ht="78.75" x14ac:dyDescent="0.25">
      <c r="A6" s="12" t="s">
        <v>37</v>
      </c>
      <c r="B6" s="12" t="s">
        <v>38</v>
      </c>
      <c r="C6" s="13" t="s">
        <v>39</v>
      </c>
      <c r="D6" s="36" t="s">
        <v>0</v>
      </c>
      <c r="E6" s="53" t="s">
        <v>1</v>
      </c>
      <c r="F6" s="53" t="s">
        <v>12</v>
      </c>
      <c r="G6" s="8" t="s">
        <v>2</v>
      </c>
      <c r="H6" s="29" t="s">
        <v>64</v>
      </c>
      <c r="I6" s="29" t="s">
        <v>13</v>
      </c>
      <c r="J6" s="29" t="s">
        <v>63</v>
      </c>
    </row>
    <row r="7" spans="1:10" x14ac:dyDescent="0.25">
      <c r="A7" s="9">
        <v>4</v>
      </c>
      <c r="B7" s="24" t="s">
        <v>14</v>
      </c>
      <c r="C7" s="10"/>
      <c r="D7" s="37"/>
      <c r="E7" s="54"/>
      <c r="F7" s="54"/>
      <c r="G7" s="27"/>
      <c r="H7" s="41"/>
      <c r="I7" s="41"/>
      <c r="J7" s="41"/>
    </row>
    <row r="8" spans="1:10" x14ac:dyDescent="0.25">
      <c r="A8" s="9" t="s">
        <v>15</v>
      </c>
      <c r="B8" s="24" t="s">
        <v>16</v>
      </c>
      <c r="C8" s="10"/>
      <c r="D8" s="38"/>
      <c r="E8" s="55"/>
      <c r="F8" s="55"/>
      <c r="G8" s="28"/>
      <c r="H8" s="30"/>
      <c r="I8" s="30"/>
      <c r="J8" s="30"/>
    </row>
    <row r="9" spans="1:10" ht="47.25" x14ac:dyDescent="0.25">
      <c r="A9" s="17" t="s">
        <v>17</v>
      </c>
      <c r="B9" s="12" t="s">
        <v>18</v>
      </c>
      <c r="C9" s="16">
        <v>2</v>
      </c>
      <c r="D9" s="38" t="s">
        <v>70</v>
      </c>
      <c r="E9" s="55" t="s">
        <v>67</v>
      </c>
      <c r="F9" s="55">
        <v>50</v>
      </c>
      <c r="G9" s="61">
        <v>0</v>
      </c>
      <c r="H9" s="30">
        <v>1</v>
      </c>
      <c r="I9" s="30">
        <f>H9*F9</f>
        <v>50</v>
      </c>
      <c r="J9" s="30">
        <f>F9*G9</f>
        <v>0</v>
      </c>
    </row>
    <row r="10" spans="1:10" ht="47.25" x14ac:dyDescent="0.25">
      <c r="A10" s="17" t="s">
        <v>17</v>
      </c>
      <c r="B10" s="12" t="s">
        <v>18</v>
      </c>
      <c r="C10" s="16">
        <v>2</v>
      </c>
      <c r="D10" s="39" t="s">
        <v>52</v>
      </c>
      <c r="E10" s="55" t="s">
        <v>68</v>
      </c>
      <c r="F10" s="55">
        <v>20</v>
      </c>
      <c r="G10" s="61">
        <v>0</v>
      </c>
      <c r="H10" s="30">
        <v>14</v>
      </c>
      <c r="I10" s="30">
        <f t="shared" ref="I10:I37" si="0">H10*F10</f>
        <v>280</v>
      </c>
      <c r="J10" s="30">
        <f t="shared" ref="J10:J37" si="1">F10*G10</f>
        <v>0</v>
      </c>
    </row>
    <row r="11" spans="1:10" ht="47.25" x14ac:dyDescent="0.25">
      <c r="A11" s="17" t="s">
        <v>19</v>
      </c>
      <c r="B11" s="12" t="s">
        <v>20</v>
      </c>
      <c r="C11" s="16">
        <v>2</v>
      </c>
      <c r="D11" s="38" t="s">
        <v>42</v>
      </c>
      <c r="E11" s="55" t="s">
        <v>69</v>
      </c>
      <c r="F11" s="55">
        <v>60</v>
      </c>
      <c r="G11" s="61">
        <v>0</v>
      </c>
      <c r="H11" s="30">
        <v>4.3499999999999996</v>
      </c>
      <c r="I11" s="30">
        <f t="shared" si="0"/>
        <v>261</v>
      </c>
      <c r="J11" s="30">
        <f t="shared" si="1"/>
        <v>0</v>
      </c>
    </row>
    <row r="12" spans="1:10" ht="31.5" x14ac:dyDescent="0.25">
      <c r="A12" s="15" t="s">
        <v>21</v>
      </c>
      <c r="B12" s="12" t="s">
        <v>22</v>
      </c>
      <c r="C12" s="16">
        <v>2</v>
      </c>
      <c r="D12" s="6" t="s">
        <v>6</v>
      </c>
      <c r="E12" s="55" t="s">
        <v>67</v>
      </c>
      <c r="F12" s="55">
        <v>75</v>
      </c>
      <c r="G12" s="61">
        <v>0</v>
      </c>
      <c r="H12" s="30">
        <v>13.21</v>
      </c>
      <c r="I12" s="30">
        <f t="shared" si="0"/>
        <v>990.75000000000011</v>
      </c>
      <c r="J12" s="30">
        <f t="shared" si="1"/>
        <v>0</v>
      </c>
    </row>
    <row r="13" spans="1:10" ht="47.25" x14ac:dyDescent="0.25">
      <c r="A13" s="17" t="s">
        <v>23</v>
      </c>
      <c r="B13" s="12" t="s">
        <v>24</v>
      </c>
      <c r="C13" s="16">
        <v>3</v>
      </c>
      <c r="D13" s="38" t="s">
        <v>43</v>
      </c>
      <c r="E13" s="55" t="s">
        <v>68</v>
      </c>
      <c r="F13" s="55">
        <v>100</v>
      </c>
      <c r="G13" s="61">
        <v>0</v>
      </c>
      <c r="H13" s="30">
        <v>38</v>
      </c>
      <c r="I13" s="30">
        <f t="shared" si="0"/>
        <v>3800</v>
      </c>
      <c r="J13" s="30">
        <f t="shared" si="1"/>
        <v>0</v>
      </c>
    </row>
    <row r="14" spans="1:10" ht="47.25" x14ac:dyDescent="0.25">
      <c r="A14" s="17" t="s">
        <v>23</v>
      </c>
      <c r="B14" s="12" t="s">
        <v>24</v>
      </c>
      <c r="C14" s="16">
        <v>3</v>
      </c>
      <c r="D14" s="38" t="s">
        <v>44</v>
      </c>
      <c r="E14" s="55" t="s">
        <v>68</v>
      </c>
      <c r="F14" s="55">
        <v>100</v>
      </c>
      <c r="G14" s="61">
        <v>0</v>
      </c>
      <c r="H14" s="30">
        <v>53.9</v>
      </c>
      <c r="I14" s="30">
        <f t="shared" si="0"/>
        <v>5390</v>
      </c>
      <c r="J14" s="30">
        <f t="shared" si="1"/>
        <v>0</v>
      </c>
    </row>
    <row r="15" spans="1:10" ht="47.25" x14ac:dyDescent="0.25">
      <c r="A15" s="17" t="s">
        <v>23</v>
      </c>
      <c r="B15" s="12" t="s">
        <v>24</v>
      </c>
      <c r="C15" s="16">
        <v>3</v>
      </c>
      <c r="D15" s="38" t="s">
        <v>45</v>
      </c>
      <c r="E15" s="55" t="s">
        <v>68</v>
      </c>
      <c r="F15" s="55">
        <v>100</v>
      </c>
      <c r="G15" s="61">
        <v>0</v>
      </c>
      <c r="H15" s="30">
        <v>34</v>
      </c>
      <c r="I15" s="30">
        <f t="shared" si="0"/>
        <v>3400</v>
      </c>
      <c r="J15" s="30">
        <f t="shared" si="1"/>
        <v>0</v>
      </c>
    </row>
    <row r="16" spans="1:10" ht="47.25" x14ac:dyDescent="0.25">
      <c r="A16" s="17" t="s">
        <v>23</v>
      </c>
      <c r="B16" s="12" t="s">
        <v>24</v>
      </c>
      <c r="C16" s="16">
        <v>3</v>
      </c>
      <c r="D16" s="38" t="s">
        <v>50</v>
      </c>
      <c r="E16" s="55" t="s">
        <v>68</v>
      </c>
      <c r="F16" s="55">
        <v>360</v>
      </c>
      <c r="G16" s="61">
        <v>0</v>
      </c>
      <c r="H16" s="30">
        <v>26</v>
      </c>
      <c r="I16" s="30">
        <f t="shared" si="0"/>
        <v>9360</v>
      </c>
      <c r="J16" s="30">
        <f t="shared" si="1"/>
        <v>0</v>
      </c>
    </row>
    <row r="17" spans="1:10" ht="47.25" x14ac:dyDescent="0.25">
      <c r="A17" s="17" t="s">
        <v>23</v>
      </c>
      <c r="B17" s="12" t="s">
        <v>24</v>
      </c>
      <c r="C17" s="16">
        <v>3</v>
      </c>
      <c r="D17" s="38" t="s">
        <v>46</v>
      </c>
      <c r="E17" s="55" t="s">
        <v>68</v>
      </c>
      <c r="F17" s="55">
        <v>95</v>
      </c>
      <c r="G17" s="61">
        <v>0</v>
      </c>
      <c r="H17" s="30">
        <v>33</v>
      </c>
      <c r="I17" s="30">
        <f t="shared" si="0"/>
        <v>3135</v>
      </c>
      <c r="J17" s="30">
        <f t="shared" si="1"/>
        <v>0</v>
      </c>
    </row>
    <row r="18" spans="1:10" ht="47.25" x14ac:dyDescent="0.25">
      <c r="A18" s="17" t="s">
        <v>23</v>
      </c>
      <c r="B18" s="12" t="s">
        <v>24</v>
      </c>
      <c r="C18" s="16">
        <v>3</v>
      </c>
      <c r="D18" s="6" t="s">
        <v>5</v>
      </c>
      <c r="E18" s="55" t="s">
        <v>68</v>
      </c>
      <c r="F18" s="55">
        <v>300</v>
      </c>
      <c r="G18" s="61">
        <v>0</v>
      </c>
      <c r="H18" s="30">
        <v>8.43</v>
      </c>
      <c r="I18" s="30">
        <f t="shared" si="0"/>
        <v>2529</v>
      </c>
      <c r="J18" s="30">
        <f t="shared" si="1"/>
        <v>0</v>
      </c>
    </row>
    <row r="19" spans="1:10" ht="47.25" x14ac:dyDescent="0.25">
      <c r="A19" s="17" t="s">
        <v>23</v>
      </c>
      <c r="B19" s="12" t="s">
        <v>24</v>
      </c>
      <c r="C19" s="16">
        <v>3</v>
      </c>
      <c r="D19" s="38" t="s">
        <v>7</v>
      </c>
      <c r="E19" s="55" t="s">
        <v>69</v>
      </c>
      <c r="F19" s="55">
        <v>100</v>
      </c>
      <c r="G19" s="61">
        <v>0</v>
      </c>
      <c r="H19" s="30">
        <v>4.8499999999999996</v>
      </c>
      <c r="I19" s="30">
        <f t="shared" si="0"/>
        <v>484.99999999999994</v>
      </c>
      <c r="J19" s="30">
        <f t="shared" si="1"/>
        <v>0</v>
      </c>
    </row>
    <row r="20" spans="1:10" ht="31.5" x14ac:dyDescent="0.25">
      <c r="A20" s="15" t="s">
        <v>25</v>
      </c>
      <c r="B20" s="12" t="s">
        <v>54</v>
      </c>
      <c r="C20" s="16">
        <v>3</v>
      </c>
      <c r="D20" s="38" t="s">
        <v>59</v>
      </c>
      <c r="E20" s="55" t="s">
        <v>67</v>
      </c>
      <c r="F20" s="55">
        <v>10</v>
      </c>
      <c r="G20" s="61">
        <v>0</v>
      </c>
      <c r="H20" s="30">
        <v>7.8</v>
      </c>
      <c r="I20" s="30">
        <f t="shared" si="0"/>
        <v>78</v>
      </c>
      <c r="J20" s="30">
        <f t="shared" si="1"/>
        <v>0</v>
      </c>
    </row>
    <row r="21" spans="1:10" ht="31.5" x14ac:dyDescent="0.25">
      <c r="A21" s="15" t="s">
        <v>26</v>
      </c>
      <c r="B21" s="12" t="s">
        <v>27</v>
      </c>
      <c r="C21" s="16">
        <v>3</v>
      </c>
      <c r="D21" s="38" t="s">
        <v>48</v>
      </c>
      <c r="E21" s="55" t="s">
        <v>68</v>
      </c>
      <c r="F21" s="55">
        <v>25</v>
      </c>
      <c r="G21" s="61">
        <v>0</v>
      </c>
      <c r="H21" s="30">
        <v>55</v>
      </c>
      <c r="I21" s="30">
        <f t="shared" si="0"/>
        <v>1375</v>
      </c>
      <c r="J21" s="30">
        <f t="shared" si="1"/>
        <v>0</v>
      </c>
    </row>
    <row r="22" spans="1:10" ht="63" x14ac:dyDescent="0.25">
      <c r="A22" s="15" t="s">
        <v>28</v>
      </c>
      <c r="B22" s="12" t="s">
        <v>57</v>
      </c>
      <c r="C22" s="16">
        <v>3</v>
      </c>
      <c r="D22" s="38" t="s">
        <v>8</v>
      </c>
      <c r="E22" s="55" t="s">
        <v>69</v>
      </c>
      <c r="F22" s="55">
        <v>30</v>
      </c>
      <c r="G22" s="61">
        <v>0</v>
      </c>
      <c r="H22" s="30">
        <v>4.3499999999999996</v>
      </c>
      <c r="I22" s="30">
        <f t="shared" si="0"/>
        <v>130.5</v>
      </c>
      <c r="J22" s="30">
        <f t="shared" si="1"/>
        <v>0</v>
      </c>
    </row>
    <row r="23" spans="1:10" ht="63" x14ac:dyDescent="0.25">
      <c r="A23" s="15" t="s">
        <v>28</v>
      </c>
      <c r="B23" s="12" t="s">
        <v>57</v>
      </c>
      <c r="C23" s="16">
        <v>3</v>
      </c>
      <c r="D23" s="38" t="s">
        <v>9</v>
      </c>
      <c r="E23" s="55" t="s">
        <v>69</v>
      </c>
      <c r="F23" s="55">
        <v>30</v>
      </c>
      <c r="G23" s="61">
        <v>0</v>
      </c>
      <c r="H23" s="30">
        <v>4.3499999999999996</v>
      </c>
      <c r="I23" s="30">
        <f t="shared" si="0"/>
        <v>130.5</v>
      </c>
      <c r="J23" s="30">
        <f t="shared" si="1"/>
        <v>0</v>
      </c>
    </row>
    <row r="24" spans="1:10" ht="78.75" x14ac:dyDescent="0.25">
      <c r="A24" s="15" t="s">
        <v>29</v>
      </c>
      <c r="B24" s="12" t="s">
        <v>55</v>
      </c>
      <c r="C24" s="16">
        <v>3</v>
      </c>
      <c r="D24" s="38" t="s">
        <v>60</v>
      </c>
      <c r="E24" s="55" t="s">
        <v>67</v>
      </c>
      <c r="F24" s="55">
        <v>1</v>
      </c>
      <c r="G24" s="61">
        <v>0</v>
      </c>
      <c r="H24" s="30">
        <v>12.41</v>
      </c>
      <c r="I24" s="30">
        <f t="shared" si="0"/>
        <v>12.41</v>
      </c>
      <c r="J24" s="30">
        <f t="shared" si="1"/>
        <v>0</v>
      </c>
    </row>
    <row r="25" spans="1:10" ht="78.75" x14ac:dyDescent="0.25">
      <c r="A25" s="15" t="s">
        <v>29</v>
      </c>
      <c r="B25" s="12" t="s">
        <v>55</v>
      </c>
      <c r="C25" s="16">
        <v>3</v>
      </c>
      <c r="D25" s="38" t="s">
        <v>61</v>
      </c>
      <c r="E25" s="55" t="s">
        <v>67</v>
      </c>
      <c r="F25" s="55">
        <v>5</v>
      </c>
      <c r="G25" s="61">
        <v>0</v>
      </c>
      <c r="H25" s="30">
        <v>10.6</v>
      </c>
      <c r="I25" s="30">
        <f t="shared" si="0"/>
        <v>53</v>
      </c>
      <c r="J25" s="30">
        <f t="shared" si="1"/>
        <v>0</v>
      </c>
    </row>
    <row r="26" spans="1:10" ht="78.75" x14ac:dyDescent="0.25">
      <c r="A26" s="15" t="s">
        <v>29</v>
      </c>
      <c r="B26" s="12" t="s">
        <v>55</v>
      </c>
      <c r="C26" s="16">
        <v>3</v>
      </c>
      <c r="D26" s="38" t="s">
        <v>40</v>
      </c>
      <c r="E26" s="55" t="s">
        <v>67</v>
      </c>
      <c r="F26" s="55">
        <v>5</v>
      </c>
      <c r="G26" s="61">
        <v>0</v>
      </c>
      <c r="H26" s="30">
        <v>12.41</v>
      </c>
      <c r="I26" s="30">
        <f t="shared" si="0"/>
        <v>62.05</v>
      </c>
      <c r="J26" s="30">
        <f t="shared" si="1"/>
        <v>0</v>
      </c>
    </row>
    <row r="27" spans="1:10" ht="78.75" x14ac:dyDescent="0.25">
      <c r="A27" s="15" t="s">
        <v>29</v>
      </c>
      <c r="B27" s="12" t="s">
        <v>55</v>
      </c>
      <c r="C27" s="16">
        <v>3</v>
      </c>
      <c r="D27" s="38" t="s">
        <v>41</v>
      </c>
      <c r="E27" s="55" t="s">
        <v>67</v>
      </c>
      <c r="F27" s="55">
        <v>20</v>
      </c>
      <c r="G27" s="61">
        <v>0</v>
      </c>
      <c r="H27" s="30">
        <v>13.24</v>
      </c>
      <c r="I27" s="30">
        <f t="shared" si="0"/>
        <v>264.8</v>
      </c>
      <c r="J27" s="30">
        <f t="shared" si="1"/>
        <v>0</v>
      </c>
    </row>
    <row r="28" spans="1:10" ht="78.75" x14ac:dyDescent="0.25">
      <c r="A28" s="15" t="s">
        <v>29</v>
      </c>
      <c r="B28" s="12" t="s">
        <v>55</v>
      </c>
      <c r="C28" s="16">
        <v>3</v>
      </c>
      <c r="D28" s="38" t="s">
        <v>3</v>
      </c>
      <c r="E28" s="55" t="s">
        <v>67</v>
      </c>
      <c r="F28" s="55">
        <v>50</v>
      </c>
      <c r="G28" s="61">
        <v>0</v>
      </c>
      <c r="H28" s="30">
        <v>14</v>
      </c>
      <c r="I28" s="30">
        <f t="shared" si="0"/>
        <v>700</v>
      </c>
      <c r="J28" s="30">
        <f t="shared" si="1"/>
        <v>0</v>
      </c>
    </row>
    <row r="29" spans="1:10" ht="78.75" x14ac:dyDescent="0.25">
      <c r="A29" s="15" t="s">
        <v>29</v>
      </c>
      <c r="B29" s="12" t="s">
        <v>55</v>
      </c>
      <c r="C29" s="16">
        <v>3</v>
      </c>
      <c r="D29" s="38" t="s">
        <v>51</v>
      </c>
      <c r="E29" s="55" t="s">
        <v>67</v>
      </c>
      <c r="F29" s="55">
        <v>20</v>
      </c>
      <c r="G29" s="61">
        <v>0</v>
      </c>
      <c r="H29" s="30">
        <v>13.24</v>
      </c>
      <c r="I29" s="30">
        <f t="shared" si="0"/>
        <v>264.8</v>
      </c>
      <c r="J29" s="30">
        <f t="shared" si="1"/>
        <v>0</v>
      </c>
    </row>
    <row r="30" spans="1:10" ht="78.75" x14ac:dyDescent="0.25">
      <c r="A30" s="15" t="s">
        <v>29</v>
      </c>
      <c r="B30" s="12" t="s">
        <v>55</v>
      </c>
      <c r="C30" s="16">
        <v>3</v>
      </c>
      <c r="D30" s="6" t="s">
        <v>4</v>
      </c>
      <c r="E30" s="55" t="s">
        <v>67</v>
      </c>
      <c r="F30" s="55">
        <v>6</v>
      </c>
      <c r="G30" s="61">
        <v>0</v>
      </c>
      <c r="H30" s="30">
        <v>40</v>
      </c>
      <c r="I30" s="30">
        <f t="shared" si="0"/>
        <v>240</v>
      </c>
      <c r="J30" s="30">
        <f t="shared" si="1"/>
        <v>0</v>
      </c>
    </row>
    <row r="31" spans="1:10" ht="78.75" x14ac:dyDescent="0.25">
      <c r="A31" s="15" t="s">
        <v>29</v>
      </c>
      <c r="B31" s="12" t="s">
        <v>55</v>
      </c>
      <c r="C31" s="16">
        <v>3</v>
      </c>
      <c r="D31" s="38" t="s">
        <v>58</v>
      </c>
      <c r="E31" s="55" t="s">
        <v>69</v>
      </c>
      <c r="F31" s="55">
        <v>230</v>
      </c>
      <c r="G31" s="61">
        <v>0</v>
      </c>
      <c r="H31" s="30">
        <v>4.8499999999999996</v>
      </c>
      <c r="I31" s="30">
        <f t="shared" si="0"/>
        <v>1115.5</v>
      </c>
      <c r="J31" s="30">
        <f t="shared" si="1"/>
        <v>0</v>
      </c>
    </row>
    <row r="32" spans="1:10" ht="47.25" x14ac:dyDescent="0.25">
      <c r="A32" s="15" t="s">
        <v>30</v>
      </c>
      <c r="B32" s="12" t="s">
        <v>56</v>
      </c>
      <c r="C32" s="16">
        <v>4</v>
      </c>
      <c r="D32" s="6" t="s">
        <v>53</v>
      </c>
      <c r="E32" s="55" t="s">
        <v>69</v>
      </c>
      <c r="F32" s="55">
        <v>160</v>
      </c>
      <c r="G32" s="61">
        <v>0</v>
      </c>
      <c r="H32" s="30">
        <v>4.3499999999999996</v>
      </c>
      <c r="I32" s="30">
        <f t="shared" si="0"/>
        <v>696</v>
      </c>
      <c r="J32" s="30">
        <f t="shared" si="1"/>
        <v>0</v>
      </c>
    </row>
    <row r="33" spans="1:10" ht="63" x14ac:dyDescent="0.25">
      <c r="A33" s="17" t="s">
        <v>31</v>
      </c>
      <c r="B33" s="12" t="s">
        <v>32</v>
      </c>
      <c r="C33" s="16">
        <v>4</v>
      </c>
      <c r="D33" s="38" t="s">
        <v>47</v>
      </c>
      <c r="E33" s="55" t="s">
        <v>68</v>
      </c>
      <c r="F33" s="55">
        <v>130</v>
      </c>
      <c r="G33" s="61">
        <v>0</v>
      </c>
      <c r="H33" s="30">
        <v>5.05</v>
      </c>
      <c r="I33" s="30">
        <f t="shared" si="0"/>
        <v>656.5</v>
      </c>
      <c r="J33" s="30">
        <f t="shared" si="1"/>
        <v>0</v>
      </c>
    </row>
    <row r="34" spans="1:10" ht="63" x14ac:dyDescent="0.25">
      <c r="A34" s="17" t="s">
        <v>31</v>
      </c>
      <c r="B34" s="12" t="s">
        <v>32</v>
      </c>
      <c r="C34" s="16">
        <v>4</v>
      </c>
      <c r="D34" s="38" t="s">
        <v>49</v>
      </c>
      <c r="E34" s="55" t="s">
        <v>69</v>
      </c>
      <c r="F34" s="55">
        <v>120</v>
      </c>
      <c r="G34" s="61">
        <v>0</v>
      </c>
      <c r="H34" s="30">
        <v>6.2</v>
      </c>
      <c r="I34" s="30">
        <f t="shared" si="0"/>
        <v>744</v>
      </c>
      <c r="J34" s="30">
        <f t="shared" si="1"/>
        <v>0</v>
      </c>
    </row>
    <row r="35" spans="1:10" x14ac:dyDescent="0.25">
      <c r="A35" s="11" t="s">
        <v>33</v>
      </c>
      <c r="B35" s="24" t="s">
        <v>34</v>
      </c>
      <c r="C35" s="10"/>
      <c r="D35" s="38"/>
      <c r="E35" s="55"/>
      <c r="F35" s="55"/>
      <c r="G35" s="61">
        <v>0</v>
      </c>
      <c r="H35" s="30"/>
      <c r="I35" s="30">
        <f t="shared" si="0"/>
        <v>0</v>
      </c>
      <c r="J35" s="30">
        <f t="shared" si="1"/>
        <v>0</v>
      </c>
    </row>
    <row r="36" spans="1:10" s="20" customFormat="1" ht="31.5" x14ac:dyDescent="0.25">
      <c r="A36" s="15" t="s">
        <v>35</v>
      </c>
      <c r="B36" s="12" t="s">
        <v>36</v>
      </c>
      <c r="C36" s="16">
        <v>3</v>
      </c>
      <c r="D36" s="6" t="s">
        <v>11</v>
      </c>
      <c r="E36" s="55" t="s">
        <v>69</v>
      </c>
      <c r="F36" s="55">
        <v>80</v>
      </c>
      <c r="G36" s="61">
        <v>0</v>
      </c>
      <c r="H36" s="30">
        <v>4.3499999999999996</v>
      </c>
      <c r="I36" s="30">
        <f t="shared" si="0"/>
        <v>348</v>
      </c>
      <c r="J36" s="30">
        <f t="shared" si="1"/>
        <v>0</v>
      </c>
    </row>
    <row r="37" spans="1:10" ht="31.5" x14ac:dyDescent="0.25">
      <c r="A37" s="15" t="s">
        <v>35</v>
      </c>
      <c r="B37" s="12" t="s">
        <v>36</v>
      </c>
      <c r="C37" s="16">
        <v>3</v>
      </c>
      <c r="D37" s="7" t="s">
        <v>10</v>
      </c>
      <c r="E37" s="55" t="s">
        <v>69</v>
      </c>
      <c r="F37" s="55">
        <v>150</v>
      </c>
      <c r="G37" s="61">
        <v>0</v>
      </c>
      <c r="H37" s="30">
        <v>4.3499999999999996</v>
      </c>
      <c r="I37" s="30">
        <f t="shared" si="0"/>
        <v>652.5</v>
      </c>
      <c r="J37" s="30">
        <f t="shared" si="1"/>
        <v>0</v>
      </c>
    </row>
    <row r="38" spans="1:10" ht="16.5" thickBot="1" x14ac:dyDescent="0.3">
      <c r="A38" s="31"/>
      <c r="B38" s="32"/>
      <c r="C38" s="33"/>
      <c r="D38" s="32"/>
      <c r="E38" s="40"/>
      <c r="F38" s="40"/>
    </row>
    <row r="39" spans="1:10" ht="19.5" thickBot="1" x14ac:dyDescent="0.35">
      <c r="B39" s="45" t="s">
        <v>62</v>
      </c>
      <c r="C39" s="42"/>
      <c r="D39" s="43"/>
      <c r="E39" s="56"/>
      <c r="F39" s="56"/>
      <c r="G39" s="44"/>
      <c r="H39" s="58"/>
      <c r="I39" s="46">
        <f>SUM(I8:I37)</f>
        <v>37204.31</v>
      </c>
      <c r="J39" s="46">
        <f>SUM(J9:J37)</f>
        <v>0</v>
      </c>
    </row>
    <row r="41" spans="1:10" x14ac:dyDescent="0.25">
      <c r="B41" s="48" t="s">
        <v>65</v>
      </c>
    </row>
    <row r="42" spans="1:10" x14ac:dyDescent="0.25">
      <c r="B42" s="48" t="s">
        <v>66</v>
      </c>
    </row>
  </sheetData>
  <sheetProtection algorithmName="SHA-512" hashValue="TS544jweo3oMY5ZD4tQqpQbYFqCI6RHCfSfzYERQAvPUmkmPFC3lHkCMuOyciV4n6gY3Dm3BDZ2zwGr8OmMylQ==" saltValue="6hhnG6j0xIfqC6YQkrVtNA==" spinCount="100000" sheet="1" objects="1" scenarios="1"/>
  <mergeCells count="1">
    <mergeCell ref="E5:G5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2019-01-09T13:01:54Z</cp:lastPrinted>
  <dcterms:created xsi:type="dcterms:W3CDTF">2012-03-14T10:26:47Z</dcterms:created>
  <dcterms:modified xsi:type="dcterms:W3CDTF">2019-04-12T12:45:19Z</dcterms:modified>
</cp:coreProperties>
</file>