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<sst xmlns="http://schemas.openxmlformats.org/spreadsheetml/2006/main" count="611" uniqueCount="266">
  <si>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</si>
  <si>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</si>
  <si>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</si>
  <si>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</si>
  <si>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</si>
  <si>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</si>
  <si>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</si>
  <si>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</si>
  <si>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</si>
  <si>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</si>
  <si>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</si>
  <si>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</si>
  <si>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</si>
  <si>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</si>
  <si>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</si>
  <si>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</si>
  <si>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</si>
  <si>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</si>
  <si>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</si>
  <si>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</si>
  <si>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</si>
  <si>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</si>
  <si>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</si>
  <si>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</si>
  <si>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</si>
  <si>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</si>
  <si>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</si>
  <si>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</si>
  <si>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</si>
  <si>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</si>
  <si>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</si>
  <si>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</si>
  <si>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</si>
  <si>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</si>
  <si>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</si>
  <si>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</si>
  <si>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</si>
  <si>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</si>
  <si>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</si>
  <si>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</si>
  <si>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</si>
  <si>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</si>
  <si>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</si>
  <si>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</si>
  <si>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</si>
  <si>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</si>
  <si>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</si>
  <si>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</si>
  <si>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</si>
  <si>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</si>
  <si>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</si>
  <si>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</si>
  <si>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</si>
  <si>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</si>
  <si>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</si>
  <si>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</si>
  <si>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</si>
  <si>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</si>
  <si>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</si>
  <si>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</si>
  <si>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</si>
  <si>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</si>
  <si>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</si>
  <si>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</si>
  <si>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</si>
  <si>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</si>
  <si>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</si>
  <si>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</si>
  <si>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</si>
  <si>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</si>
  <si>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</si>
  <si>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</si>
  <si>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</si>
  <si>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</si>
  <si>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</si>
  <si>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</si>
  <si>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</si>
  <si>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</si>
  <si>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</si>
  <si>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</si>
  <si>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</si>
  <si>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</si>
  <si>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</si>
  <si>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</si>
  <si>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</si>
  <si>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</si>
  <si>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</si>
  <si>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</si>
  <si>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</si>
  <si>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</si>
  <si>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</si>
  <si>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</si>
  <si>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</si>
  <si>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</si>
  <si>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</si>
  <si>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</si>
  <si>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</si>
  <si>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</si>
  <si>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</si>
  <si>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</si>
  <si>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</si>
  <si>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</si>
  <si>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</si>
  <si>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</si>
  <si>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</si>
  <si>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</si>
  <si>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</si>
  <si>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</si>
  <si>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</si>
  <si>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</si>
  <si>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</si>
  <si>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</si>
  <si>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</si>
  <si>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</si>
  <si>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</si>
  <si>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</si>
  <si>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</si>
  <si>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</si>
  <si>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</si>
  <si>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</si>
  <si>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</si>
  <si>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</si>
  <si>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</si>
  <si>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</si>
  <si>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</si>
  <si>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</si>
  <si>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</si>
  <si>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</si>
  <si>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</si>
  <si>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</si>
  <si>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</si>
  <si>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</si>
  <si>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</si>
  <si>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</si>
  <si>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</si>
  <si>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</si>
  <si>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</si>
  <si>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</si>
  <si>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</si>
  <si>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</si>
  <si>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</si>
  <si>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</si>
  <si>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</si>
  <si>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</si>
  <si>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</si>
  <si>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</si>
  <si>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</si>
  <si>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</si>
  <si>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</si>
  <si>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</si>
  <si>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</si>
  <si>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</si>
  <si>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</si>
  <si>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</si>
  <si>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</si>
  <si>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</si>
  <si>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</si>
  <si>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</si>
  <si>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</si>
  <si>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</si>
  <si>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</si>
  <si>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</si>
  <si>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</si>
  <si>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</si>
  <si>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</si>
  <si>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</si>
  <si>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</si>
  <si>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</si>
  <si>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</si>
  <si>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</si>
  <si>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</si>
  <si>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</si>
  <si>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</si>
  <si>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</si>
  <si>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</si>
  <si>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</si>
  <si>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</si>
  <si>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</si>
  <si>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</si>
  <si>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</si>
  <si>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</si>
  <si>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</si>
  <si>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</si>
  <si>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</si>
  <si>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</si>
  <si>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</si>
  <si>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</si>
  <si>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</si>
  <si>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</si>
  <si>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</si>
  <si>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</si>
  <si>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</si>
  <si>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</si>
  <si>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</si>
  <si>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</si>
  <si>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</si>
  <si>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</si>
  <si>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</si>
  <si>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</si>
  <si>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</si>
  <si>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</si>
  <si>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</si>
  <si>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</si>
  <si>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</si>
  <si>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</si>
  <si>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</si>
  <si>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</si>
  <si>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</si>
  <si>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</si>
  <si>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</si>
  <si>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</si>
  <si>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</si>
  <si>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</si>
  <si>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</si>
  <si>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</si>
  <si>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</si>
  <si>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</si>
  <si>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</si>
  <si>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</si>
  <si>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</si>
  <si>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</si>
  <si>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</si>
  <si>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</si>
  <si>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</si>
  <si>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</si>
  <si>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</si>
  <si>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</si>
  <si>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</si>
  <si>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</si>
  <si>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</si>
  <si>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</si>
  <si>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</si>
  <si>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</si>
  <si>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</si>
  <si>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</si>
  <si>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</si>
  <si>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</si>
  <si>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</si>
  <si>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</si>
  <si>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</si>
  <si>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</si>
  <si>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</si>
  <si>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</si>
  <si>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</si>
  <si>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</si>
  <si>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</si>
  <si>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</si>
  <si>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</si>
  <si>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</si>
  <si>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</si>
  <si>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</si>
  <si>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</si>
  <si>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</si>
  <si>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</si>
  <si>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</si>
  <si>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</si>
  <si>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</si>
  <si>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</si>
  <si>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</si>
  <si>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</si>
  <si>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</si>
  <si>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</si>
  <si>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</si>
  <si>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</si>
  <si>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</si>
  <si>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"9" - VC Rimavská Sobota na LS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</si>
</sst>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A3" sqref="A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10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69</v>
      </c>
      <c r="F7" s="85">
        <v>50.360954331279459</v>
      </c>
      <c r="G7" s="82">
        <f t="shared" ref="G7:G38" si="0">F7*E7</f>
        <v>3474.9058488582828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322</v>
      </c>
      <c r="F8" s="85">
        <v>62.639999999999993</v>
      </c>
      <c r="G8" s="82">
        <f t="shared" si="0"/>
        <v>20170.079999999998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23</v>
      </c>
      <c r="F9" s="85">
        <v>25.491</v>
      </c>
      <c r="G9" s="82">
        <f t="shared" si="0"/>
        <v>586.29300000000001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46</v>
      </c>
      <c r="F12" s="85">
        <v>18.182999999999996</v>
      </c>
      <c r="G12" s="82">
        <f t="shared" si="0"/>
        <v>836.41799999999978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36.800000000000004</v>
      </c>
      <c r="F14" s="85">
        <v>127.01999999999998</v>
      </c>
      <c r="G14" s="82">
        <f t="shared" si="0"/>
        <v>4674.3360000000002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23</v>
      </c>
      <c r="F15" s="85">
        <v>42.354999999999997</v>
      </c>
      <c r="G15" s="82">
        <f t="shared" si="0"/>
        <v>974.16499999999996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92</v>
      </c>
      <c r="F19" s="85">
        <v>47.849999999999994</v>
      </c>
      <c r="G19" s="82">
        <f t="shared" si="0"/>
        <v>4402.2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92</v>
      </c>
      <c r="F20" s="85">
        <v>44.978999999999999</v>
      </c>
      <c r="G20" s="82">
        <f t="shared" si="0"/>
        <v>4138.0680000000002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115</v>
      </c>
      <c r="F22" s="85">
        <v>8.6999999999999993</v>
      </c>
      <c r="G22" s="82">
        <f t="shared" si="0"/>
        <v>1000.4999999999999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0</v>
      </c>
      <c r="F23" s="85">
        <v>0</v>
      </c>
      <c r="G23" s="82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46</v>
      </c>
      <c r="F25" s="85">
        <v>50.721000000000004</v>
      </c>
      <c r="G25" s="82">
        <f t="shared" si="0"/>
        <v>2333.1660000000002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9.2000000000000011</v>
      </c>
      <c r="F26" s="85">
        <v>115.836</v>
      </c>
      <c r="G26" s="82">
        <f t="shared" si="0"/>
        <v>1065.6912000000002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920</v>
      </c>
      <c r="F28" s="85">
        <v>4.1399999999999997</v>
      </c>
      <c r="G28" s="82">
        <f t="shared" si="0"/>
        <v>3808.7999999999997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0</v>
      </c>
      <c r="F29" s="85">
        <v>0</v>
      </c>
      <c r="G29" s="82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2760</v>
      </c>
      <c r="F30" s="85">
        <v>4.6919999999999993</v>
      </c>
      <c r="G30" s="82">
        <f t="shared" si="0"/>
        <v>12949.919999999998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920</v>
      </c>
      <c r="F31" s="85">
        <v>2.9580000000000002</v>
      </c>
      <c r="G31" s="82">
        <f t="shared" si="0"/>
        <v>2721.36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1380</v>
      </c>
      <c r="F35" s="85">
        <v>8.4270000000000014</v>
      </c>
      <c r="G35" s="82">
        <f t="shared" si="0"/>
        <v>11629.260000000002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690</v>
      </c>
      <c r="F36" s="85">
        <v>4.3725000000000005</v>
      </c>
      <c r="G36" s="82">
        <f t="shared" si="0"/>
        <v>3017.0250000000005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1380</v>
      </c>
      <c r="F37" s="85">
        <v>6.7575000000000003</v>
      </c>
      <c r="G37" s="82">
        <f t="shared" si="0"/>
        <v>9325.35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0</v>
      </c>
      <c r="F38" s="85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1380</v>
      </c>
      <c r="F39" s="85">
        <v>0.4425</v>
      </c>
      <c r="G39" s="82">
        <f t="shared" ref="G39:G70" si="1">F39*E39</f>
        <v>610.65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460</v>
      </c>
      <c r="F40" s="85">
        <v>0.53099999999999992</v>
      </c>
      <c r="G40" s="82">
        <f t="shared" si="1"/>
        <v>244.25999999999996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0</v>
      </c>
      <c r="F41" s="85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690</v>
      </c>
      <c r="F42" s="85">
        <v>6.8369999999999997</v>
      </c>
      <c r="G42" s="82">
        <f t="shared" si="1"/>
        <v>4717.53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0</v>
      </c>
      <c r="F43" s="85">
        <v>0</v>
      </c>
      <c r="G43" s="82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2760</v>
      </c>
      <c r="F44" s="85">
        <v>4.7699999999999996</v>
      </c>
      <c r="G44" s="82">
        <f t="shared" si="1"/>
        <v>13165.199999999999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23</v>
      </c>
      <c r="F45" s="85">
        <v>625.87799999999993</v>
      </c>
      <c r="G45" s="82">
        <f t="shared" si="1"/>
        <v>14395.193999999998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18.400000000000002</v>
      </c>
      <c r="F46" s="85">
        <v>614.72099999999989</v>
      </c>
      <c r="G46" s="82">
        <f t="shared" si="1"/>
        <v>11310.866399999999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69</v>
      </c>
      <c r="F47" s="85">
        <v>354.09</v>
      </c>
      <c r="G47" s="82">
        <f t="shared" si="1"/>
        <v>24432.21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3220</v>
      </c>
      <c r="F49" s="85">
        <v>8.6999999999999993</v>
      </c>
      <c r="G49" s="82">
        <f t="shared" si="1"/>
        <v>28013.999999999996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1840</v>
      </c>
      <c r="F50" s="85">
        <v>8.6999999999999993</v>
      </c>
      <c r="G50" s="82">
        <f t="shared" si="1"/>
        <v>16007.999999999998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0</v>
      </c>
      <c r="F51" s="85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230</v>
      </c>
      <c r="F52" s="85">
        <v>8.0039999999999996</v>
      </c>
      <c r="G52" s="82">
        <f t="shared" si="1"/>
        <v>1840.9199999999998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276</v>
      </c>
      <c r="F53" s="85">
        <v>5.6639999999999997</v>
      </c>
      <c r="G53" s="82">
        <f t="shared" si="1"/>
        <v>1563.2639999999999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230</v>
      </c>
      <c r="F54" s="85">
        <v>6.048</v>
      </c>
      <c r="G54" s="82">
        <f t="shared" si="1"/>
        <v>1391.04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230</v>
      </c>
      <c r="F55" s="85">
        <v>4.7789999999999999</v>
      </c>
      <c r="G55" s="82">
        <f t="shared" si="1"/>
        <v>1099.17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276</v>
      </c>
      <c r="F56" s="85">
        <v>5.742</v>
      </c>
      <c r="G56" s="82">
        <f t="shared" si="1"/>
        <v>1584.7919999999999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276</v>
      </c>
      <c r="F57" s="85">
        <v>6.048</v>
      </c>
      <c r="G57" s="82">
        <f t="shared" si="1"/>
        <v>1669.248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11500</v>
      </c>
      <c r="F58" s="85">
        <v>7.5689999999999991</v>
      </c>
      <c r="G58" s="82">
        <f t="shared" si="1"/>
        <v>87043.499999999985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552</v>
      </c>
      <c r="F59" s="85">
        <v>5.76</v>
      </c>
      <c r="G59" s="82">
        <f t="shared" si="1"/>
        <v>3179.52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184</v>
      </c>
      <c r="F60" s="85">
        <v>6.089999999999999</v>
      </c>
      <c r="G60" s="82">
        <f t="shared" si="1"/>
        <v>1120.5599999999997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184</v>
      </c>
      <c r="F61" s="85">
        <v>8.7840000000000007</v>
      </c>
      <c r="G61" s="82">
        <f t="shared" si="1"/>
        <v>1616.2560000000001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4.6020000000000003</v>
      </c>
      <c r="G62" s="82">
        <f t="shared" si="1"/>
        <v>1058.46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460</v>
      </c>
      <c r="F65" s="85">
        <v>6.089999999999999</v>
      </c>
      <c r="G65" s="82">
        <f t="shared" si="1"/>
        <v>2801.3999999999996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920</v>
      </c>
      <c r="F66" s="85">
        <v>6.048</v>
      </c>
      <c r="G66" s="82">
        <f t="shared" si="1"/>
        <v>5564.16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920</v>
      </c>
      <c r="F68" s="85">
        <v>7.5359999999999996</v>
      </c>
      <c r="G68" s="82">
        <f t="shared" si="1"/>
        <v>6933.12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3680</v>
      </c>
      <c r="F69" s="85">
        <v>8.5569999999999986</v>
      </c>
      <c r="G69" s="82">
        <f t="shared" si="1"/>
        <v>31489.759999999995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5060</v>
      </c>
      <c r="F70" s="85">
        <v>13.134</v>
      </c>
      <c r="G70" s="82">
        <f t="shared" si="1"/>
        <v>66458.040000000008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5060</v>
      </c>
      <c r="F71" s="85">
        <v>23.680999999999997</v>
      </c>
      <c r="G71" s="82">
        <f t="shared" ref="G71:G102" si="2">F71*E71</f>
        <v>119825.85999999999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920</v>
      </c>
      <c r="F72" s="85">
        <v>9.5519999999999996</v>
      </c>
      <c r="G72" s="82">
        <f t="shared" si="2"/>
        <v>8787.84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690</v>
      </c>
      <c r="F73" s="85">
        <v>11.740999999999998</v>
      </c>
      <c r="G73" s="82">
        <f t="shared" si="2"/>
        <v>8101.2899999999981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460</v>
      </c>
      <c r="F74" s="85">
        <v>18.6065</v>
      </c>
      <c r="G74" s="82">
        <f t="shared" si="2"/>
        <v>8558.99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460</v>
      </c>
      <c r="F75" s="85">
        <v>8.5860000000000003</v>
      </c>
      <c r="G75" s="82">
        <f t="shared" si="2"/>
        <v>3949.56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5.1840000000000002</v>
      </c>
      <c r="G76" s="82">
        <f t="shared" si="2"/>
        <v>2384.64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</v>
      </c>
      <c r="F78" s="85">
        <v>0.53099999999999992</v>
      </c>
      <c r="G78" s="82">
        <f t="shared" si="2"/>
        <v>122.12999999999998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0</v>
      </c>
      <c r="F84" s="85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0</v>
      </c>
      <c r="F86" s="85">
        <v>0</v>
      </c>
      <c r="G86" s="82">
        <f t="shared" si="2"/>
        <v>0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230</v>
      </c>
      <c r="F88" s="85">
        <v>8.85</v>
      </c>
      <c r="G88" s="82">
        <f t="shared" si="2"/>
        <v>2035.5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230</v>
      </c>
      <c r="F89" s="85">
        <v>8.85</v>
      </c>
      <c r="G89" s="82">
        <f t="shared" si="2"/>
        <v>2035.5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7.1585999999999999</v>
      </c>
      <c r="G91" s="82">
        <f t="shared" si="2"/>
        <v>1646.4780000000001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3680</v>
      </c>
      <c r="F92" s="85">
        <v>7.95</v>
      </c>
      <c r="G92" s="82">
        <f t="shared" si="2"/>
        <v>29256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460</v>
      </c>
      <c r="F93" s="85">
        <v>9.8000000000000007</v>
      </c>
      <c r="G93" s="82">
        <f t="shared" si="2"/>
        <v>4508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230</v>
      </c>
      <c r="F94" s="85">
        <v>19.7</v>
      </c>
      <c r="G94" s="82">
        <f t="shared" si="2"/>
        <v>4531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230</v>
      </c>
      <c r="F97" s="85">
        <v>7.95</v>
      </c>
      <c r="G97" s="82">
        <f t="shared" si="2"/>
        <v>1828.5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368</v>
      </c>
      <c r="F98" s="85">
        <v>9.8000000000000007</v>
      </c>
      <c r="G98" s="82">
        <f t="shared" si="2"/>
        <v>3606.4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32.200000000000003</v>
      </c>
      <c r="F101" s="85">
        <v>74.86</v>
      </c>
      <c r="G101" s="82">
        <f t="shared" si="2"/>
        <v>2410.4920000000002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920</v>
      </c>
      <c r="F102" s="85">
        <v>7.95</v>
      </c>
      <c r="G102" s="82">
        <f t="shared" si="2"/>
        <v>7314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460</v>
      </c>
      <c r="F103" s="85">
        <v>9.6999999999999993</v>
      </c>
      <c r="G103" s="82">
        <f t="shared" ref="G103:G134" si="3">F103*E103</f>
        <v>4462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92</v>
      </c>
      <c r="F105" s="85">
        <v>7.95</v>
      </c>
      <c r="G105" s="82">
        <f t="shared" si="3"/>
        <v>731.4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460</v>
      </c>
      <c r="F107" s="85">
        <v>8.6999999999999993</v>
      </c>
      <c r="G107" s="82">
        <f t="shared" si="3"/>
        <v>4001.9999999999995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460</v>
      </c>
      <c r="F108" s="85">
        <v>8.6999999999999993</v>
      </c>
      <c r="G108" s="82">
        <f t="shared" si="3"/>
        <v>4001.9999999999995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690</v>
      </c>
      <c r="F109" s="85">
        <v>6.0609999999999991</v>
      </c>
      <c r="G109" s="82">
        <f t="shared" si="3"/>
        <v>4182.0899999999992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690</v>
      </c>
      <c r="F110" s="85">
        <v>7.95</v>
      </c>
      <c r="G110" s="82">
        <f t="shared" si="3"/>
        <v>5485.5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690</v>
      </c>
      <c r="F111" s="85">
        <v>8.6999999999999993</v>
      </c>
      <c r="G111" s="82">
        <f t="shared" si="3"/>
        <v>6002.9999999999991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690</v>
      </c>
      <c r="F112" s="85">
        <v>2.8984999999999999</v>
      </c>
      <c r="G112" s="82">
        <f t="shared" si="3"/>
        <v>1999.9649999999999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690</v>
      </c>
      <c r="F113" s="85">
        <v>7.0469999999999997</v>
      </c>
      <c r="G113" s="82">
        <f t="shared" si="3"/>
        <v>4862.4299999999994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460</v>
      </c>
      <c r="F114" s="85">
        <v>4.6919999999999993</v>
      </c>
      <c r="G114" s="82">
        <f t="shared" si="3"/>
        <v>2158.3199999999997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460</v>
      </c>
      <c r="F115" s="85">
        <v>5.1675000000000004</v>
      </c>
      <c r="G115" s="82">
        <f t="shared" si="3"/>
        <v>2377.0500000000002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460</v>
      </c>
      <c r="F116" s="85">
        <v>2.2439999999999998</v>
      </c>
      <c r="G116" s="82">
        <f t="shared" si="3"/>
        <v>1032.2399999999998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230</v>
      </c>
      <c r="F118" s="85">
        <v>11.1625</v>
      </c>
      <c r="G118" s="82">
        <f t="shared" si="3"/>
        <v>2567.375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690</v>
      </c>
      <c r="F119" s="85">
        <v>1.5044999999999999</v>
      </c>
      <c r="G119" s="82">
        <f t="shared" si="3"/>
        <v>1038.105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230</v>
      </c>
      <c r="F120" s="85">
        <v>7.0469999999999997</v>
      </c>
      <c r="G120" s="82">
        <f t="shared" si="3"/>
        <v>1620.81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6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2300</v>
      </c>
      <c r="F127" s="86">
        <v>1.3515000000000001</v>
      </c>
      <c r="G127" s="82">
        <f t="shared" si="3"/>
        <v>3108.4500000000003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0.63600000000000001</v>
      </c>
      <c r="G128" s="82">
        <f t="shared" si="3"/>
        <v>2925.6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4600</v>
      </c>
      <c r="F129" s="86">
        <v>0.35399999999999998</v>
      </c>
      <c r="G129" s="82">
        <f t="shared" si="3"/>
        <v>1628.3999999999999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230</v>
      </c>
      <c r="F130" s="86">
        <v>7.95</v>
      </c>
      <c r="G130" s="82">
        <f t="shared" si="3"/>
        <v>1828.5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9.2000000000000011</v>
      </c>
      <c r="F131" s="86">
        <v>350.46</v>
      </c>
      <c r="G131" s="82">
        <f t="shared" si="3"/>
        <v>3224.232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460</v>
      </c>
      <c r="F132" s="86">
        <v>3.363</v>
      </c>
      <c r="G132" s="82">
        <f t="shared" si="3"/>
        <v>1546.98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4.6000000000000005</v>
      </c>
      <c r="F135" s="86">
        <v>857.01</v>
      </c>
      <c r="G135" s="82">
        <f t="shared" ref="G135" si="4">F135*E135</f>
        <v>3942.2460000000005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23</v>
      </c>
      <c r="F136" s="86">
        <v>87.45</v>
      </c>
      <c r="G136" s="82">
        <f t="shared" ref="G136:G139" si="5">F136*E136</f>
        <v>2011.3500000000001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23</v>
      </c>
      <c r="F137" s="86">
        <v>124.8</v>
      </c>
      <c r="G137" s="82">
        <f t="shared" si="5"/>
        <v>2870.4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</v>
      </c>
      <c r="F139" s="86">
        <v>7.95</v>
      </c>
      <c r="G139" s="82">
        <f t="shared" si="5"/>
        <v>3657</v>
      </c>
      <c r="H139" s="4" t="s">
        <v>255</v>
      </c>
    </row>
    <row r="140" spans="1:10" s="42" customFormat="1" ht="17.25" customHeight="1" x14ac:dyDescent="0.25">
      <c r="A140" s="87" t="s">
        <v>233</v>
      </c>
      <c r="B140" s="87"/>
      <c r="C140" s="43"/>
      <c r="D140" s="44"/>
      <c r="E140" s="45"/>
      <c r="F140" s="46"/>
      <c r="G140" s="74">
        <f>SUM(G7:G139)</f>
        <v>707902.28144885832</v>
      </c>
    </row>
    <row r="141" spans="1:10" ht="26.25" customHeight="1" x14ac:dyDescent="0.2">
      <c r="A141" s="90" t="s">
        <v>195</v>
      </c>
      <c r="B141" s="91"/>
      <c r="C141" s="91"/>
      <c r="D141" s="91"/>
      <c r="E141" s="91"/>
      <c r="F141" s="91"/>
      <c r="G141" s="91"/>
      <c r="H141" s="91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92"/>
      <c r="D143" s="92"/>
      <c r="E143" s="92"/>
      <c r="F143" s="93"/>
      <c r="H143" s="76"/>
      <c r="J143" s="22"/>
    </row>
    <row r="144" spans="1:10" ht="15.75" customHeight="1" x14ac:dyDescent="0.2">
      <c r="B144" s="50" t="s">
        <v>26</v>
      </c>
      <c r="C144" s="94" t="s">
        <v>234</v>
      </c>
      <c r="D144" s="94"/>
      <c r="E144" s="94"/>
      <c r="F144" s="95"/>
      <c r="H144" s="76"/>
      <c r="J144" s="22"/>
    </row>
    <row r="145" spans="2:6" ht="32.25" customHeight="1" x14ac:dyDescent="0.2">
      <c r="B145" s="97"/>
      <c r="C145" s="96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8"/>
      <c r="D149" s="89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88"/>
      <c r="D151" s="89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88"/>
      <c r="D160" s="89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0" t="s">
        <v>232</v>
      </c>
      <c r="D165" s="101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8" t="s">
        <v>231</v>
      </c>
      <c r="D166" s="99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393154.1032488583</v>
      </c>
      <c r="F166" s="80"/>
      <c r="G166" s="81">
        <f>ROUND(F166/E166,3)</f>
        <v>0</v>
      </c>
    </row>
    <row r="167" spans="2:7" ht="26.25" customHeight="1" x14ac:dyDescent="0.25">
      <c r="B167"/>
      <c r="C167" s="108" t="s">
        <v>238</v>
      </c>
      <c r="D167" s="109"/>
      <c r="E167" s="78">
        <f>SUBTOTAL(9,G40,G53,G54,G57,G59,G61,G64,G66,G68,G69,G70,G71,G72,G73,G74,G76,G79,G84,G85,G90,G93,G96,G98,G100,G103,G109,G112,G113,G114,G124,G125,G126,G131,G132,G136,G137)</f>
        <v>303199.45500000007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106" t="s">
        <v>239</v>
      </c>
      <c r="D168" s="107"/>
      <c r="E168" s="78">
        <f>SUBTOTAL(9,G15,G16,G24,G26,G27,G33,G34,G77,G80,G87,G94,G101)</f>
        <v>8981.3482000000004</v>
      </c>
      <c r="F168" s="80"/>
      <c r="G168" s="81">
        <f t="shared" si="6"/>
        <v>0</v>
      </c>
    </row>
    <row r="169" spans="2:7" ht="15" customHeight="1" x14ac:dyDescent="0.25">
      <c r="B169"/>
      <c r="C169" s="104" t="s">
        <v>240</v>
      </c>
      <c r="D169" s="105"/>
      <c r="E169" s="78">
        <f>SUBTOTAL(9,G118)</f>
        <v>2567.375</v>
      </c>
      <c r="F169" s="80"/>
      <c r="G169" s="81">
        <f t="shared" si="6"/>
        <v>0</v>
      </c>
    </row>
    <row r="170" spans="2:7" ht="15" x14ac:dyDescent="0.25">
      <c r="B170"/>
      <c r="C170" s="102" t="s">
        <v>233</v>
      </c>
      <c r="D170" s="103"/>
      <c r="E170" s="79">
        <f>SUM(E166:E169)</f>
        <v>707902.28144885844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2022-11-09T08:12:46Z</dcterms:modified>
</cp:coreProperties>
</file>