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1. Magda\01. ŠZM chlopne\05. SP + prílohy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- časť 1" sheetId="85" r:id="rId4"/>
    <sheet name="Príloha č. 4 - časť 2" sheetId="86" r:id="rId5"/>
    <sheet name="Príloha č. 4 - časť 3" sheetId="88" r:id="rId6"/>
    <sheet name="Príloha č. 4 - časť 4" sheetId="89" r:id="rId7"/>
    <sheet name="Príloha č. 4 - časť 5" sheetId="90" r:id="rId8"/>
    <sheet name="Príloha č. 4 - časť 6" sheetId="91" r:id="rId9"/>
    <sheet name="Príloha č. 4 - časť 7" sheetId="92" r:id="rId10"/>
    <sheet name="Príloha č. 4 - časť 8" sheetId="93" r:id="rId11"/>
    <sheet name="Príloha č. 4 - časť 9." sheetId="100" r:id="rId12"/>
    <sheet name="Príloha č. 4 - časť 10." sheetId="94" r:id="rId13"/>
    <sheet name="Príloha č. 4 - časť 11" sheetId="95" r:id="rId14"/>
    <sheet name=" Príloha č. 5 - časť č. 1" sheetId="74" r:id="rId15"/>
    <sheet name=" Príloha č. 5 - časť č. 2" sheetId="102" r:id="rId16"/>
    <sheet name=" Príloha č. 5 - časť č. 3" sheetId="103" r:id="rId17"/>
    <sheet name=" Príloha č. 5 - časť č. 4" sheetId="104" r:id="rId18"/>
    <sheet name=" Príloha č. 5 - časť č. 5" sheetId="105" r:id="rId19"/>
    <sheet name=" Príloha č. 5 - časť č. 6" sheetId="108" r:id="rId20"/>
    <sheet name=" Príloha č. 5 - časť č. 7" sheetId="109" r:id="rId21"/>
    <sheet name=" Príloha č. 5 - časť č. 8" sheetId="110" r:id="rId22"/>
    <sheet name=" Príloha č. 5 - časť č. 9" sheetId="111" r:id="rId23"/>
    <sheet name=" Príloha č. 5 - časť č. 10" sheetId="133" r:id="rId24"/>
    <sheet name=" Príloha č. 5 - časť č. 11" sheetId="134" r:id="rId25"/>
    <sheet name=" Príloha č. 6 - časť č. 1" sheetId="66" r:id="rId26"/>
    <sheet name=" Príloha č. 6 - časť č. 2" sheetId="119" r:id="rId27"/>
    <sheet name=" Príloha č. 6 - časť č. 3" sheetId="120" r:id="rId28"/>
    <sheet name="Príloha č. 6 - časť č. 4" sheetId="121" r:id="rId29"/>
    <sheet name="Príloha č. 6 - časť č. 5" sheetId="122" r:id="rId30"/>
    <sheet name="Príloha č. 6 - časť č. 6" sheetId="123" r:id="rId31"/>
    <sheet name="Príloha č. 6 - časť č. 7" sheetId="124" r:id="rId32"/>
    <sheet name="Príloha č. 6 - časť č. 8" sheetId="125" r:id="rId33"/>
    <sheet name="Príloha č. 6 - časť č. 9" sheetId="126" r:id="rId34"/>
    <sheet name="Príloha č. 6 - časť č. 10" sheetId="127" r:id="rId35"/>
    <sheet name="Príloha č. 6 - časť č. 11" sheetId="128" r:id="rId36"/>
    <sheet name="Príloha č. 7" sheetId="45" r:id="rId37"/>
    <sheet name="Príloha č. 8" sheetId="43" r:id="rId38"/>
  </sheets>
  <definedNames>
    <definedName name="_xlnm.Print_Area" localSheetId="14">' Príloha č. 5 - časť č. 1'!$A$1:$K$28</definedName>
    <definedName name="_xlnm.Print_Area" localSheetId="23">' Príloha č. 5 - časť č. 10'!$A$1:$K$24</definedName>
    <definedName name="_xlnm.Print_Area" localSheetId="24">' Príloha č. 5 - časť č. 11'!$A$1:$K$24</definedName>
    <definedName name="_xlnm.Print_Area" localSheetId="15">' Príloha č. 5 - časť č. 2'!$A$1:$K$26</definedName>
    <definedName name="_xlnm.Print_Area" localSheetId="16">' Príloha č. 5 - časť č. 3'!$A$1:$K$27</definedName>
    <definedName name="_xlnm.Print_Area" localSheetId="17">' Príloha č. 5 - časť č. 4'!$A$1:$K$29</definedName>
    <definedName name="_xlnm.Print_Area" localSheetId="18">' Príloha č. 5 - časť č. 5'!$A$1:$K$27</definedName>
    <definedName name="_xlnm.Print_Area" localSheetId="19">' Príloha č. 5 - časť č. 6'!$A$1:$K$24</definedName>
    <definedName name="_xlnm.Print_Area" localSheetId="20">' Príloha č. 5 - časť č. 7'!$A$1:$K$24</definedName>
    <definedName name="_xlnm.Print_Area" localSheetId="21">' Príloha č. 5 - časť č. 8'!$A$1:$K$24</definedName>
    <definedName name="_xlnm.Print_Area" localSheetId="22">' Príloha č. 5 - časť č. 9'!$A$1:$K$24</definedName>
    <definedName name="_xlnm.Print_Area" localSheetId="25">' Príloha č. 6 - časť č. 1'!$A$1:$L$55</definedName>
    <definedName name="_xlnm.Print_Area" localSheetId="26">' Príloha č. 6 - časť č. 2'!$A$1:$L$41</definedName>
    <definedName name="_xlnm.Print_Area" localSheetId="27">' Príloha č. 6 - časť č. 3'!$A$1:$L$49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4 - časť 1'!$A$1:$D$33</definedName>
    <definedName name="_xlnm.Print_Area" localSheetId="12">'Príloha č. 4 - časť 10.'!$A$1:$D$35</definedName>
    <definedName name="_xlnm.Print_Area" localSheetId="13">'Príloha č. 4 - časť 11'!$A$1:$D$34</definedName>
    <definedName name="_xlnm.Print_Area" localSheetId="4">'Príloha č. 4 - časť 2'!$A$1:$D$31</definedName>
    <definedName name="_xlnm.Print_Area" localSheetId="5">'Príloha č. 4 - časť 3'!$A$1:$D$33</definedName>
    <definedName name="_xlnm.Print_Area" localSheetId="6">'Príloha č. 4 - časť 4'!$A$1:$D$35</definedName>
    <definedName name="_xlnm.Print_Area" localSheetId="7">'Príloha č. 4 - časť 5'!$A$1:$D$34</definedName>
    <definedName name="_xlnm.Print_Area" localSheetId="8">'Príloha č. 4 - časť 6'!$A$1:$D$30</definedName>
    <definedName name="_xlnm.Print_Area" localSheetId="9">'Príloha č. 4 - časť 7'!$A$1:$D$30</definedName>
    <definedName name="_xlnm.Print_Area" localSheetId="10">'Príloha č. 4 - časť 8'!$A$1:$D$30</definedName>
    <definedName name="_xlnm.Print_Area" localSheetId="11">'Príloha č. 4 - časť 9.'!$A$1:$D$29</definedName>
    <definedName name="_xlnm.Print_Area" localSheetId="34">'Príloha č. 6 - časť č. 10'!$A$1:$L$27</definedName>
    <definedName name="_xlnm.Print_Area" localSheetId="35">'Príloha č. 6 - časť č. 11'!$A$1:$L$27</definedName>
    <definedName name="_xlnm.Print_Area" localSheetId="28">'Príloha č. 6 - časť č. 4'!$A$1:$L$62</definedName>
    <definedName name="_xlnm.Print_Area" localSheetId="29">'Príloha č. 6 - časť č. 5'!$A$1:$L$48</definedName>
    <definedName name="_xlnm.Print_Area" localSheetId="30">'Príloha č. 6 - časť č. 6'!$A$1:$L$27</definedName>
    <definedName name="_xlnm.Print_Area" localSheetId="31">'Príloha č. 6 - časť č. 7'!$A$1:$L$27</definedName>
    <definedName name="_xlnm.Print_Area" localSheetId="32">'Príloha č. 6 - časť č. 8'!$A$1:$L$27</definedName>
    <definedName name="_xlnm.Print_Area" localSheetId="33">'Príloha č. 6 - časť č. 9'!$A$1:$L$27</definedName>
    <definedName name="_xlnm.Print_Area" localSheetId="36">'Príloha č. 7'!$A$1:$D$23</definedName>
    <definedName name="_xlnm.Print_Area" localSheetId="37">'Príloha č. 8'!$A$1:$F$31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4" l="1"/>
  <c r="J8" i="134" s="1"/>
  <c r="K8" i="134" s="1"/>
  <c r="G8" i="134"/>
  <c r="H8" i="134" s="1"/>
  <c r="I8" i="133"/>
  <c r="G8" i="133"/>
  <c r="H8" i="133" s="1"/>
  <c r="I8" i="111"/>
  <c r="G8" i="111"/>
  <c r="H8" i="111" s="1"/>
  <c r="I8" i="110"/>
  <c r="G8" i="110"/>
  <c r="H8" i="110" s="1"/>
  <c r="I8" i="109"/>
  <c r="G8" i="109"/>
  <c r="H8" i="109" s="1"/>
  <c r="I8" i="108"/>
  <c r="J8" i="108" s="1"/>
  <c r="G8" i="108"/>
  <c r="H8" i="108" s="1"/>
  <c r="G9" i="104"/>
  <c r="H9" i="104" s="1"/>
  <c r="I9" i="104"/>
  <c r="K9" i="104" s="1"/>
  <c r="J9" i="104"/>
  <c r="G10" i="104"/>
  <c r="H10" i="104"/>
  <c r="I10" i="104"/>
  <c r="J10" i="104" s="1"/>
  <c r="G11" i="104"/>
  <c r="H11" i="104"/>
  <c r="I11" i="104"/>
  <c r="J11" i="104" s="1"/>
  <c r="K11" i="104" s="1"/>
  <c r="G12" i="104"/>
  <c r="H12" i="104" s="1"/>
  <c r="I12" i="104"/>
  <c r="J12" i="104"/>
  <c r="K12" i="104"/>
  <c r="G13" i="104"/>
  <c r="H13" i="104" s="1"/>
  <c r="I13" i="104"/>
  <c r="K13" i="104" s="1"/>
  <c r="J13" i="104"/>
  <c r="I8" i="104"/>
  <c r="I14" i="104" s="1"/>
  <c r="I8" i="103"/>
  <c r="J8" i="103" s="1"/>
  <c r="K8" i="103" s="1"/>
  <c r="K12" i="103" s="1"/>
  <c r="I8" i="102"/>
  <c r="J8" i="102" s="1"/>
  <c r="G8" i="104"/>
  <c r="H8" i="104" s="1"/>
  <c r="G9" i="103"/>
  <c r="H9" i="103" s="1"/>
  <c r="I9" i="103"/>
  <c r="J9" i="103"/>
  <c r="K9" i="103"/>
  <c r="G10" i="103"/>
  <c r="H10" i="103"/>
  <c r="I10" i="103"/>
  <c r="K10" i="103" s="1"/>
  <c r="J10" i="103"/>
  <c r="G11" i="103"/>
  <c r="H11" i="103"/>
  <c r="I11" i="103"/>
  <c r="J11" i="103" s="1"/>
  <c r="G8" i="103"/>
  <c r="H8" i="103" s="1"/>
  <c r="I13" i="74"/>
  <c r="K13" i="74"/>
  <c r="I11" i="102"/>
  <c r="G9" i="102"/>
  <c r="H9" i="102" s="1"/>
  <c r="I9" i="102"/>
  <c r="J9" i="102"/>
  <c r="K9" i="102"/>
  <c r="G10" i="102"/>
  <c r="H10" i="102"/>
  <c r="I10" i="102"/>
  <c r="K10" i="102" s="1"/>
  <c r="J10" i="102"/>
  <c r="G9" i="74"/>
  <c r="H9" i="74"/>
  <c r="I9" i="74"/>
  <c r="K9" i="74" s="1"/>
  <c r="J9" i="74"/>
  <c r="G10" i="74"/>
  <c r="H10" i="74"/>
  <c r="I10" i="74"/>
  <c r="J10" i="74" s="1"/>
  <c r="G11" i="74"/>
  <c r="H11" i="74"/>
  <c r="I11" i="74"/>
  <c r="J11" i="74"/>
  <c r="K11" i="74"/>
  <c r="G12" i="74"/>
  <c r="H12" i="74" s="1"/>
  <c r="I12" i="74"/>
  <c r="J12" i="74"/>
  <c r="K12" i="74"/>
  <c r="I8" i="74"/>
  <c r="J8" i="74" s="1"/>
  <c r="K8" i="74" s="1"/>
  <c r="G8" i="74"/>
  <c r="H8" i="74" s="1"/>
  <c r="J8" i="133" l="1"/>
  <c r="K8" i="133" s="1"/>
  <c r="K9" i="133" s="1"/>
  <c r="J8" i="111"/>
  <c r="K8" i="111" s="1"/>
  <c r="J8" i="110"/>
  <c r="K8" i="110" s="1"/>
  <c r="J8" i="109"/>
  <c r="K8" i="109" s="1"/>
  <c r="I12" i="103"/>
  <c r="K8" i="108"/>
  <c r="K9" i="108" s="1"/>
  <c r="I9" i="108"/>
  <c r="J8" i="104"/>
  <c r="K8" i="104" s="1"/>
  <c r="K14" i="104" s="1"/>
  <c r="K10" i="104"/>
  <c r="K11" i="103"/>
  <c r="K10" i="74"/>
  <c r="B20" i="134"/>
  <c r="B19" i="134"/>
  <c r="C16" i="134"/>
  <c r="C15" i="134"/>
  <c r="C14" i="134"/>
  <c r="C13" i="134"/>
  <c r="I9" i="134"/>
  <c r="K9" i="134"/>
  <c r="A2" i="134"/>
  <c r="B20" i="133"/>
  <c r="B19" i="133"/>
  <c r="C16" i="133"/>
  <c r="C15" i="133"/>
  <c r="C14" i="133"/>
  <c r="C13" i="133"/>
  <c r="A2" i="133"/>
  <c r="I9" i="133" l="1"/>
  <c r="B23" i="128" l="1"/>
  <c r="B22" i="128"/>
  <c r="C19" i="128"/>
  <c r="C18" i="128"/>
  <c r="C17" i="128"/>
  <c r="C16" i="128"/>
  <c r="A2" i="128"/>
  <c r="B23" i="127"/>
  <c r="B22" i="127"/>
  <c r="C19" i="127"/>
  <c r="C18" i="127"/>
  <c r="C17" i="127"/>
  <c r="C16" i="127"/>
  <c r="A2" i="127"/>
  <c r="B23" i="126"/>
  <c r="B22" i="126"/>
  <c r="C19" i="126"/>
  <c r="C18" i="126"/>
  <c r="C17" i="126"/>
  <c r="C16" i="126"/>
  <c r="A2" i="126"/>
  <c r="B23" i="125"/>
  <c r="B22" i="125"/>
  <c r="C19" i="125"/>
  <c r="C18" i="125"/>
  <c r="C17" i="125"/>
  <c r="C16" i="125"/>
  <c r="A2" i="125"/>
  <c r="B23" i="124"/>
  <c r="B22" i="124"/>
  <c r="C19" i="124"/>
  <c r="C18" i="124"/>
  <c r="C17" i="124"/>
  <c r="C16" i="124"/>
  <c r="A2" i="124"/>
  <c r="B23" i="123"/>
  <c r="B22" i="123"/>
  <c r="C19" i="123"/>
  <c r="C18" i="123"/>
  <c r="C17" i="123"/>
  <c r="C16" i="123"/>
  <c r="A2" i="123"/>
  <c r="B44" i="122"/>
  <c r="B43" i="122"/>
  <c r="C40" i="122"/>
  <c r="C39" i="122"/>
  <c r="C38" i="122"/>
  <c r="C37" i="122"/>
  <c r="A2" i="122"/>
  <c r="B58" i="121"/>
  <c r="B57" i="121"/>
  <c r="C54" i="121"/>
  <c r="C53" i="121"/>
  <c r="C52" i="121"/>
  <c r="C51" i="121"/>
  <c r="A2" i="121"/>
  <c r="B45" i="120"/>
  <c r="B44" i="120"/>
  <c r="C41" i="120"/>
  <c r="C40" i="120"/>
  <c r="C39" i="120"/>
  <c r="C38" i="120"/>
  <c r="A2" i="120"/>
  <c r="B37" i="119"/>
  <c r="B36" i="119"/>
  <c r="C33" i="119"/>
  <c r="C32" i="119"/>
  <c r="C31" i="119"/>
  <c r="C30" i="119"/>
  <c r="A2" i="119"/>
  <c r="G9" i="105" l="1"/>
  <c r="H9" i="105" s="1"/>
  <c r="I9" i="105"/>
  <c r="J9" i="105" s="1"/>
  <c r="K9" i="105" s="1"/>
  <c r="G10" i="105"/>
  <c r="H10" i="105" s="1"/>
  <c r="I10" i="105"/>
  <c r="J10" i="105" s="1"/>
  <c r="K10" i="105" s="1"/>
  <c r="G11" i="105"/>
  <c r="H11" i="105" s="1"/>
  <c r="I11" i="105"/>
  <c r="J11" i="105" s="1"/>
  <c r="K11" i="105" s="1"/>
  <c r="B20" i="111"/>
  <c r="B19" i="111"/>
  <c r="C16" i="111"/>
  <c r="C15" i="111"/>
  <c r="C14" i="111"/>
  <c r="C13" i="111"/>
  <c r="A2" i="111"/>
  <c r="B20" i="110"/>
  <c r="B19" i="110"/>
  <c r="C16" i="110"/>
  <c r="C15" i="110"/>
  <c r="C14" i="110"/>
  <c r="C13" i="110"/>
  <c r="A2" i="110"/>
  <c r="B20" i="109"/>
  <c r="B19" i="109"/>
  <c r="C16" i="109"/>
  <c r="C15" i="109"/>
  <c r="C14" i="109"/>
  <c r="C13" i="109"/>
  <c r="A2" i="109"/>
  <c r="B20" i="108"/>
  <c r="B19" i="108"/>
  <c r="C16" i="108"/>
  <c r="C15" i="108"/>
  <c r="C14" i="108"/>
  <c r="C13" i="108"/>
  <c r="A2" i="108"/>
  <c r="B23" i="105"/>
  <c r="B22" i="105"/>
  <c r="C19" i="105"/>
  <c r="C18" i="105"/>
  <c r="C17" i="105"/>
  <c r="C16" i="105"/>
  <c r="I8" i="105"/>
  <c r="G8" i="105"/>
  <c r="H8" i="105" s="1"/>
  <c r="A2" i="105"/>
  <c r="B25" i="104"/>
  <c r="B24" i="104"/>
  <c r="C21" i="104"/>
  <c r="C20" i="104"/>
  <c r="C19" i="104"/>
  <c r="C18" i="104"/>
  <c r="A2" i="104"/>
  <c r="B23" i="103"/>
  <c r="B22" i="103"/>
  <c r="C19" i="103"/>
  <c r="C18" i="103"/>
  <c r="C17" i="103"/>
  <c r="C16" i="103"/>
  <c r="A2" i="103"/>
  <c r="B22" i="102"/>
  <c r="B21" i="102"/>
  <c r="C18" i="102"/>
  <c r="C17" i="102"/>
  <c r="C16" i="102"/>
  <c r="C15" i="102"/>
  <c r="G8" i="102"/>
  <c r="H8" i="102" s="1"/>
  <c r="A2" i="102"/>
  <c r="B25" i="100"/>
  <c r="B24" i="100"/>
  <c r="C21" i="100"/>
  <c r="C20" i="100"/>
  <c r="C19" i="100"/>
  <c r="C18" i="100"/>
  <c r="A2" i="100"/>
  <c r="B30" i="95"/>
  <c r="B29" i="95"/>
  <c r="C26" i="95"/>
  <c r="C25" i="95"/>
  <c r="C24" i="95"/>
  <c r="C23" i="95"/>
  <c r="A2" i="95"/>
  <c r="B31" i="94"/>
  <c r="B30" i="94"/>
  <c r="C27" i="94"/>
  <c r="C26" i="94"/>
  <c r="C25" i="94"/>
  <c r="C24" i="94"/>
  <c r="A2" i="94"/>
  <c r="B26" i="93"/>
  <c r="B25" i="93"/>
  <c r="C22" i="93"/>
  <c r="C21" i="93"/>
  <c r="C20" i="93"/>
  <c r="C19" i="93"/>
  <c r="A2" i="93"/>
  <c r="B26" i="92"/>
  <c r="B25" i="92"/>
  <c r="C22" i="92"/>
  <c r="C21" i="92"/>
  <c r="C20" i="92"/>
  <c r="C19" i="92"/>
  <c r="A2" i="92"/>
  <c r="B26" i="91"/>
  <c r="B25" i="91"/>
  <c r="C22" i="91"/>
  <c r="C21" i="91"/>
  <c r="C20" i="91"/>
  <c r="C19" i="91"/>
  <c r="A2" i="91"/>
  <c r="B30" i="90"/>
  <c r="B29" i="90"/>
  <c r="C26" i="90"/>
  <c r="C25" i="90"/>
  <c r="C24" i="90"/>
  <c r="C23" i="90"/>
  <c r="A2" i="90"/>
  <c r="J8" i="105" l="1"/>
  <c r="K8" i="105" s="1"/>
  <c r="K12" i="105" s="1"/>
  <c r="I12" i="105"/>
  <c r="I9" i="111"/>
  <c r="I9" i="110"/>
  <c r="I9" i="109"/>
  <c r="K8" i="102"/>
  <c r="K11" i="102" s="1"/>
  <c r="B31" i="89"/>
  <c r="B30" i="89"/>
  <c r="C27" i="89"/>
  <c r="C26" i="89"/>
  <c r="C25" i="89"/>
  <c r="C24" i="89"/>
  <c r="A2" i="89"/>
  <c r="K9" i="111" l="1"/>
  <c r="K9" i="110"/>
  <c r="K9" i="109"/>
  <c r="B28" i="88"/>
  <c r="B27" i="88"/>
  <c r="C24" i="88"/>
  <c r="C23" i="88"/>
  <c r="C22" i="88"/>
  <c r="C21" i="88"/>
  <c r="A2" i="88"/>
  <c r="B27" i="86" l="1"/>
  <c r="B26" i="86"/>
  <c r="C23" i="86"/>
  <c r="C22" i="86"/>
  <c r="C21" i="86"/>
  <c r="C20" i="86"/>
  <c r="A2" i="86"/>
  <c r="B29" i="85" l="1"/>
  <c r="B28" i="85"/>
  <c r="C25" i="85"/>
  <c r="C24" i="85"/>
  <c r="C23" i="85"/>
  <c r="C22" i="85"/>
  <c r="A2" i="85"/>
  <c r="B24" i="74" l="1"/>
  <c r="B23" i="74"/>
  <c r="C20" i="74"/>
  <c r="C19" i="74"/>
  <c r="C18" i="74"/>
  <c r="C17" i="74"/>
  <c r="A2" i="74"/>
  <c r="B51" i="66" l="1"/>
  <c r="B50" i="66"/>
  <c r="C47" i="66"/>
  <c r="C46" i="66"/>
  <c r="C45" i="66"/>
  <c r="C44" i="66"/>
  <c r="A2" i="66"/>
  <c r="C7" i="5" l="1"/>
  <c r="C6" i="5"/>
  <c r="B24" i="43" l="1"/>
  <c r="B23" i="43"/>
  <c r="A2" i="43"/>
  <c r="A2" i="18"/>
  <c r="B24" i="18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<sst xmlns="http://schemas.openxmlformats.org/spreadsheetml/2006/main" count="1862" uniqueCount="258">
  <si>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</si>
  <si>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</si>
  <si>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</si>
  <si>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</si>
  <si>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</si>
  <si>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</si>
  <si>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</si>
  <si>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</si>
  <si>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</si>
  <si>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</si>
  <si>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</si>
  <si>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</si>
  <si>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</si>
  <si>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</si>
  <si>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</si>
  <si>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</si>
  <si>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</si>
  <si>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</si>
  <si>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</si>
  <si>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</si>
  <si>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</si>
  <si>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</si>
  <si>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</si>
  <si>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</si>
  <si>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</si>
  <si>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</si>
  <si>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</si>
  <si>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</si>
  <si>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</si>
  <si>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</si>
  <si>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</si>
  <si>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</si>
  <si>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</si>
  <si>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</si>
  <si>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</si>
  <si>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</si>
  <si>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</si>
  <si>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</si>
  <si>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</si>
  <si>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</si>
  <si>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Názov položky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</si>
  <si>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</si>
  <si>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</si>
  <si>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</si>
  <si>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</si>
  <si>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</si>
  <si>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</si>
  <si>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</si>
  <si>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</si>
  <si>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</si>
  <si>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</si>
  <si>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</si>
  <si>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</si>
  <si>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</si>
  <si>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</si>
  <si>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</si>
  <si>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</si>
  <si>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</si>
  <si>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</si>
  <si>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</si>
  <si>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</si>
  <si>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Zoznam subdodávateľov a podiel subdodávok</t>
  </si>
  <si>
    <t>Subdodávateľ</t>
  </si>
  <si>
    <t>Predmet subdodávky</t>
  </si>
  <si>
    <t>% podiel subdodávok</t>
  </si>
  <si>
    <t>Údaje o osobe oprávnenej konať za subdodávateľa *</t>
  </si>
  <si>
    <t>Výzva na plnenie RD</t>
  </si>
  <si>
    <t>Kupujúci:</t>
  </si>
  <si>
    <t>Východoslovenský ústav srdcových a cievnych chorôb, a.s.</t>
  </si>
  <si>
    <t>Ondavská 8</t>
  </si>
  <si>
    <t>040 11  Košice</t>
  </si>
  <si>
    <t>a</t>
  </si>
  <si>
    <t>Predávajúci:</t>
  </si>
  <si>
    <r>
      <t>ďalej tiež spoločne označovaní aj ako</t>
    </r>
    <r>
      <rPr>
        <b/>
        <sz val="10"/>
        <color rgb="FF000000"/>
        <rFont val="Arial"/>
        <family val="2"/>
        <charset val="238"/>
      </rPr>
      <t xml:space="preserve"> "účastníci dohody"</t>
    </r>
  </si>
  <si>
    <t xml:space="preserve">Práva a povinnosti účastníkov dohody upravuje rámcová dohoda. </t>
  </si>
  <si>
    <t>Za predávajúceho:</t>
  </si>
  <si>
    <t xml:space="preserve">Predávajúci výzvu kupujúceho na plnenie rámcovej dohody prijíma, čo potrvdrzuje podpisom tohto dokumentu. </t>
  </si>
  <si>
    <t>Verejný obstarávateľ ako kupujúci prijíma ponuku predávajúceho (ako víťazného uchádzača po elektronickej aukcii) a týmto predávajúceho vyzýva na poskytovanie plnenia v rozsahu a za podmienok dodhodnutých rámcovou dohodou (ďalej len "výzva") a to najskôr odo dňa nasledujúceho po dni zverejnenia rámcovej dohody v Centrálnom registri zmlúv SR.</t>
  </si>
  <si>
    <t>Časť č.</t>
  </si>
  <si>
    <t>Názov príslušnej časti predmetu zákazky</t>
  </si>
  <si>
    <t>Účastníci rámcovej dohody:</t>
  </si>
  <si>
    <t xml:space="preserve">spĺňa/nespĺňa </t>
  </si>
  <si>
    <t xml:space="preserve">Položky predmetu zákazky pre časť č. 4: </t>
  </si>
  <si>
    <t xml:space="preserve">Položky predmetu zákazky pre časť č. 1: </t>
  </si>
  <si>
    <t xml:space="preserve">Položky predmetu zákazky pre časť č. 2: </t>
  </si>
  <si>
    <t xml:space="preserve">Položky predmetu zákazky pre časť č. 5: </t>
  </si>
  <si>
    <t>Jednotková cena za MJ v EUR</t>
  </si>
  <si>
    <r>
      <t xml:space="preserve">Predpokladané množstvo MJ </t>
    </r>
    <r>
      <rPr>
        <sz val="8"/>
        <color theme="1"/>
        <rFont val="Arial"/>
        <family val="2"/>
        <charset val="238"/>
      </rPr>
      <t>počas trvania zmluvy 
(48 mesiacov)</t>
    </r>
  </si>
  <si>
    <t>SPOLU za časť č. 2 predmetu zákazky:</t>
  </si>
  <si>
    <t>SPOLU za časť č. 3 predmetu zákazky:</t>
  </si>
  <si>
    <t>SPOLU za časť č. 4 predmetu zákazky:</t>
  </si>
  <si>
    <t>SPOLU za časť č. 5 predmetu zákazky:</t>
  </si>
  <si>
    <t>V súlade s ustanovením § 41 zákona o verejnom obstarávaní verejný obstarávateľ požaduje od úspešného uchádzača, aby najneskôr v čase uzavretia zmluvy uviedol:</t>
  </si>
  <si>
    <t xml:space="preserve">sadzba DPH v % </t>
  </si>
  <si>
    <t>Hodnota alebo podiel zákazky s pravdepodobným subdodávateľským plnením tretími stranami v EUR bez DPH</t>
  </si>
  <si>
    <t>hodnota alebo podiel zákazky s pravdepodobným subdodávateľským plnením tretími stranami v EUR bez DPH.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</si>
  <si>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</si>
  <si>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</si>
  <si>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</si>
  <si>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1.1</t>
  </si>
  <si>
    <t>xxx</t>
  </si>
  <si>
    <t>1.2</t>
  </si>
  <si>
    <t>2</t>
  </si>
  <si>
    <t xml:space="preserve">Položky predmetu zákazky pre časť č. 3: </t>
  </si>
  <si>
    <t xml:space="preserve">Položky predmetu zákazky pre časť č. 6: </t>
  </si>
  <si>
    <t>Katétre na mapovanie koronárneho sínusu</t>
  </si>
  <si>
    <t xml:space="preserve">Položky predmetu zákazky pre časť č. 7: </t>
  </si>
  <si>
    <t xml:space="preserve">Položky predmetu zákazky pre časť č. 8: </t>
  </si>
  <si>
    <t xml:space="preserve">Položky predmetu zákazky pre časť č. 9: </t>
  </si>
  <si>
    <t xml:space="preserve">Položky predmetu zákazky pre časť č. 10: </t>
  </si>
  <si>
    <t xml:space="preserve">Položky predmetu zákazky pre časť č. 11: </t>
  </si>
  <si>
    <t>SPOLU za časť č. 1 predmetu zákazky:</t>
  </si>
  <si>
    <t xml:space="preserve">DPH v EUR </t>
  </si>
  <si>
    <t>SPOLU za časť č. 9 predmetu zákazky:</t>
  </si>
  <si>
    <t>SPOLU za časť č. 6 predmetu zákazky:</t>
  </si>
  <si>
    <t>SPOLU za časť č. 7 predmetu zákazky:</t>
  </si>
  <si>
    <t>SPOLU za časť č. 8 predmetu zákazky:</t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</si>
  <si>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</si>
  <si>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</si>
  <si>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</si>
  <si>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12.8 časti 
A - Pokyny pre záujemcov a uchádzačov súťažných podkladov</t>
  </si>
  <si>
    <t xml:space="preserve">údaje o osobe oprávnenej konať za subdodávateľa v rozsahu meno a priezvisko, adresa pobytu, </t>
  </si>
  <si>
    <r>
      <rPr>
        <sz val="10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</si>
  <si>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* údaje o osobe oprávnenej konať za subdodávateľa v rozsahu meno a priezvisko, adresa pobytu budú doplnené úspešným uchádzačom najneskôr v čase podpisu zmluvy</t>
  </si>
  <si>
    <t xml:space="preserve">údaje všetkých známych subdodávateľoch v rozsahu obchodné meno, sídlo, IČO, </t>
  </si>
  <si>
    <t xml:space="preserve">uvedenie predmetu subdodávky, </t>
  </si>
  <si>
    <t xml:space="preserve">percentuálny podiel zákazky zabezpečovaný subdodávateľom, </t>
  </si>
  <si>
    <t>Celková cena za predpokladané množstvo MJ v EUR</t>
  </si>
  <si>
    <t>Špeciálny zdravotnícky materiál pre Kliniku srdcovej chirurgie so zameraním na chlopne</t>
  </si>
  <si>
    <t>Časť č. 1 - Špeciálny zdravotnícky materiál pre kardiochirurgiu skupiny 1</t>
  </si>
  <si>
    <t>Mechanické a biologické chlopňové protézy do aortálnej a mitrálnej pozície a aortálne konduity, s osobitným zreteľom na:</t>
  </si>
  <si>
    <t>mechanické dvojlistové srdcové chlopňové protézy do aortálnej a mitrálnej pozície s uhlom otvárania minimálne 85°, so systémom ochrany listov „pivot guard“,</t>
  </si>
  <si>
    <t>1.3</t>
  </si>
  <si>
    <t>biologické stentované chlopňové protézy s antikalcifikačnou úpravou, s ultrakrátkou dobou premývania 2 x 10 sekúnd, prasačie do aortálnej aj mitrálnej pozície a perikardiálne hovädzie s prasačím endokardom pokrývajúcim titánový stent do aortálnej pozície,</t>
  </si>
  <si>
    <t>aortálne konduity s dizajnom Valsalva s rotabilnou chlopňovou protézou s uhlom otvorenia minimálne 85°, s dĺžkou graftu min. 10cm.</t>
  </si>
  <si>
    <t>Mechanické aortálne chlopne</t>
  </si>
  <si>
    <t>Mechanické mitrálne chlopne</t>
  </si>
  <si>
    <t>Biologické aortálne chlopne</t>
  </si>
  <si>
    <t>Biologické mitrálne chlopne</t>
  </si>
  <si>
    <t>Aortálne konduity</t>
  </si>
  <si>
    <t xml:space="preserve">Časť č. 2 - Špeciálny zdravotnícky materiál pre kardiochirurgiu skupiny 2 </t>
  </si>
  <si>
    <t>Mechanické chlopňové protézy do aortálnej a mitrálnej pozície a aortálne konduity s osobitným zreteľom na:</t>
  </si>
  <si>
    <t>aortálne mechanické chlopňové protézy z pyrolitického karbónu s možnosťou zníženej intenzity antikoagulačnej liečby a uhlom otvárania listov minimálne 70°,</t>
  </si>
  <si>
    <t>mitrálne mechanické chlopňové protézy z pyrolitického karbónu s uhlom otvárania listov minimálne 70° na supraanulárnu implantáciu,</t>
  </si>
  <si>
    <t>kompozitný graft s mechanickou aortálnou chlopňovou protézou a lineárnou cievnou protézou určený na nahradenie aortálnej chlopne (s možnosťou zníženej intenzity antikoagulačnej liečby), aortálneho koreňa a ascendentnej aorty</t>
  </si>
  <si>
    <t xml:space="preserve">Časť č. 3 - Špeciálny zdravotnícky materiál pre kardiochirurgiu skupiny 3 </t>
  </si>
  <si>
    <t>Mechanické chlopňové protézy do aortálnej a mitrálnej pozície, biologické aortálne bezstehové chlopňové protézy do aortálnej pozície, anuloplastické mitrálne krúžky s osobitným zreteľom na:</t>
  </si>
  <si>
    <t>mechanická dvojlistová protéza do aortálnej pozície a do mitrálnej pozície. Vhodná pre pacientov s malým aortálnym anulom s biokompatibilnou úpravou na zníženie trombogenicity. Systém zabraňujúci turbulencii krvi a stagnácii krvného prietoku</t>
  </si>
  <si>
    <t xml:space="preserve">biologická aortálna chlopňová bezstehová (sutureless) protéza vhodná k rýchlej implantácii a nevyžadujúca fixáciu chlopne pomocou kotviacich anulárnych stehov,
chlopňa je z bovinného perikardu, RTG kontrastná a MRI kompatibilná, je vhodná k implantácii mini-invazívnym prístupom,
</t>
  </si>
  <si>
    <t>mitrálny prstenec s 3D pohybom zabezpečujúci fyziologický pohyb mitrálneho anulu</t>
  </si>
  <si>
    <t>Biologické aortálne chlopne bezstehové (sutureless)</t>
  </si>
  <si>
    <t>Anuloplastické mitrálne krúžky</t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</si>
  <si>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SP</t>
    </r>
  </si>
  <si>
    <t xml:space="preserve">Časť č. 4 - Špeciálny zdravotnícky materiál pre kardiochirurgiu skupiny 4 </t>
  </si>
  <si>
    <t>1.4</t>
  </si>
  <si>
    <t>Mechanické a biologické chlopňové protézy do aortálnej a mitrálnej pozície, anuloplastické mitrálne flexibilné krúžky a aortálne konduity s osobitným zreteľom na:</t>
  </si>
  <si>
    <t>mechanické dvojlistové chlopňové protézy určené do aortálnej a mitrálnej pozície, ktoré majú znížený profil našívacieho ringu s otvorením listov chlopní minimálne 85°,</t>
  </si>
  <si>
    <t xml:space="preserve">biologická aortálna a mitrálna prasačia chlopňová protéza so stentom s možnosťou supraanulárnej alebo intraanulárnej implantácie a antikalcifikačnou úpravou a fyziologickou fixáciou cípov, </t>
  </si>
  <si>
    <t xml:space="preserve">semirigídny mitrálny anuloplastický ring vo veľkostiach 24 až 40 z pleteného polyesteru so silikonovým jadrom </t>
  </si>
  <si>
    <t>kompozitný graft – mechanická dvojlistová chlopňová protéza spolu s lineárnou protézou, voliteľného priemeru, určený na nahradenie aortálnej chlopne, aortálneho koreňa a ascendentnej aorty.</t>
  </si>
  <si>
    <t xml:space="preserve">Časť č. 5 - Špeciálny zdravotnícky materiál pre kardiochirurgiu skupiny 5 </t>
  </si>
  <si>
    <t>Biologické chlopňové protézy do aortálnej a mitrálnej pozície, anuloplastické ringy s osobitným zreteľom na:</t>
  </si>
  <si>
    <t>biologické chlopňové protézy z xenoperikardu (bovinný perikard) so stentom, s antikalcifikačnou   úpravou, s možnosťou supraanulárnej implantácie do aortálnej pozície,</t>
  </si>
  <si>
    <t>biologické chlopňové protézy z xenoperikardu (bovinný perikard) so stentom, s antikalcifikačnou úpravou a s možnosťou implantácie do mitrálnej pozície,</t>
  </si>
  <si>
    <t>bezstehovú perikardiálnu chlopňovú protézu s kovovým stentom pre subanulárnu implantáciu do aortálnej pozície veľkosti  od 19 až do 27 s antikalcifikačnou úpravou, so supraanulárnym profilom do 25mm a so súčasne dodávaným balónom expandovateľným zavádzacím systémom,</t>
  </si>
  <si>
    <t>semirigídny ring na anuloplastiky mitrálnej chlopne, uzavreté,</t>
  </si>
  <si>
    <t>ring na anuloplastiku trikuspidálnej chlopne.</t>
  </si>
  <si>
    <t>1.5</t>
  </si>
  <si>
    <t xml:space="preserve">Biologické aortálne chlopne bezstehové  (sutureless)   </t>
  </si>
  <si>
    <t>Anuloplastické krúžky</t>
  </si>
  <si>
    <t xml:space="preserve">Časť č. 6 - Špeciálny zdravotnícky materiál pre kardiochirurgiu skupiny 6 </t>
  </si>
  <si>
    <t>Anuloplastické externé aortálne ringy, so zreteľom na:</t>
  </si>
  <si>
    <t>aortálny externý anuloplastický ring pre implantáciu na základňu aortálneho koreňa vo veľkostiach od 25 do 31 mm,</t>
  </si>
  <si>
    <t>s 2 expanzibilnými elastickými jadrami uzavretými do polyesterového púzdra,</t>
  </si>
  <si>
    <t>so systolickou expanzibilitou 10% (imitácia prirodzenej dynamiky koreňa),</t>
  </si>
  <si>
    <t>polyesterová našívacia manžeta s komisurálnymi značkami (180 st.) a zelenými vláknami okolo obvodu ringu označujúce miesto pre umiestnenie stehov.</t>
  </si>
  <si>
    <t>Anuloplastické aortálne ringy</t>
  </si>
  <si>
    <t xml:space="preserve">Časť č. 7 - Špeciálny zdravotnícky materiál pre kardiochirurgiu skupiny 7 </t>
  </si>
  <si>
    <t>Cievne protézy s Valsalvovským dizajnom pre náhrady a rekonštrukcie v oblasti aortálneho koreňa s osobitným zreteľom na:</t>
  </si>
  <si>
    <t>cievne (aortálne) protézy s vysokou biokompatibilitou,</t>
  </si>
  <si>
    <t>s tromi preformovanými  Valsalvovskými sínusami,</t>
  </si>
  <si>
    <t>s impregnáciou želatínou</t>
  </si>
  <si>
    <t>s priemerom od 24 do 34 mm</t>
  </si>
  <si>
    <t>Valsalvovská cievna protéza</t>
  </si>
  <si>
    <t xml:space="preserve">Časť č. 8 - Špeciálny zdravotnícky materiál pre kardiochirurgiu skupiny 8 </t>
  </si>
  <si>
    <t>Cievne protézy určené pre rekonštrukcie alebo náhrady aorty a príslušných supra-aortálnych tepien, s osobitným zreteľom na:</t>
  </si>
  <si>
    <t>cievne protézy s vysokou biokompatibilitou, tkané systémom, ktorý zabraňuje neskorej dilatácii cievnej protézy,</t>
  </si>
  <si>
    <t>so štyrmi odstupmi (tetrabranch),</t>
  </si>
  <si>
    <t>s priemerom od 20 do 34 mm,</t>
  </si>
  <si>
    <t>pri dĺžke minimálne 15 cm.</t>
  </si>
  <si>
    <t>Aortálna cievna protéza (tetrabrach, štvorstupňová)</t>
  </si>
  <si>
    <t xml:space="preserve">Časť č. 9 - Špeciálny zdravotnícky materiál pre kardiochirurgiu skupiny 9     </t>
  </si>
  <si>
    <t>Lineárna cievna protéza do aortálnej pozície</t>
  </si>
  <si>
    <t>Lineárne cievne protézy bez vetvenia vhodné pre rekonštrukcie v aortálnej oblasti s osobitným zreteľom na:</t>
  </si>
  <si>
    <t>lineárne cievne protézy, s impregnáciou želatínou, s vysokou biokompatibilitou, vhodné pre rekonštrukcie v aortálnej oblasti, s optimálnou adaptáciou na konkrétne anatomické pomery pacienta,</t>
  </si>
  <si>
    <t>s priemerom  8 mm, pri dĺžke minimálne 10 cm,</t>
  </si>
  <si>
    <t>ďalej s priemerom od 18 do 36 mm pri minimálnej dĺžke 15 cm.</t>
  </si>
  <si>
    <t xml:space="preserve">Časť č. 10 - Špeciálny zdravotnícky materiál pre kardiochirurgiu skupiny 10 </t>
  </si>
  <si>
    <t>Stentgraft kombinovaný s cievnou protézou a postrannými vetvami vhodný na liečbu aneuryzmy alebo disekcie v ascendentnej aorte, aortálnom oblúku a descendentnom úseku hrudnej aorty s osobitným zreteľom na:</t>
  </si>
  <si>
    <t>vetvená protéza s odbočkami pre tepny aortálneho oblúka so stentgraftom určeným do proximálnej descendentnej aorty s optimálnou adaptáciou na konkrétne anatomické pomery pacienta,</t>
  </si>
  <si>
    <t>s odbočkou na perfúznu kanylu,</t>
  </si>
  <si>
    <t>s golierom pre distálnu anastomózu,</t>
  </si>
  <si>
    <t>stentgraft musí obsahovať samoexpandibilné nitinolové prstence pokryté polyesterom a impregnované želatínou a s RTG kontrastnými značkami,</t>
  </si>
  <si>
    <t>priemer stentgraftu v minimálne týchto požadovaných rozmeroch (mm) - 28, 30, 32, 34, 38, 40 a s dĺžkou stentovanej časti minimálne 100 mm a maximálne 150 mm,</t>
  </si>
  <si>
    <t>1.6</t>
  </si>
  <si>
    <t>1.7</t>
  </si>
  <si>
    <t>1.8</t>
  </si>
  <si>
    <t>1.9</t>
  </si>
  <si>
    <t>cievna protéza tkaná a impregnovaná, s priemerom protézy minimálne v rozmeroch (mm) 26, 28, 30, 32,</t>
  </si>
  <si>
    <t>s dvomi vetvami priemeru 10 mm, pričom jedna dĺžka vetvy minimálne 150 mm,</t>
  </si>
  <si>
    <t>s dvomi vetvami priemeru 8 mm, pričom jedna dĺžka vetvy minimálne 150 mm,</t>
  </si>
  <si>
    <t>s krátkym tvarovateľným zavádzacím systémom ku každej veľkosti stentgraftu</t>
  </si>
  <si>
    <t>Stentgraft kombinovaný s cievnou protézou a postrannými vetvami</t>
  </si>
  <si>
    <t>Časť č. 11 - Špeciálny zdravotnícky materiál pre kardiochirurgiu skupiny 11</t>
  </si>
  <si>
    <t xml:space="preserve">Hybridný stentgraft kombinovaný s cievnou protézou vhodný na liečbu aneuryzmy alebo disekcie v ascendentnej aorte, aortálnom oblúku a descendentnom úseku hrudnej aorty s osobitným zreteľom na: </t>
  </si>
  <si>
    <t>cievna protéza so stentgraftom určeným do proximálnej descendentnej aorty s optimálnou adaptáciou na konkrétne anatomické pomery pacienta,</t>
  </si>
  <si>
    <t>samorozťahovací nitinolový stent s polyesterovým poťahom,</t>
  </si>
  <si>
    <t>integrovaný polyesterový cievny adaptér a zavádzací systém so stentgraftom vo vnútri, vrátane pákového uvoľňovacieho mechanizmu stentgraftu, RTG kontrastný,</t>
  </si>
  <si>
    <t>medzi stentgraftom a cievnou protézou integrovaný prefabrikovaný golier,</t>
  </si>
  <si>
    <t>priemer stentgraftu v minimálne týchto požadovaných rozmeroch (mm) – 24, 28, 30, 33, 36, 40 a s dlžkou stentovanej časti 130 mm,</t>
  </si>
  <si>
    <t>priemer stentgraftu v minimálne týchto požadovaných rozmeroch (mm) – 24, 28, 30 a s dĺžkou stentovanej časti 150 mm,</t>
  </si>
  <si>
    <t>priemer stentgraftu v minimálne týchto požadovaných rozmeroch (mm) – 33, 36, 40 a s dĺžkou stentovanej časti 160 mm,</t>
  </si>
  <si>
    <t>Stentgraft kombinovaný s cievnou protézou bez postranných vetiev</t>
  </si>
  <si>
    <t xml:space="preserve">Časť č. 1 - Špeciálny zdravotnícky materiál pre kardiochirurgiu skupiny 1 </t>
  </si>
  <si>
    <t>Časť č. 2 - Špeciálny zdravotnícky materiál pre kardiochirurgiu skupiny 2</t>
  </si>
  <si>
    <t xml:space="preserve">Anuloplastické krúžky    </t>
  </si>
  <si>
    <t>Časť č. 7 - Špeciálny zdravotnícky materiál pre kardiochirurgiu skupiny 7</t>
  </si>
  <si>
    <t>Časť č. 8 - Špeciálny zdravotnícky materiál pre kardiochirurgiu skupiny 8</t>
  </si>
  <si>
    <t>Časť č. 9 - Špeciálny zdravotnícky materiál pre kardiochirurgiu skupiny 9</t>
  </si>
  <si>
    <t>Časť č. 10 - Špeciálny zdravotnícky materiál pre kardiochirurgiu skupiny 10</t>
  </si>
  <si>
    <t>Systém na rekonštrukciu insuficientnej mitrálnej chlopne aproximáciou tkaniva</t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</si>
  <si>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SP</t>
    </r>
  </si>
  <si>
    <t>Položka č. 1 - Mechanické aortálne chlopne</t>
  </si>
  <si>
    <t>Položka č. 2 - Mechanické mitrálne chlopne</t>
  </si>
  <si>
    <t>Položka č. 3 - Biologické aortálne chlopne</t>
  </si>
  <si>
    <t>Položka č. 4 - Biologické mitrálne chlopne</t>
  </si>
  <si>
    <t>Položka č. 5 - Aortálne konduity</t>
  </si>
  <si>
    <t>Časť č. 3 - Špeciálny zdravotnícky materiál pre kardiochirurgiu skupiny 3</t>
  </si>
  <si>
    <t>Časť č. 4 - Špeciálny zdravotnícky materiál pre kardiochirurgiu skupiny 4</t>
  </si>
  <si>
    <t>Časť č. 5 - Špeciálny zdravotnícky materiál pre kardiochirurgiu skupiny 5</t>
  </si>
  <si>
    <t>Časť č. 6 - Špeciálny zdravotnícky materiál pre kardiochirurgiu skupiny 6</t>
  </si>
  <si>
    <r>
      <rPr>
        <sz val="9"/>
        <color theme="1"/>
        <rFont val="Arial"/>
        <family val="2"/>
        <charset val="238"/>
      </rPr>
      <t xml:space="preserve">s viacerými účastníkmi s opätovným otvorením súťaže
na dodanie </t>
    </r>
    <r>
      <rPr>
        <b/>
        <sz val="9"/>
        <color theme="1"/>
        <rFont val="Arial"/>
        <family val="2"/>
        <charset val="238"/>
      </rPr>
      <t>"Špeciálny zdravotnícky materiál pre Kliniku srdcovej chirurgie so zameraním na chlopne - časť č. .......... - ............................................"</t>
    </r>
    <r>
      <rPr>
        <b/>
        <vertAlign val="superscript"/>
        <sz val="7"/>
        <color theme="1"/>
        <rFont val="Arial"/>
        <family val="2"/>
        <charset val="238"/>
      </rPr>
      <t>1</t>
    </r>
  </si>
  <si>
    <t>Položka č. 3 - Aortálne konduity</t>
  </si>
  <si>
    <t>Položka č. 3 - Biologické aortálne chlopne bezstehové (sutureless)</t>
  </si>
  <si>
    <t>Položka č. 4 - Anuloplastické mitrálne krúžky</t>
  </si>
  <si>
    <t>Položka č. 5 - Anuloplastické mitrálne krúžky</t>
  </si>
  <si>
    <t>Položka č. 6 - Aortálne konduity</t>
  </si>
  <si>
    <t>Položka č. 1 - Biologické aortálne chlopne</t>
  </si>
  <si>
    <t xml:space="preserve">Položka č. 2 - Biologické mitrálne chlopne </t>
  </si>
  <si>
    <t xml:space="preserve">Položka č. 3 - Biologické aortálne chlopne bezstehové  (sutureless)   </t>
  </si>
  <si>
    <t xml:space="preserve">Položka č. 4 - Anuloplastické krúžky </t>
  </si>
  <si>
    <t>Položka č. 1 - Anuloplastické aortálne ringy</t>
  </si>
  <si>
    <t>Položka č. 1 - Valsalvovská cievna protéza</t>
  </si>
  <si>
    <t>Položka č. 1 - Aortálna cievna protéza (tetrabrach, štvorstupňová)</t>
  </si>
  <si>
    <r>
      <t xml:space="preserve">Podpis podľa bodu 12.7 časti 
</t>
    </r>
    <r>
      <rPr>
        <sz val="8"/>
        <color theme="1"/>
        <rFont val="Arial"/>
        <family val="2"/>
        <charset val="238"/>
      </rPr>
      <t>A - Pokyny pre záujemcov a uchádzačov SP</t>
    </r>
  </si>
  <si>
    <t>Položka č. 1 - Lineárna cievna protéza do aortálnej pozície</t>
  </si>
  <si>
    <t>Položka č. 1 - Stentgraft kombinovaný s cievnou protézou a postrannými vetvami</t>
  </si>
  <si>
    <t>Položka č. 1 - Systém na rekonštrukciu insuficientnej mitrálnej chlopne aproximáciou tkaniva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</si>
</sst>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medium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indexed="64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theme="8" tint="0.39994506668294322"/>
      </left>
      <right style="medium">
        <color theme="8" tint="0.39994506668294322"/>
      </right>
      <top style="medium">
        <color indexed="64"/>
      </top>
      <bottom style="medium">
        <color theme="8" tint="0.3999450666829432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theme="8" tint="0.39994506668294322"/>
      </right>
      <top style="medium">
        <color indexed="64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/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dotted">
        <color indexed="64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</cellStyleXfs>
  <cellXfs count="48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34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3" fontId="7" fillId="0" borderId="2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top" wrapText="1"/>
      <protection locked="0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50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64" xfId="0" applyFont="1" applyFill="1" applyBorder="1" applyAlignment="1" applyProtection="1">
      <alignment horizontal="center" vertical="center" wrapText="1"/>
      <protection locked="0"/>
    </xf>
    <xf numFmtId="0" fontId="7" fillId="3" borderId="65" xfId="0" applyFont="1" applyFill="1" applyBorder="1" applyAlignment="1" applyProtection="1">
      <alignment horizontal="center" vertical="center" wrapText="1"/>
      <protection locked="0"/>
    </xf>
    <xf numFmtId="0" fontId="7" fillId="3" borderId="6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center" wrapText="1"/>
      <protection locked="0"/>
    </xf>
    <xf numFmtId="0" fontId="7" fillId="3" borderId="59" xfId="0" applyFont="1" applyFill="1" applyBorder="1" applyAlignment="1" applyProtection="1">
      <alignment horizontal="center" vertical="top" wrapText="1"/>
      <protection locked="0"/>
    </xf>
    <xf numFmtId="0" fontId="7" fillId="3" borderId="60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top" wrapText="1"/>
      <protection locked="0"/>
    </xf>
    <xf numFmtId="0" fontId="7" fillId="3" borderId="75" xfId="0" applyFont="1" applyFill="1" applyBorder="1" applyAlignment="1" applyProtection="1">
      <alignment horizontal="center" vertical="top" wrapText="1"/>
      <protection locked="0"/>
    </xf>
    <xf numFmtId="0" fontId="7" fillId="3" borderId="76" xfId="0" applyFont="1" applyFill="1" applyBorder="1" applyAlignment="1" applyProtection="1">
      <alignment horizontal="center" vertical="top" wrapText="1"/>
      <protection locked="0"/>
    </xf>
    <xf numFmtId="0" fontId="7" fillId="3" borderId="80" xfId="0" applyFont="1" applyFill="1" applyBorder="1" applyAlignment="1" applyProtection="1">
      <alignment horizontal="center" vertical="top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49" fontId="9" fillId="0" borderId="81" xfId="0" applyNumberFormat="1" applyFont="1" applyBorder="1" applyAlignment="1" applyProtection="1">
      <alignment horizontal="center" vertical="center" wrapText="1"/>
      <protection locked="0"/>
    </xf>
    <xf numFmtId="49" fontId="9" fillId="0" borderId="37" xfId="0" applyNumberFormat="1" applyFont="1" applyBorder="1" applyAlignment="1" applyProtection="1">
      <alignment horizontal="center" vertical="center" wrapText="1"/>
      <protection locked="0"/>
    </xf>
    <xf numFmtId="49" fontId="9" fillId="0" borderId="23" xfId="0" applyNumberFormat="1" applyFont="1" applyBorder="1" applyAlignment="1" applyProtection="1">
      <alignment horizontal="center" vertical="center" wrapText="1"/>
      <protection locked="0"/>
    </xf>
    <xf numFmtId="49" fontId="9" fillId="0" borderId="82" xfId="0" applyNumberFormat="1" applyFont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83" xfId="0" applyNumberFormat="1" applyFont="1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72" xfId="0" applyNumberFormat="1" applyFont="1" applyBorder="1" applyAlignment="1" applyProtection="1">
      <alignment horizontal="center" vertical="center" wrapText="1"/>
      <protection locked="0"/>
    </xf>
    <xf numFmtId="0" fontId="7" fillId="3" borderId="86" xfId="0" applyFont="1" applyFill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70" xfId="0" applyNumberFormat="1" applyFont="1" applyBorder="1" applyAlignment="1" applyProtection="1">
      <alignment horizontal="center" vertical="center" wrapText="1"/>
      <protection locked="0"/>
    </xf>
    <xf numFmtId="49" fontId="9" fillId="2" borderId="7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3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7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7" fillId="0" borderId="0" xfId="0" applyFont="1" applyFill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9" fontId="9" fillId="0" borderId="0" xfId="0" applyNumberFormat="1" applyFont="1" applyBorder="1" applyAlignment="1" applyProtection="1">
      <alignment horizontal="right" vertical="center" wrapText="1"/>
      <protection locked="0"/>
    </xf>
    <xf numFmtId="49" fontId="9" fillId="0" borderId="109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9" fillId="0" borderId="13" xfId="0" applyFont="1" applyBorder="1" applyAlignment="1">
      <alignment horizontal="left" vertical="top" wrapText="1"/>
    </xf>
    <xf numFmtId="49" fontId="15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9" fillId="0" borderId="11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33" xfId="0" applyNumberFormat="1" applyFont="1" applyBorder="1" applyAlignment="1" applyProtection="1">
      <alignment horizontal="right" vertical="center" wrapText="1"/>
      <protection locked="0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70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3" fillId="0" borderId="0" xfId="1" applyFont="1" applyAlignment="1">
      <alignment horizontal="left" vertical="center" wrapText="1"/>
    </xf>
    <xf numFmtId="0" fontId="7" fillId="3" borderId="116" xfId="0" applyFont="1" applyFill="1" applyBorder="1" applyAlignment="1" applyProtection="1">
      <alignment horizontal="center" vertical="center" wrapText="1"/>
      <protection locked="0"/>
    </xf>
    <xf numFmtId="4" fontId="9" fillId="0" borderId="117" xfId="0" applyNumberFormat="1" applyFont="1" applyBorder="1" applyAlignment="1" applyProtection="1">
      <alignment horizontal="right" vertical="center" wrapText="1"/>
      <protection locked="0"/>
    </xf>
    <xf numFmtId="0" fontId="7" fillId="3" borderId="118" xfId="0" applyFont="1" applyFill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1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top" wrapText="1"/>
    </xf>
    <xf numFmtId="4" fontId="9" fillId="0" borderId="119" xfId="0" applyNumberFormat="1" applyFont="1" applyBorder="1" applyAlignment="1" applyProtection="1">
      <alignment horizontal="right" vertical="center" wrapText="1"/>
      <protection locked="0"/>
    </xf>
    <xf numFmtId="0" fontId="10" fillId="0" borderId="49" xfId="0" applyFont="1" applyBorder="1" applyAlignment="1" applyProtection="1">
      <alignment vertical="center"/>
      <protection locked="0"/>
    </xf>
    <xf numFmtId="1" fontId="9" fillId="0" borderId="49" xfId="0" applyNumberFormat="1" applyFont="1" applyBorder="1" applyAlignment="1" applyProtection="1">
      <alignment horizontal="center" vertical="center"/>
      <protection locked="0"/>
    </xf>
    <xf numFmtId="49" fontId="2" fillId="3" borderId="34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20" fillId="3" borderId="67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58" xfId="0" applyFont="1" applyFill="1" applyBorder="1" applyAlignment="1">
      <alignment horizontal="center" vertical="center" wrapText="1"/>
    </xf>
    <xf numFmtId="49" fontId="3" fillId="0" borderId="90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9" fontId="3" fillId="0" borderId="25" xfId="0" applyNumberFormat="1" applyFont="1" applyBorder="1" applyAlignment="1">
      <alignment horizontal="center" vertical="center" wrapText="1"/>
    </xf>
    <xf numFmtId="49" fontId="3" fillId="0" borderId="97" xfId="0" applyNumberFormat="1" applyFont="1" applyBorder="1" applyAlignment="1">
      <alignment horizontal="left" vertical="center" wrapText="1"/>
    </xf>
    <xf numFmtId="9" fontId="3" fillId="0" borderId="122" xfId="0" applyNumberFormat="1" applyFont="1" applyBorder="1" applyAlignment="1">
      <alignment horizontal="center" vertical="center" wrapText="1"/>
    </xf>
    <xf numFmtId="9" fontId="3" fillId="0" borderId="92" xfId="0" applyNumberFormat="1" applyFont="1" applyBorder="1" applyAlignment="1">
      <alignment horizontal="center" vertical="center" wrapText="1"/>
    </xf>
    <xf numFmtId="49" fontId="3" fillId="0" borderId="91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49" fontId="3" fillId="0" borderId="98" xfId="0" applyNumberFormat="1" applyFont="1" applyBorder="1" applyAlignment="1">
      <alignment horizontal="left" vertical="center" wrapText="1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4" xfId="0" applyNumberFormat="1" applyFont="1" applyBorder="1" applyAlignment="1">
      <alignment horizontal="left" vertical="center" wrapText="1"/>
    </xf>
    <xf numFmtId="9" fontId="3" fillId="0" borderId="94" xfId="0" applyNumberFormat="1" applyFont="1" applyBorder="1" applyAlignment="1">
      <alignment horizontal="center" vertical="center" wrapText="1"/>
    </xf>
    <xf numFmtId="49" fontId="3" fillId="0" borderId="120" xfId="0" applyNumberFormat="1" applyFont="1" applyBorder="1" applyAlignment="1">
      <alignment horizontal="left" vertical="center" wrapText="1"/>
    </xf>
    <xf numFmtId="9" fontId="3" fillId="0" borderId="9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3" fillId="0" borderId="38" xfId="0" applyFont="1" applyBorder="1" applyAlignment="1">
      <alignment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121" xfId="0" applyFont="1" applyBorder="1" applyAlignment="1">
      <alignment horizontal="center" vertical="top" wrapText="1"/>
    </xf>
    <xf numFmtId="14" fontId="21" fillId="0" borderId="0" xfId="0" applyNumberFormat="1" applyFont="1" applyBorder="1" applyAlignment="1">
      <alignment wrapText="1"/>
    </xf>
    <xf numFmtId="0" fontId="20" fillId="3" borderId="123" xfId="0" applyFont="1" applyFill="1" applyBorder="1" applyAlignment="1">
      <alignment horizontal="center" vertical="center" wrapText="1"/>
    </xf>
    <xf numFmtId="4" fontId="9" fillId="0" borderId="21" xfId="0" applyNumberFormat="1" applyFont="1" applyBorder="1" applyAlignment="1" applyProtection="1">
      <alignment horizontal="right" vertical="center" wrapText="1"/>
      <protection locked="0"/>
    </xf>
    <xf numFmtId="4" fontId="9" fillId="0" borderId="48" xfId="0" applyNumberFormat="1" applyFont="1" applyBorder="1" applyAlignment="1" applyProtection="1">
      <alignment horizontal="right" vertical="center" wrapText="1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21" xfId="0" applyNumberFormat="1" applyFont="1" applyBorder="1" applyAlignment="1" applyProtection="1">
      <alignment vertical="center" wrapText="1"/>
      <protection locked="0"/>
    </xf>
    <xf numFmtId="49" fontId="9" fillId="0" borderId="48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20" xfId="0" applyNumberFormat="1" applyFont="1" applyBorder="1" applyAlignment="1" applyProtection="1">
      <alignment vertical="center" wrapText="1"/>
      <protection locked="0"/>
    </xf>
    <xf numFmtId="49" fontId="9" fillId="0" borderId="47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4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9" fontId="9" fillId="0" borderId="112" xfId="0" applyNumberFormat="1" applyFont="1" applyFill="1" applyBorder="1" applyAlignment="1">
      <alignment horizontal="left" vertical="top" wrapText="1"/>
    </xf>
    <xf numFmtId="0" fontId="9" fillId="0" borderId="89" xfId="0" applyFont="1" applyBorder="1" applyAlignment="1">
      <alignment horizontal="left" vertical="top" wrapText="1"/>
    </xf>
    <xf numFmtId="49" fontId="9" fillId="0" borderId="124" xfId="0" applyNumberFormat="1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top" wrapText="1"/>
    </xf>
    <xf numFmtId="0" fontId="9" fillId="0" borderId="125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1" applyFont="1" applyAlignment="1">
      <alignment horizontal="left" vertical="center" wrapText="1"/>
    </xf>
    <xf numFmtId="49" fontId="3" fillId="0" borderId="127" xfId="0" applyNumberFormat="1" applyFont="1" applyBorder="1" applyAlignment="1">
      <alignment horizontal="left" vertical="top" wrapText="1"/>
    </xf>
    <xf numFmtId="49" fontId="3" fillId="0" borderId="74" xfId="0" applyNumberFormat="1" applyFont="1" applyBorder="1" applyAlignment="1">
      <alignment vertical="top" wrapText="1"/>
    </xf>
    <xf numFmtId="49" fontId="3" fillId="0" borderId="77" xfId="0" applyNumberFormat="1" applyFont="1" applyBorder="1" applyAlignment="1">
      <alignment vertical="top" wrapText="1"/>
    </xf>
    <xf numFmtId="49" fontId="3" fillId="0" borderId="126" xfId="0" applyNumberFormat="1" applyFont="1" applyBorder="1" applyAlignment="1">
      <alignment horizontal="left" vertical="top" wrapText="1"/>
    </xf>
    <xf numFmtId="49" fontId="3" fillId="0" borderId="112" xfId="0" applyNumberFormat="1" applyFont="1" applyBorder="1" applyAlignment="1">
      <alignment horizontal="left" vertical="top" wrapText="1"/>
    </xf>
    <xf numFmtId="4" fontId="10" fillId="4" borderId="136" xfId="0" applyNumberFormat="1" applyFont="1" applyFill="1" applyBorder="1" applyAlignment="1" applyProtection="1">
      <alignment vertical="center"/>
      <protection locked="0"/>
    </xf>
    <xf numFmtId="4" fontId="10" fillId="0" borderId="135" xfId="0" applyNumberFormat="1" applyFont="1" applyBorder="1" applyAlignment="1" applyProtection="1">
      <alignment vertical="center"/>
      <protection locked="0"/>
    </xf>
    <xf numFmtId="0" fontId="9" fillId="0" borderId="2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17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49" fontId="9" fillId="0" borderId="127" xfId="0" applyNumberFormat="1" applyFont="1" applyFill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9" fillId="0" borderId="82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3" fillId="0" borderId="115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12" xfId="0" applyNumberFormat="1" applyFont="1" applyBorder="1" applyAlignment="1">
      <alignment horizontal="left" vertical="center" wrapText="1"/>
    </xf>
    <xf numFmtId="0" fontId="9" fillId="0" borderId="77" xfId="0" applyFont="1" applyBorder="1" applyAlignment="1">
      <alignment horizontal="left" vertical="top" wrapText="1"/>
    </xf>
    <xf numFmtId="49" fontId="3" fillId="0" borderId="132" xfId="0" applyNumberFormat="1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49" fontId="3" fillId="0" borderId="128" xfId="0" applyNumberFormat="1" applyFont="1" applyBorder="1" applyAlignment="1">
      <alignment vertical="top" wrapText="1"/>
    </xf>
    <xf numFmtId="49" fontId="3" fillId="0" borderId="126" xfId="0" applyNumberFormat="1" applyFont="1" applyBorder="1" applyAlignment="1">
      <alignment vertical="top" wrapText="1"/>
    </xf>
    <xf numFmtId="49" fontId="3" fillId="0" borderId="37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vertical="top" wrapText="1"/>
    </xf>
    <xf numFmtId="49" fontId="3" fillId="0" borderId="74" xfId="0" applyNumberFormat="1" applyFont="1" applyBorder="1" applyAlignment="1">
      <alignment vertical="center" wrapText="1"/>
    </xf>
    <xf numFmtId="49" fontId="3" fillId="0" borderId="77" xfId="0" applyNumberFormat="1" applyFont="1" applyBorder="1" applyAlignment="1">
      <alignment vertical="center" wrapText="1"/>
    </xf>
    <xf numFmtId="49" fontId="3" fillId="0" borderId="138" xfId="0" applyNumberFormat="1" applyFont="1" applyBorder="1" applyAlignment="1">
      <alignment vertical="top" wrapText="1"/>
    </xf>
    <xf numFmtId="49" fontId="3" fillId="0" borderId="13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vertical="center" wrapText="1"/>
    </xf>
    <xf numFmtId="49" fontId="3" fillId="0" borderId="37" xfId="0" applyNumberFormat="1" applyFont="1" applyBorder="1" applyAlignment="1">
      <alignment vertical="center" wrapText="1"/>
    </xf>
    <xf numFmtId="49" fontId="3" fillId="0" borderId="127" xfId="0" applyNumberFormat="1" applyFont="1" applyBorder="1" applyAlignment="1">
      <alignment vertical="top" wrapText="1"/>
    </xf>
    <xf numFmtId="49" fontId="3" fillId="0" borderId="129" xfId="0" applyNumberFormat="1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top" wrapText="1"/>
    </xf>
    <xf numFmtId="49" fontId="3" fillId="0" borderId="77" xfId="0" applyNumberFormat="1" applyFont="1" applyFill="1" applyBorder="1" applyAlignment="1">
      <alignment vertical="center" wrapText="1"/>
    </xf>
    <xf numFmtId="49" fontId="3" fillId="0" borderId="138" xfId="0" applyNumberFormat="1" applyFont="1" applyBorder="1" applyAlignment="1">
      <alignment horizontal="left" vertical="top" wrapText="1"/>
    </xf>
    <xf numFmtId="0" fontId="7" fillId="3" borderId="139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99" xfId="0" applyFont="1" applyFill="1" applyBorder="1" applyAlignment="1">
      <alignment horizontal="left" vertical="center"/>
    </xf>
    <xf numFmtId="0" fontId="2" fillId="3" borderId="100" xfId="0" applyFont="1" applyFill="1" applyBorder="1" applyAlignment="1">
      <alignment horizontal="left" vertical="center"/>
    </xf>
    <xf numFmtId="0" fontId="2" fillId="3" borderId="101" xfId="0" applyFont="1" applyFill="1" applyBorder="1" applyAlignment="1">
      <alignment horizontal="left" vertical="center"/>
    </xf>
    <xf numFmtId="0" fontId="1" fillId="0" borderId="102" xfId="0" applyFont="1" applyBorder="1" applyAlignment="1">
      <alignment horizontal="left" vertical="center" wrapText="1"/>
    </xf>
    <xf numFmtId="0" fontId="1" fillId="0" borderId="103" xfId="0" applyFont="1" applyBorder="1" applyAlignment="1">
      <alignment horizontal="left" vertical="center" wrapText="1"/>
    </xf>
    <xf numFmtId="0" fontId="1" fillId="0" borderId="104" xfId="0" applyFont="1" applyBorder="1" applyAlignment="1">
      <alignment horizontal="left" vertical="center" wrapText="1"/>
    </xf>
    <xf numFmtId="0" fontId="1" fillId="0" borderId="105" xfId="0" applyFont="1" applyBorder="1" applyAlignment="1">
      <alignment horizontal="left" vertical="center" wrapText="1"/>
    </xf>
    <xf numFmtId="0" fontId="1" fillId="0" borderId="106" xfId="0" applyFont="1" applyBorder="1" applyAlignment="1">
      <alignment horizontal="left" vertical="center" wrapText="1"/>
    </xf>
    <xf numFmtId="0" fontId="1" fillId="0" borderId="10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108" xfId="0" applyFont="1" applyBorder="1" applyAlignment="1" applyProtection="1">
      <alignment vertical="top" wrapText="1"/>
      <protection locked="0"/>
    </xf>
    <xf numFmtId="49" fontId="10" fillId="2" borderId="87" xfId="0" applyNumberFormat="1" applyFont="1" applyFill="1" applyBorder="1" applyAlignment="1">
      <alignment horizontal="left" vertical="top" wrapText="1"/>
    </xf>
    <xf numFmtId="49" fontId="10" fillId="2" borderId="71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89" xfId="0" applyNumberFormat="1" applyFont="1" applyFill="1" applyBorder="1" applyAlignment="1">
      <alignment horizontal="left" vertical="top" wrapText="1"/>
    </xf>
    <xf numFmtId="0" fontId="10" fillId="2" borderId="39" xfId="0" applyFont="1" applyFill="1" applyBorder="1" applyAlignment="1">
      <alignment horizontal="center" vertical="top" wrapText="1"/>
    </xf>
    <xf numFmtId="0" fontId="10" fillId="2" borderId="88" xfId="0" applyFont="1" applyFill="1" applyBorder="1" applyAlignment="1">
      <alignment horizontal="center" vertical="top" wrapText="1"/>
    </xf>
    <xf numFmtId="49" fontId="3" fillId="0" borderId="98" xfId="0" applyNumberFormat="1" applyFont="1" applyFill="1" applyBorder="1" applyAlignment="1">
      <alignment horizontal="left" vertical="center" wrapText="1"/>
    </xf>
    <xf numFmtId="0" fontId="0" fillId="0" borderId="114" xfId="0" applyBorder="1" applyAlignment="1">
      <alignment horizontal="left" vertical="center" wrapText="1"/>
    </xf>
    <xf numFmtId="49" fontId="15" fillId="0" borderId="133" xfId="0" applyNumberFormat="1" applyFont="1" applyBorder="1" applyAlignment="1">
      <alignment horizontal="left" vertical="top" wrapText="1"/>
    </xf>
    <xf numFmtId="0" fontId="23" fillId="0" borderId="134" xfId="0" applyFont="1" applyBorder="1" applyAlignment="1">
      <alignment horizontal="left" vertical="top"/>
    </xf>
    <xf numFmtId="49" fontId="15" fillId="3" borderId="98" xfId="0" applyNumberFormat="1" applyFont="1" applyFill="1" applyBorder="1" applyAlignment="1">
      <alignment horizontal="left" vertical="center" wrapText="1"/>
    </xf>
    <xf numFmtId="49" fontId="15" fillId="3" borderId="16" xfId="0" applyNumberFormat="1" applyFont="1" applyFill="1" applyBorder="1" applyAlignment="1">
      <alignment horizontal="left" vertical="center" wrapText="1"/>
    </xf>
    <xf numFmtId="49" fontId="15" fillId="3" borderId="114" xfId="0" applyNumberFormat="1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left" vertical="center" wrapText="1"/>
    </xf>
    <xf numFmtId="49" fontId="9" fillId="0" borderId="130" xfId="0" applyNumberFormat="1" applyFont="1" applyBorder="1" applyAlignment="1">
      <alignment horizontal="center" vertical="center" wrapText="1"/>
    </xf>
    <xf numFmtId="49" fontId="9" fillId="0" borderId="131" xfId="0" applyNumberFormat="1" applyFont="1" applyBorder="1" applyAlignment="1">
      <alignment horizontal="center" vertical="center" wrapText="1"/>
    </xf>
    <xf numFmtId="49" fontId="15" fillId="0" borderId="110" xfId="0" applyNumberFormat="1" applyFont="1" applyBorder="1" applyAlignment="1">
      <alignment horizontal="left" vertical="top" wrapText="1"/>
    </xf>
    <xf numFmtId="0" fontId="23" fillId="0" borderId="111" xfId="0" applyFont="1" applyBorder="1" applyAlignment="1">
      <alignment horizontal="left" vertical="top"/>
    </xf>
    <xf numFmtId="49" fontId="9" fillId="0" borderId="53" xfId="0" applyNumberFormat="1" applyFont="1" applyBorder="1" applyAlignment="1">
      <alignment horizontal="center" vertical="center" wrapText="1"/>
    </xf>
    <xf numFmtId="49" fontId="9" fillId="0" borderId="84" xfId="0" applyNumberFormat="1" applyFont="1" applyBorder="1" applyAlignment="1">
      <alignment horizontal="center" vertical="center" wrapText="1"/>
    </xf>
    <xf numFmtId="49" fontId="3" fillId="0" borderId="114" xfId="0" applyNumberFormat="1" applyFont="1" applyFill="1" applyBorder="1" applyAlignment="1">
      <alignment horizontal="left" vertical="center" wrapText="1"/>
    </xf>
    <xf numFmtId="0" fontId="9" fillId="0" borderId="108" xfId="0" applyFont="1" applyBorder="1" applyAlignment="1" applyProtection="1">
      <alignment vertical="top" wrapText="1"/>
      <protection locked="0"/>
    </xf>
    <xf numFmtId="49" fontId="15" fillId="0" borderId="87" xfId="0" applyNumberFormat="1" applyFont="1" applyBorder="1" applyAlignment="1">
      <alignment horizontal="left" vertical="center" wrapText="1"/>
    </xf>
    <xf numFmtId="0" fontId="23" fillId="0" borderId="71" xfId="0" applyFont="1" applyBorder="1" applyAlignment="1">
      <alignment horizontal="left" vertical="center"/>
    </xf>
    <xf numFmtId="49" fontId="9" fillId="0" borderId="39" xfId="0" applyNumberFormat="1" applyFont="1" applyBorder="1" applyAlignment="1">
      <alignment horizontal="center" vertical="center" wrapText="1"/>
    </xf>
    <xf numFmtId="49" fontId="9" fillId="0" borderId="88" xfId="0" applyNumberFormat="1" applyFont="1" applyBorder="1" applyAlignment="1">
      <alignment horizontal="center" vertical="center" wrapText="1"/>
    </xf>
    <xf numFmtId="49" fontId="15" fillId="4" borderId="98" xfId="0" applyNumberFormat="1" applyFont="1" applyFill="1" applyBorder="1" applyAlignment="1">
      <alignment horizontal="left" vertical="center" wrapText="1"/>
    </xf>
    <xf numFmtId="49" fontId="15" fillId="4" borderId="16" xfId="0" applyNumberFormat="1" applyFont="1" applyFill="1" applyBorder="1" applyAlignment="1">
      <alignment horizontal="left" vertical="center" wrapText="1"/>
    </xf>
    <xf numFmtId="49" fontId="15" fillId="4" borderId="114" xfId="0" applyNumberFormat="1" applyFont="1" applyFill="1" applyBorder="1" applyAlignment="1">
      <alignment horizontal="left" vertical="center" wrapText="1"/>
    </xf>
    <xf numFmtId="49" fontId="15" fillId="0" borderId="87" xfId="0" applyNumberFormat="1" applyFont="1" applyBorder="1" applyAlignment="1">
      <alignment horizontal="left" vertical="top" wrapText="1"/>
    </xf>
    <xf numFmtId="0" fontId="23" fillId="0" borderId="71" xfId="0" applyFont="1" applyBorder="1" applyAlignment="1">
      <alignment horizontal="left" vertical="top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10" fillId="0" borderId="49" xfId="0" applyFont="1" applyBorder="1" applyAlignment="1" applyProtection="1">
      <alignment horizontal="right" vertical="center"/>
      <protection locked="0"/>
    </xf>
    <xf numFmtId="0" fontId="10" fillId="0" borderId="137" xfId="0" applyFont="1" applyBorder="1" applyAlignment="1" applyProtection="1">
      <alignment horizontal="right" vertical="center"/>
      <protection locked="0"/>
    </xf>
    <xf numFmtId="49" fontId="15" fillId="0" borderId="108" xfId="1" applyNumberFormat="1" applyFont="1" applyBorder="1" applyAlignment="1">
      <alignment horizontal="left" vertical="top" wrapText="1"/>
    </xf>
    <xf numFmtId="0" fontId="13" fillId="0" borderId="38" xfId="0" applyFont="1" applyBorder="1" applyAlignment="1" applyProtection="1">
      <alignment horizontal="center" vertical="top" wrapText="1"/>
      <protection locked="0"/>
    </xf>
    <xf numFmtId="0" fontId="13" fillId="0" borderId="42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left" vertical="top" wrapText="1"/>
      <protection locked="0"/>
    </xf>
    <xf numFmtId="0" fontId="13" fillId="0" borderId="27" xfId="0" applyFont="1" applyBorder="1" applyAlignment="1" applyProtection="1">
      <alignment horizontal="left" vertical="top" wrapText="1"/>
      <protection locked="0"/>
    </xf>
    <xf numFmtId="0" fontId="13" fillId="0" borderId="40" xfId="0" applyFont="1" applyBorder="1" applyAlignment="1" applyProtection="1">
      <alignment horizontal="center" vertical="top" wrapText="1"/>
      <protection locked="0"/>
    </xf>
    <xf numFmtId="0" fontId="13" fillId="0" borderId="24" xfId="0" applyFont="1" applyBorder="1" applyAlignment="1" applyProtection="1">
      <alignment horizontal="center" vertical="top" wrapText="1"/>
      <protection locked="0"/>
    </xf>
    <xf numFmtId="3" fontId="13" fillId="0" borderId="40" xfId="0" applyNumberFormat="1" applyFont="1" applyBorder="1" applyAlignment="1" applyProtection="1">
      <alignment horizontal="center" vertical="top" wrapText="1"/>
      <protection locked="0"/>
    </xf>
    <xf numFmtId="3" fontId="13" fillId="0" borderId="24" xfId="0" applyNumberFormat="1" applyFont="1" applyBorder="1" applyAlignment="1" applyProtection="1">
      <alignment horizontal="center" vertical="top" wrapText="1"/>
      <protection locked="0"/>
    </xf>
    <xf numFmtId="3" fontId="13" fillId="0" borderId="53" xfId="0" applyNumberFormat="1" applyFont="1" applyBorder="1" applyAlignment="1" applyProtection="1">
      <alignment horizontal="center" vertical="top" wrapText="1"/>
      <protection locked="0"/>
    </xf>
    <xf numFmtId="3" fontId="13" fillId="0" borderId="54" xfId="0" applyNumberFormat="1" applyFont="1" applyBorder="1" applyAlignment="1" applyProtection="1">
      <alignment horizontal="center" vertical="top" wrapText="1"/>
      <protection locked="0"/>
    </xf>
    <xf numFmtId="0" fontId="13" fillId="0" borderId="5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41" xfId="0" applyFont="1" applyBorder="1" applyAlignment="1" applyProtection="1">
      <alignment horizontal="center" vertical="top" wrapText="1"/>
      <protection locked="0"/>
    </xf>
    <xf numFmtId="49" fontId="15" fillId="0" borderId="108" xfId="1" applyNumberFormat="1" applyFont="1" applyFill="1" applyBorder="1" applyAlignment="1">
      <alignment horizontal="left" vertical="top" wrapText="1"/>
    </xf>
    <xf numFmtId="49" fontId="3" fillId="0" borderId="0" xfId="1" applyNumberFormat="1" applyFont="1" applyAlignment="1" applyProtection="1">
      <alignment horizontal="left" wrapText="1"/>
      <protection locked="0"/>
    </xf>
    <xf numFmtId="0" fontId="13" fillId="0" borderId="49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40" xfId="0" applyFont="1" applyBorder="1" applyAlignment="1" applyProtection="1">
      <alignment horizontal="left" vertical="top" wrapText="1"/>
      <protection locked="0"/>
    </xf>
    <xf numFmtId="0" fontId="13" fillId="0" borderId="24" xfId="0" applyFont="1" applyBorder="1" applyAlignment="1" applyProtection="1">
      <alignment horizontal="left" vertical="top" wrapText="1"/>
      <protection locked="0"/>
    </xf>
    <xf numFmtId="0" fontId="13" fillId="0" borderId="78" xfId="0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85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73" xfId="0" applyFont="1" applyBorder="1" applyAlignment="1" applyProtection="1">
      <alignment horizontal="center" vertical="top" wrapText="1"/>
      <protection locked="0"/>
    </xf>
    <xf numFmtId="0" fontId="13" fillId="0" borderId="74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28" xfId="0" applyFont="1" applyBorder="1" applyAlignment="1" applyProtection="1">
      <alignment horizontal="center" vertical="top" wrapText="1"/>
      <protection locked="0"/>
    </xf>
    <xf numFmtId="3" fontId="13" fillId="0" borderId="84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wrapText="1"/>
    </xf>
    <xf numFmtId="49" fontId="15" fillId="0" borderId="0" xfId="1" applyNumberFormat="1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7" fillId="3" borderId="58" xfId="0" applyFont="1" applyFill="1" applyBorder="1" applyAlignment="1">
      <alignment horizontal="left" vertical="top" wrapText="1"/>
    </xf>
    <xf numFmtId="0" fontId="17" fillId="3" borderId="6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7" fillId="0" borderId="4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96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14" xfId="0" applyFont="1" applyBorder="1" applyAlignment="1">
      <alignment horizontal="center" wrapText="1"/>
    </xf>
    <xf numFmtId="0" fontId="19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9" fillId="0" borderId="91" xfId="0" applyFont="1" applyBorder="1" applyAlignment="1" applyProtection="1">
      <alignment horizontal="center" vertical="center" wrapText="1"/>
      <protection locked="0"/>
    </xf>
    <xf numFmtId="0" fontId="9" fillId="0" borderId="98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1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05" xfId="0" applyNumberFormat="1" applyFont="1" applyBorder="1" applyAlignment="1" applyProtection="1">
      <alignment horizontal="right" vertical="center" wrapText="1"/>
      <protection locked="0"/>
    </xf>
    <xf numFmtId="4" fontId="9" fillId="0" borderId="106" xfId="0" applyNumberFormat="1" applyFont="1" applyBorder="1" applyAlignment="1" applyProtection="1">
      <alignment horizontal="right" vertical="center" wrapText="1"/>
      <protection locked="0"/>
    </xf>
    <xf numFmtId="4" fontId="9" fillId="0" borderId="107" xfId="0" applyNumberFormat="1" applyFont="1" applyBorder="1" applyAlignment="1" applyProtection="1">
      <alignment horizontal="right" vertical="center" wrapText="1"/>
      <protection locked="0"/>
    </xf>
    <xf numFmtId="4" fontId="9" fillId="0" borderId="141" xfId="0" applyNumberFormat="1" applyFont="1" applyBorder="1" applyAlignment="1" applyProtection="1">
      <alignment horizontal="right" vertical="center" wrapText="1"/>
      <protection locked="0"/>
    </xf>
    <xf numFmtId="4" fontId="9" fillId="0" borderId="140" xfId="0" applyNumberFormat="1" applyFont="1" applyBorder="1" applyAlignment="1" applyProtection="1">
      <alignment horizontal="right" vertical="center" wrapText="1"/>
      <protection locked="0"/>
    </xf>
    <xf numFmtId="4" fontId="9" fillId="0" borderId="142" xfId="0" applyNumberFormat="1" applyFont="1" applyBorder="1" applyAlignment="1" applyProtection="1">
      <alignment horizontal="righ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4" fontId="9" fillId="0" borderId="143" xfId="0" applyNumberFormat="1" applyFont="1" applyBorder="1" applyAlignment="1" applyProtection="1">
      <alignment horizontal="right" vertical="center" wrapText="1"/>
      <protection locked="0"/>
    </xf>
    <xf numFmtId="4" fontId="9" fillId="0" borderId="144" xfId="0" applyNumberFormat="1" applyFont="1" applyBorder="1" applyAlignment="1" applyProtection="1">
      <alignment horizontal="right" vertical="center" wrapText="1"/>
      <protection locked="0"/>
    </xf>
    <xf numFmtId="4" fontId="9" fillId="0" borderId="145" xfId="0" applyNumberFormat="1" applyFont="1" applyBorder="1" applyAlignment="1" applyProtection="1">
      <alignment horizontal="right" vertical="center" wrapText="1"/>
      <protection locked="0"/>
    </xf>
    <xf numFmtId="4" fontId="9" fillId="0" borderId="146" xfId="0" applyNumberFormat="1" applyFont="1" applyBorder="1" applyAlignment="1" applyProtection="1">
      <alignment horizontal="right" vertical="center" wrapText="1"/>
      <protection locked="0"/>
    </xf>
    <xf numFmtId="4" fontId="9" fillId="0" borderId="16" xfId="0" applyNumberFormat="1" applyFont="1" applyBorder="1" applyAlignment="1" applyProtection="1">
      <alignment horizontal="right" vertical="center" wrapText="1"/>
      <protection locked="0"/>
    </xf>
    <xf numFmtId="4" fontId="9" fillId="0" borderId="147" xfId="0" applyNumberFormat="1" applyFont="1" applyBorder="1" applyAlignment="1" applyProtection="1">
      <alignment horizontal="right" vertical="center" wrapText="1"/>
      <protection locked="0"/>
    </xf>
    <xf numFmtId="0" fontId="9" fillId="0" borderId="93" xfId="0" applyFont="1" applyBorder="1" applyAlignment="1" applyProtection="1">
      <alignment horizontal="center" vertical="center" wrapText="1"/>
      <protection locked="0"/>
    </xf>
    <xf numFmtId="0" fontId="9" fillId="0" borderId="94" xfId="0" applyFont="1" applyBorder="1" applyAlignment="1" applyProtection="1">
      <alignment horizontal="left" vertical="center" wrapText="1"/>
      <protection locked="0"/>
    </xf>
    <xf numFmtId="0" fontId="9" fillId="0" borderId="94" xfId="0" applyFont="1" applyBorder="1" applyAlignment="1" applyProtection="1">
      <alignment horizontal="center" vertical="center" wrapText="1"/>
      <protection locked="0"/>
    </xf>
    <xf numFmtId="1" fontId="9" fillId="0" borderId="9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8" xfId="0" applyNumberFormat="1" applyFont="1" applyBorder="1" applyAlignment="1" applyProtection="1">
      <alignment horizontal="right" vertical="center" wrapText="1"/>
      <protection locked="0"/>
    </xf>
    <xf numFmtId="4" fontId="9" fillId="0" borderId="149" xfId="0" applyNumberFormat="1" applyFont="1" applyBorder="1" applyAlignment="1" applyProtection="1">
      <alignment horizontal="right" vertical="center" wrapText="1"/>
      <protection locked="0"/>
    </xf>
    <xf numFmtId="4" fontId="9" fillId="0" borderId="150" xfId="0" applyNumberFormat="1" applyFont="1" applyBorder="1" applyAlignment="1" applyProtection="1">
      <alignment horizontal="right" vertical="center" wrapText="1"/>
      <protection locked="0"/>
    </xf>
    <xf numFmtId="4" fontId="9" fillId="0" borderId="151" xfId="0" applyNumberFormat="1" applyFont="1" applyBorder="1" applyAlignment="1" applyProtection="1">
      <alignment horizontal="right" vertical="center" wrapText="1"/>
      <protection locked="0"/>
    </xf>
    <xf numFmtId="0" fontId="9" fillId="0" borderId="98" xfId="0" applyFont="1" applyBorder="1" applyAlignment="1">
      <alignment horizontal="left" vertical="center" wrapText="1"/>
    </xf>
    <xf numFmtId="4" fontId="9" fillId="0" borderId="103" xfId="0" applyNumberFormat="1" applyFont="1" applyBorder="1" applyAlignment="1" applyProtection="1">
      <alignment horizontal="right" vertical="center" wrapText="1"/>
      <protection locked="0"/>
    </xf>
    <xf numFmtId="4" fontId="9" fillId="0" borderId="153" xfId="0" applyNumberFormat="1" applyFont="1" applyBorder="1" applyAlignment="1" applyProtection="1">
      <alignment horizontal="right" vertical="center" wrapText="1"/>
      <protection locked="0"/>
    </xf>
    <xf numFmtId="4" fontId="9" fillId="0" borderId="152" xfId="0" applyNumberFormat="1" applyFont="1" applyBorder="1" applyAlignment="1" applyProtection="1">
      <alignment horizontal="right" vertical="center" wrapText="1"/>
      <protection locked="0"/>
    </xf>
    <xf numFmtId="4" fontId="9" fillId="0" borderId="154" xfId="0" applyNumberFormat="1" applyFont="1" applyBorder="1" applyAlignment="1" applyProtection="1">
      <alignment horizontal="right" vertical="center" wrapText="1"/>
      <protection locked="0"/>
    </xf>
    <xf numFmtId="4" fontId="9" fillId="0" borderId="155" xfId="0" applyNumberFormat="1" applyFont="1" applyBorder="1" applyAlignment="1" applyProtection="1">
      <alignment horizontal="right" vertical="center" wrapText="1"/>
      <protection locked="0"/>
    </xf>
    <xf numFmtId="0" fontId="9" fillId="0" borderId="120" xfId="0" applyFont="1" applyBorder="1" applyAlignment="1">
      <alignment horizontal="left" vertical="center" wrapText="1"/>
    </xf>
    <xf numFmtId="4" fontId="9" fillId="0" borderId="156" xfId="0" applyNumberFormat="1" applyFont="1" applyBorder="1" applyAlignment="1" applyProtection="1">
      <alignment horizontal="right" vertical="center" wrapText="1"/>
      <protection locked="0"/>
    </xf>
    <xf numFmtId="1" fontId="9" fillId="0" borderId="1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9" fillId="0" borderId="150" xfId="0" applyFont="1" applyBorder="1" applyAlignment="1" applyProtection="1">
      <alignment horizontal="left" vertical="center" wrapText="1"/>
      <protection locked="0"/>
    </xf>
    <xf numFmtId="1" fontId="9" fillId="0" borderId="15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left" vertical="center" wrapText="1"/>
    </xf>
    <xf numFmtId="4" fontId="9" fillId="0" borderId="158" xfId="0" applyNumberFormat="1" applyFont="1" applyBorder="1" applyAlignment="1" applyProtection="1">
      <alignment horizontal="right" vertical="center" wrapText="1"/>
      <protection locked="0"/>
    </xf>
    <xf numFmtId="0" fontId="9" fillId="0" borderId="94" xfId="0" applyFont="1" applyBorder="1" applyAlignment="1">
      <alignment horizontal="left" vertical="center" wrapText="1"/>
    </xf>
    <xf numFmtId="0" fontId="9" fillId="0" borderId="114" xfId="0" applyFont="1" applyBorder="1" applyAlignment="1" applyProtection="1">
      <alignment horizontal="center" vertical="center" wrapText="1"/>
      <protection locked="0"/>
    </xf>
    <xf numFmtId="0" fontId="9" fillId="0" borderId="157" xfId="0" applyFont="1" applyBorder="1" applyAlignment="1" applyProtection="1">
      <alignment horizontal="center" vertical="center" wrapText="1"/>
      <protection locked="0"/>
    </xf>
    <xf numFmtId="9" fontId="9" fillId="0" borderId="140" xfId="0" applyNumberFormat="1" applyFont="1" applyBorder="1" applyAlignment="1" applyProtection="1">
      <alignment horizontal="center" vertical="center" wrapText="1"/>
      <protection locked="0"/>
    </xf>
    <xf numFmtId="9" fontId="9" fillId="0" borderId="144" xfId="0" applyNumberFormat="1" applyFont="1" applyBorder="1" applyAlignment="1" applyProtection="1">
      <alignment horizontal="center" vertical="center" wrapText="1"/>
      <protection locked="0"/>
    </xf>
    <xf numFmtId="9" fontId="9" fillId="0" borderId="149" xfId="0" applyNumberFormat="1" applyFont="1" applyBorder="1" applyAlignment="1" applyProtection="1">
      <alignment horizontal="center" vertical="center" wrapText="1"/>
      <protection locked="0"/>
    </xf>
    <xf numFmtId="9" fontId="9" fillId="0" borderId="152" xfId="0" applyNumberFormat="1" applyFont="1" applyBorder="1" applyAlignment="1" applyProtection="1">
      <alignment horizontal="center" vertical="center" wrapText="1"/>
      <protection locked="0"/>
    </xf>
    <xf numFmtId="9" fontId="9" fillId="0" borderId="16" xfId="0" applyNumberFormat="1" applyFont="1" applyBorder="1" applyAlignment="1" applyProtection="1">
      <alignment horizontal="center" vertical="center" wrapText="1"/>
      <protection locked="0"/>
    </xf>
    <xf numFmtId="9" fontId="9" fillId="0" borderId="150" xfId="0" applyNumberFormat="1" applyFont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</cellXfs>
  <cellStyles count="5">
    <cellStyle name="Hypertextové prepojenie" xfId="4" builtinId="8"/>
    <cellStyle name="Normálna" xfId="0" builtinId="0"/>
    <cellStyle name="normálne 2 2" xfId="1"/>
    <cellStyle name="normálne 2 2 2" xfId="3"/>
    <cellStyle name="Normálne 4" xfId="2"/>
  </cellStyles>
  <dxfs count="114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305" t="s">
        <v>12</v>
      </c>
      <c r="B1" s="305"/>
    </row>
    <row r="2" spans="1:10" ht="30" customHeight="1" x14ac:dyDescent="0.2">
      <c r="A2" s="317" t="s">
        <v>128</v>
      </c>
      <c r="B2" s="317"/>
      <c r="C2" s="317"/>
      <c r="D2" s="317"/>
    </row>
    <row r="3" spans="1:10" ht="24.95" customHeight="1" x14ac:dyDescent="0.2">
      <c r="A3" s="313"/>
      <c r="B3" s="313"/>
      <c r="C3" s="313"/>
    </row>
    <row r="4" spans="1:10" ht="14.25" x14ac:dyDescent="0.2">
      <c r="A4" s="314" t="s">
        <v>13</v>
      </c>
      <c r="B4" s="314"/>
      <c r="C4" s="314"/>
      <c r="D4" s="314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308" t="s">
        <v>1</v>
      </c>
      <c r="B6" s="308"/>
      <c r="C6" s="315"/>
      <c r="D6" s="315"/>
      <c r="F6" s="12"/>
    </row>
    <row r="7" spans="1:10" s="3" customFormat="1" ht="15" customHeight="1" x14ac:dyDescent="0.25">
      <c r="A7" s="308" t="s">
        <v>2</v>
      </c>
      <c r="B7" s="308"/>
      <c r="C7" s="316"/>
      <c r="D7" s="316"/>
    </row>
    <row r="8" spans="1:10" s="3" customFormat="1" ht="15" customHeight="1" x14ac:dyDescent="0.25">
      <c r="A8" s="308" t="s">
        <v>3</v>
      </c>
      <c r="B8" s="308"/>
      <c r="C8" s="318"/>
      <c r="D8" s="318"/>
    </row>
    <row r="9" spans="1:10" s="3" customFormat="1" ht="15" customHeight="1" x14ac:dyDescent="0.25">
      <c r="A9" s="308" t="s">
        <v>4</v>
      </c>
      <c r="B9" s="308"/>
      <c r="C9" s="318"/>
      <c r="D9" s="318"/>
    </row>
    <row r="10" spans="1:10" x14ac:dyDescent="0.2">
      <c r="A10" s="1"/>
      <c r="B10" s="1"/>
      <c r="C10" s="1"/>
    </row>
    <row r="11" spans="1:10" x14ac:dyDescent="0.2">
      <c r="A11" s="309" t="s">
        <v>14</v>
      </c>
      <c r="B11" s="309"/>
      <c r="C11" s="309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308" t="s">
        <v>5</v>
      </c>
      <c r="B12" s="308"/>
      <c r="C12" s="312" t="s">
        <v>25</v>
      </c>
      <c r="D12" s="312"/>
    </row>
    <row r="13" spans="1:10" s="3" customFormat="1" ht="15" customHeight="1" x14ac:dyDescent="0.25">
      <c r="A13" s="308" t="s">
        <v>6</v>
      </c>
      <c r="B13" s="308"/>
      <c r="C13" s="310"/>
      <c r="D13" s="310"/>
    </row>
    <row r="14" spans="1:10" s="3" customFormat="1" ht="15" customHeight="1" x14ac:dyDescent="0.25">
      <c r="A14" s="308" t="s">
        <v>7</v>
      </c>
      <c r="B14" s="308"/>
      <c r="C14" s="311"/>
      <c r="D14" s="311"/>
    </row>
    <row r="15" spans="1:10" x14ac:dyDescent="0.2">
      <c r="A15" s="1"/>
      <c r="B15" s="1"/>
      <c r="C15" s="1"/>
    </row>
    <row r="16" spans="1:10" x14ac:dyDescent="0.2">
      <c r="A16" s="309" t="s">
        <v>15</v>
      </c>
      <c r="B16" s="309"/>
      <c r="C16" s="309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308" t="s">
        <v>5</v>
      </c>
      <c r="B17" s="308"/>
      <c r="C17" s="312"/>
      <c r="D17" s="312"/>
    </row>
    <row r="18" spans="1:5" s="3" customFormat="1" ht="15" customHeight="1" x14ac:dyDescent="0.25">
      <c r="A18" s="308" t="s">
        <v>16</v>
      </c>
      <c r="B18" s="308"/>
      <c r="C18" s="310"/>
      <c r="D18" s="310"/>
    </row>
    <row r="19" spans="1:5" s="3" customFormat="1" ht="15" customHeight="1" x14ac:dyDescent="0.25">
      <c r="A19" s="308" t="s">
        <v>7</v>
      </c>
      <c r="B19" s="308"/>
      <c r="C19" s="311"/>
      <c r="D19" s="311"/>
    </row>
    <row r="20" spans="1:5" x14ac:dyDescent="0.2">
      <c r="B20" s="305"/>
      <c r="C20" s="305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1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185" t="s">
        <v>118</v>
      </c>
    </row>
    <row r="29" spans="1:5" x14ac:dyDescent="0.2">
      <c r="A29" s="306" t="s">
        <v>10</v>
      </c>
      <c r="B29" s="306"/>
      <c r="C29" s="35"/>
    </row>
    <row r="30" spans="1:5" s="10" customFormat="1" ht="12" customHeight="1" x14ac:dyDescent="0.2">
      <c r="A30" s="148"/>
      <c r="B30" s="307" t="s">
        <v>11</v>
      </c>
      <c r="C30" s="307"/>
      <c r="D30" s="8"/>
      <c r="E30" s="9"/>
    </row>
    <row r="31" spans="1:5" x14ac:dyDescent="0.2">
      <c r="A31" s="35"/>
      <c r="B31" s="35"/>
      <c r="C31" s="35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113" priority="6">
      <formula>LEN(TRIM(A30))=0</formula>
    </cfRule>
  </conditionalFormatting>
  <conditionalFormatting sqref="B23:B24">
    <cfRule type="containsBlanks" dxfId="112" priority="4">
      <formula>LEN(TRIM(B23))=0</formula>
    </cfRule>
  </conditionalFormatting>
  <conditionalFormatting sqref="C6:D9">
    <cfRule type="containsBlanks" dxfId="111" priority="3">
      <formula>LEN(TRIM(C6))=0</formula>
    </cfRule>
  </conditionalFormatting>
  <conditionalFormatting sqref="C12:D14">
    <cfRule type="containsBlanks" dxfId="110" priority="2">
      <formula>LEN(TRIM(C12))=0</formula>
    </cfRule>
  </conditionalFormatting>
  <conditionalFormatting sqref="C17:D19">
    <cfRule type="containsBlanks" dxfId="109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>
    <tabColor rgb="FFD3B5E9"/>
    <pageSetUpPr fitToPage="1"/>
  </sheetPr>
  <dimension ref="A1:K30"/>
  <sheetViews>
    <sheetView showGridLines="0" zoomScale="90" zoomScaleNormal="90" workbookViewId="0">
      <selection activeCell="D33" sqref="D33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51" customWidth="1"/>
    <col min="5" max="6" width="12.7109375" style="251" customWidth="1"/>
    <col min="7" max="7" width="15.7109375" style="251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48"/>
      <c r="B4" s="248"/>
      <c r="C4" s="248"/>
      <c r="D4" s="248"/>
      <c r="E4" s="113"/>
      <c r="F4" s="113"/>
      <c r="G4" s="113"/>
      <c r="H4" s="113"/>
      <c r="I4" s="113"/>
      <c r="J4" s="113"/>
      <c r="K4" s="113"/>
    </row>
    <row r="5" spans="1:11" s="42" customFormat="1" ht="50.1" customHeight="1" thickBot="1" x14ac:dyDescent="0.3">
      <c r="A5" s="346" t="s">
        <v>177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1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39" customHeight="1" x14ac:dyDescent="0.25">
      <c r="A8" s="363" t="s">
        <v>178</v>
      </c>
      <c r="B8" s="364"/>
      <c r="C8" s="365" t="s">
        <v>100</v>
      </c>
      <c r="D8" s="366"/>
    </row>
    <row r="9" spans="1:11" s="112" customFormat="1" ht="26.1" customHeight="1" x14ac:dyDescent="0.25">
      <c r="A9" s="291" t="s">
        <v>99</v>
      </c>
      <c r="B9" s="288" t="s">
        <v>179</v>
      </c>
      <c r="C9" s="132"/>
      <c r="D9" s="133"/>
    </row>
    <row r="10" spans="1:11" s="112" customFormat="1" ht="26.1" customHeight="1" x14ac:dyDescent="0.25">
      <c r="A10" s="272" t="s">
        <v>101</v>
      </c>
      <c r="B10" s="292" t="s">
        <v>180</v>
      </c>
      <c r="C10" s="157"/>
      <c r="D10" s="158"/>
    </row>
    <row r="11" spans="1:11" s="112" customFormat="1" ht="26.1" customHeight="1" x14ac:dyDescent="0.25">
      <c r="A11" s="285" t="s">
        <v>132</v>
      </c>
      <c r="B11" s="293" t="s">
        <v>181</v>
      </c>
      <c r="C11" s="132"/>
      <c r="D11" s="133"/>
    </row>
    <row r="12" spans="1:11" s="112" customFormat="1" ht="26.1" customHeight="1" thickBot="1" x14ac:dyDescent="0.3">
      <c r="A12" s="257" t="s">
        <v>154</v>
      </c>
      <c r="B12" s="289" t="s">
        <v>182</v>
      </c>
      <c r="C12" s="163"/>
      <c r="D12" s="164"/>
    </row>
    <row r="13" spans="1:11" s="112" customFormat="1" ht="15" customHeight="1" x14ac:dyDescent="0.25">
      <c r="A13" s="134"/>
      <c r="B13" s="135"/>
      <c r="C13" s="136"/>
      <c r="D13" s="137"/>
    </row>
    <row r="14" spans="1:11" s="111" customFormat="1" ht="24.95" customHeight="1" x14ac:dyDescent="0.25">
      <c r="A14" s="373" t="s">
        <v>106</v>
      </c>
      <c r="B14" s="374"/>
      <c r="C14" s="375"/>
      <c r="D14" s="152"/>
    </row>
    <row r="15" spans="1:11" s="150" customFormat="1" ht="20.100000000000001" customHeight="1" x14ac:dyDescent="0.25">
      <c r="A15" s="249" t="s">
        <v>27</v>
      </c>
      <c r="B15" s="360" t="s">
        <v>183</v>
      </c>
      <c r="C15" s="360"/>
      <c r="D15" s="153"/>
    </row>
    <row r="16" spans="1:11" s="112" customFormat="1" ht="25.5" customHeight="1" x14ac:dyDescent="0.25">
      <c r="A16" s="134"/>
      <c r="B16" s="142"/>
      <c r="C16" s="136"/>
      <c r="D16" s="137"/>
    </row>
    <row r="17" spans="1:10" s="19" customFormat="1" ht="20.100000000000001" customHeight="1" x14ac:dyDescent="0.25">
      <c r="A17" s="340" t="s">
        <v>38</v>
      </c>
      <c r="B17" s="340"/>
      <c r="C17" s="340"/>
      <c r="D17" s="340"/>
      <c r="E17" s="116"/>
      <c r="F17" s="116"/>
      <c r="G17" s="116"/>
      <c r="H17" s="116"/>
      <c r="I17" s="116"/>
      <c r="J17" s="116"/>
    </row>
    <row r="18" spans="1:10" s="19" customFormat="1" ht="20.100000000000001" customHeight="1" x14ac:dyDescent="0.25">
      <c r="A18" s="252"/>
      <c r="B18" s="252"/>
      <c r="C18" s="252"/>
      <c r="D18" s="252"/>
      <c r="E18" s="116"/>
      <c r="F18" s="116"/>
      <c r="G18" s="116"/>
      <c r="H18" s="116"/>
      <c r="I18" s="116"/>
      <c r="J18" s="116"/>
    </row>
    <row r="19" spans="1:10" s="61" customFormat="1" ht="30" customHeight="1" x14ac:dyDescent="0.25">
      <c r="A19" s="341" t="s">
        <v>1</v>
      </c>
      <c r="B19" s="341"/>
      <c r="C19" s="342" t="str">
        <f>IF('Príloha č. 1'!$C$6="","",'Príloha č. 1'!$C$6)</f>
        <v/>
      </c>
      <c r="D19" s="342"/>
      <c r="G19" s="62"/>
    </row>
    <row r="20" spans="1:10" s="61" customFormat="1" ht="15" customHeight="1" x14ac:dyDescent="0.25">
      <c r="A20" s="337" t="s">
        <v>2</v>
      </c>
      <c r="B20" s="337"/>
      <c r="C20" s="338" t="str">
        <f>IF('Príloha č. 1'!$C$7="","",'Príloha č. 1'!$C$7)</f>
        <v/>
      </c>
      <c r="D20" s="338"/>
    </row>
    <row r="21" spans="1:10" s="61" customFormat="1" ht="15" customHeight="1" x14ac:dyDescent="0.25">
      <c r="A21" s="337" t="s">
        <v>3</v>
      </c>
      <c r="B21" s="337"/>
      <c r="C21" s="338" t="str">
        <f>IF('Príloha č. 1'!C8:D8="","",'Príloha č. 1'!C8:D8)</f>
        <v/>
      </c>
      <c r="D21" s="338"/>
    </row>
    <row r="22" spans="1:10" s="61" customFormat="1" ht="15" customHeight="1" x14ac:dyDescent="0.25">
      <c r="A22" s="337" t="s">
        <v>4</v>
      </c>
      <c r="B22" s="337"/>
      <c r="C22" s="338" t="str">
        <f>IF('Príloha č. 1'!C9:D9="","",'Príloha č. 1'!C9:D9)</f>
        <v/>
      </c>
      <c r="D22" s="338"/>
    </row>
    <row r="25" spans="1:10" ht="15" customHeight="1" x14ac:dyDescent="0.2">
      <c r="A25" s="41" t="s">
        <v>8</v>
      </c>
      <c r="B25" s="131" t="str">
        <f>IF('Príloha č. 1'!B23:B23="","",'Príloha č. 1'!B23:B23)</f>
        <v/>
      </c>
      <c r="C25" s="251"/>
      <c r="E25" s="41"/>
      <c r="F25" s="41"/>
      <c r="G25" s="41"/>
    </row>
    <row r="26" spans="1:10" ht="15" customHeight="1" x14ac:dyDescent="0.2">
      <c r="A26" s="41" t="s">
        <v>9</v>
      </c>
      <c r="B26" s="32" t="str">
        <f>IF('Príloha č. 1'!B24:B24="","",'Príloha č. 1'!B24:B24)</f>
        <v/>
      </c>
      <c r="C26" s="251"/>
      <c r="E26" s="41"/>
      <c r="F26" s="41"/>
      <c r="G26" s="41"/>
    </row>
    <row r="27" spans="1:10" ht="39.950000000000003" customHeight="1" x14ac:dyDescent="0.2">
      <c r="D27" s="81"/>
    </row>
    <row r="28" spans="1:10" ht="45" customHeight="1" x14ac:dyDescent="0.2">
      <c r="D28" s="250" t="s">
        <v>152</v>
      </c>
      <c r="E28" s="66"/>
      <c r="F28" s="66"/>
      <c r="G28" s="66"/>
    </row>
    <row r="29" spans="1:10" s="63" customFormat="1" x14ac:dyDescent="0.2">
      <c r="A29" s="339" t="s">
        <v>10</v>
      </c>
      <c r="B29" s="339"/>
      <c r="C29" s="246"/>
      <c r="D29" s="66"/>
      <c r="E29" s="251"/>
      <c r="F29" s="251"/>
      <c r="G29" s="251"/>
    </row>
    <row r="30" spans="1:10" s="68" customFormat="1" ht="12" customHeight="1" x14ac:dyDescent="0.2">
      <c r="A30" s="64"/>
      <c r="B30" s="65" t="s">
        <v>11</v>
      </c>
      <c r="C30" s="65"/>
      <c r="D30" s="50"/>
      <c r="E30" s="251"/>
      <c r="F30" s="251"/>
      <c r="G30" s="251"/>
      <c r="H30" s="66"/>
    </row>
  </sheetData>
  <mergeCells count="20">
    <mergeCell ref="C19:D19"/>
    <mergeCell ref="A1:D1"/>
    <mergeCell ref="A2:D2"/>
    <mergeCell ref="A3:D3"/>
    <mergeCell ref="A5:D5"/>
    <mergeCell ref="A6:B7"/>
    <mergeCell ref="C6:D6"/>
    <mergeCell ref="A8:B8"/>
    <mergeCell ref="C8:D8"/>
    <mergeCell ref="A14:C14"/>
    <mergeCell ref="B15:C15"/>
    <mergeCell ref="A17:D17"/>
    <mergeCell ref="A19:B19"/>
    <mergeCell ref="A29:B29"/>
    <mergeCell ref="A20:B20"/>
    <mergeCell ref="C20:D20"/>
    <mergeCell ref="A21:B21"/>
    <mergeCell ref="C21:D21"/>
    <mergeCell ref="A22:B22"/>
    <mergeCell ref="C22:D22"/>
  </mergeCells>
  <conditionalFormatting sqref="B25:B26">
    <cfRule type="containsBlanks" dxfId="82" priority="3">
      <formula>LEN(TRIM(B25))=0</formula>
    </cfRule>
  </conditionalFormatting>
  <conditionalFormatting sqref="C20:D22">
    <cfRule type="containsBlanks" dxfId="81" priority="2">
      <formula>LEN(TRIM(C20))=0</formula>
    </cfRule>
  </conditionalFormatting>
  <conditionalFormatting sqref="C19:D19">
    <cfRule type="containsBlanks" dxfId="80" priority="1">
      <formula>LEN(TRIM(C19))=0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tabColor rgb="FFD3B5E9"/>
    <pageSetUpPr fitToPage="1"/>
  </sheetPr>
  <dimension ref="A1:K30"/>
  <sheetViews>
    <sheetView showGridLines="0" zoomScale="90" zoomScaleNormal="90" workbookViewId="0">
      <selection activeCell="B9" sqref="B9:B12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51" customWidth="1"/>
    <col min="5" max="6" width="12.7109375" style="251" customWidth="1"/>
    <col min="7" max="7" width="15.7109375" style="251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48"/>
      <c r="B4" s="248"/>
      <c r="C4" s="248"/>
      <c r="D4" s="248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46" t="s">
        <v>184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1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33.75" customHeight="1" x14ac:dyDescent="0.25">
      <c r="A8" s="363" t="s">
        <v>185</v>
      </c>
      <c r="B8" s="364"/>
      <c r="C8" s="365" t="s">
        <v>100</v>
      </c>
      <c r="D8" s="366"/>
    </row>
    <row r="9" spans="1:11" s="112" customFormat="1" ht="39.75" customHeight="1" x14ac:dyDescent="0.25">
      <c r="A9" s="291" t="s">
        <v>99</v>
      </c>
      <c r="B9" s="293" t="s">
        <v>186</v>
      </c>
      <c r="C9" s="132"/>
      <c r="D9" s="133"/>
    </row>
    <row r="10" spans="1:11" s="112" customFormat="1" ht="24.95" customHeight="1" x14ac:dyDescent="0.25">
      <c r="A10" s="272" t="s">
        <v>101</v>
      </c>
      <c r="B10" s="292" t="s">
        <v>187</v>
      </c>
      <c r="C10" s="157"/>
      <c r="D10" s="158"/>
    </row>
    <row r="11" spans="1:11" s="112" customFormat="1" ht="24.95" customHeight="1" x14ac:dyDescent="0.25">
      <c r="A11" s="285" t="s">
        <v>132</v>
      </c>
      <c r="B11" s="293" t="s">
        <v>188</v>
      </c>
      <c r="C11" s="132"/>
      <c r="D11" s="133"/>
    </row>
    <row r="12" spans="1:11" s="112" customFormat="1" ht="24.95" customHeight="1" thickBot="1" x14ac:dyDescent="0.3">
      <c r="A12" s="257" t="s">
        <v>154</v>
      </c>
      <c r="B12" s="289" t="s">
        <v>189</v>
      </c>
      <c r="C12" s="163"/>
      <c r="D12" s="164"/>
    </row>
    <row r="13" spans="1:11" s="112" customFormat="1" ht="12" customHeight="1" x14ac:dyDescent="0.25">
      <c r="A13" s="134"/>
      <c r="B13" s="135"/>
      <c r="C13" s="136"/>
      <c r="D13" s="137"/>
    </row>
    <row r="14" spans="1:11" s="111" customFormat="1" ht="24.95" customHeight="1" x14ac:dyDescent="0.25">
      <c r="A14" s="373" t="s">
        <v>107</v>
      </c>
      <c r="B14" s="374"/>
      <c r="C14" s="375"/>
      <c r="D14" s="152"/>
    </row>
    <row r="15" spans="1:11" s="150" customFormat="1" ht="24.95" customHeight="1" x14ac:dyDescent="0.25">
      <c r="A15" s="249" t="s">
        <v>27</v>
      </c>
      <c r="B15" s="360" t="s">
        <v>190</v>
      </c>
      <c r="C15" s="360"/>
      <c r="D15" s="153"/>
    </row>
    <row r="16" spans="1:11" s="112" customFormat="1" ht="25.5" customHeight="1" x14ac:dyDescent="0.25">
      <c r="A16" s="134"/>
      <c r="B16" s="142"/>
      <c r="C16" s="136"/>
      <c r="D16" s="137"/>
    </row>
    <row r="17" spans="1:10" s="19" customFormat="1" ht="20.100000000000001" customHeight="1" x14ac:dyDescent="0.25">
      <c r="A17" s="340" t="s">
        <v>38</v>
      </c>
      <c r="B17" s="340"/>
      <c r="C17" s="340"/>
      <c r="D17" s="340"/>
      <c r="E17" s="116"/>
      <c r="F17" s="116"/>
      <c r="G17" s="116"/>
      <c r="H17" s="116"/>
      <c r="I17" s="116"/>
      <c r="J17" s="116"/>
    </row>
    <row r="18" spans="1:10" s="19" customFormat="1" ht="20.100000000000001" customHeight="1" x14ac:dyDescent="0.25">
      <c r="A18" s="252"/>
      <c r="B18" s="252"/>
      <c r="C18" s="252"/>
      <c r="D18" s="252"/>
      <c r="E18" s="116"/>
      <c r="F18" s="116"/>
      <c r="G18" s="116"/>
      <c r="H18" s="116"/>
      <c r="I18" s="116"/>
      <c r="J18" s="116"/>
    </row>
    <row r="19" spans="1:10" s="61" customFormat="1" ht="30" customHeight="1" x14ac:dyDescent="0.25">
      <c r="A19" s="341" t="s">
        <v>1</v>
      </c>
      <c r="B19" s="341"/>
      <c r="C19" s="342" t="str">
        <f>IF('Príloha č. 1'!$C$6="","",'Príloha č. 1'!$C$6)</f>
        <v/>
      </c>
      <c r="D19" s="342"/>
      <c r="G19" s="62"/>
    </row>
    <row r="20" spans="1:10" s="61" customFormat="1" ht="15" customHeight="1" x14ac:dyDescent="0.25">
      <c r="A20" s="337" t="s">
        <v>2</v>
      </c>
      <c r="B20" s="337"/>
      <c r="C20" s="338" t="str">
        <f>IF('Príloha č. 1'!$C$7="","",'Príloha č. 1'!$C$7)</f>
        <v/>
      </c>
      <c r="D20" s="338"/>
    </row>
    <row r="21" spans="1:10" s="61" customFormat="1" ht="15" customHeight="1" x14ac:dyDescent="0.25">
      <c r="A21" s="337" t="s">
        <v>3</v>
      </c>
      <c r="B21" s="337"/>
      <c r="C21" s="338" t="str">
        <f>IF('Príloha č. 1'!C8:D8="","",'Príloha č. 1'!C8:D8)</f>
        <v/>
      </c>
      <c r="D21" s="338"/>
    </row>
    <row r="22" spans="1:10" s="61" customFormat="1" ht="15" customHeight="1" x14ac:dyDescent="0.25">
      <c r="A22" s="337" t="s">
        <v>4</v>
      </c>
      <c r="B22" s="337"/>
      <c r="C22" s="338" t="str">
        <f>IF('Príloha č. 1'!C9:D9="","",'Príloha č. 1'!C9:D9)</f>
        <v/>
      </c>
      <c r="D22" s="338"/>
    </row>
    <row r="25" spans="1:10" ht="15" customHeight="1" x14ac:dyDescent="0.2">
      <c r="A25" s="41" t="s">
        <v>8</v>
      </c>
      <c r="B25" s="131" t="str">
        <f>IF('Príloha č. 1'!B23:B23="","",'Príloha č. 1'!B23:B23)</f>
        <v/>
      </c>
      <c r="C25" s="251"/>
      <c r="E25" s="41"/>
      <c r="F25" s="41"/>
      <c r="G25" s="41"/>
    </row>
    <row r="26" spans="1:10" ht="15" customHeight="1" x14ac:dyDescent="0.2">
      <c r="A26" s="41" t="s">
        <v>9</v>
      </c>
      <c r="B26" s="32" t="str">
        <f>IF('Príloha č. 1'!B24:B24="","",'Príloha č. 1'!B24:B24)</f>
        <v/>
      </c>
      <c r="C26" s="251"/>
      <c r="E26" s="41"/>
      <c r="F26" s="41"/>
      <c r="G26" s="41"/>
    </row>
    <row r="27" spans="1:10" ht="39.950000000000003" customHeight="1" x14ac:dyDescent="0.2">
      <c r="D27" s="81"/>
    </row>
    <row r="28" spans="1:10" ht="45" customHeight="1" x14ac:dyDescent="0.2">
      <c r="D28" s="250" t="s">
        <v>152</v>
      </c>
      <c r="E28" s="66"/>
      <c r="F28" s="66"/>
      <c r="G28" s="66"/>
    </row>
    <row r="29" spans="1:10" s="63" customFormat="1" x14ac:dyDescent="0.2">
      <c r="A29" s="339" t="s">
        <v>10</v>
      </c>
      <c r="B29" s="339"/>
      <c r="C29" s="246"/>
      <c r="D29" s="66"/>
      <c r="E29" s="251"/>
      <c r="F29" s="251"/>
      <c r="G29" s="251"/>
    </row>
    <row r="30" spans="1:10" s="68" customFormat="1" ht="12" customHeight="1" x14ac:dyDescent="0.2">
      <c r="A30" s="64"/>
      <c r="B30" s="65" t="s">
        <v>11</v>
      </c>
      <c r="C30" s="65"/>
      <c r="D30" s="50"/>
      <c r="E30" s="251"/>
      <c r="F30" s="251"/>
      <c r="G30" s="251"/>
      <c r="H30" s="66"/>
    </row>
  </sheetData>
  <mergeCells count="20">
    <mergeCell ref="A1:D1"/>
    <mergeCell ref="A2:D2"/>
    <mergeCell ref="A3:D3"/>
    <mergeCell ref="A5:D5"/>
    <mergeCell ref="A6:B7"/>
    <mergeCell ref="C6:D6"/>
    <mergeCell ref="A8:B8"/>
    <mergeCell ref="C8:D8"/>
    <mergeCell ref="A14:C14"/>
    <mergeCell ref="B15:C15"/>
    <mergeCell ref="A17:D17"/>
    <mergeCell ref="A19:B19"/>
    <mergeCell ref="C19:D19"/>
    <mergeCell ref="A29:B29"/>
    <mergeCell ref="A20:B20"/>
    <mergeCell ref="C20:D20"/>
    <mergeCell ref="A21:B21"/>
    <mergeCell ref="C21:D21"/>
    <mergeCell ref="A22:B22"/>
    <mergeCell ref="C22:D22"/>
  </mergeCells>
  <conditionalFormatting sqref="B25:B26">
    <cfRule type="containsBlanks" dxfId="79" priority="3">
      <formula>LEN(TRIM(B25))=0</formula>
    </cfRule>
  </conditionalFormatting>
  <conditionalFormatting sqref="C20:D22">
    <cfRule type="containsBlanks" dxfId="78" priority="2">
      <formula>LEN(TRIM(C20))=0</formula>
    </cfRule>
  </conditionalFormatting>
  <conditionalFormatting sqref="C19:D19">
    <cfRule type="containsBlanks" dxfId="77" priority="1">
      <formula>LEN(TRIM(C19))=0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>
    <tabColor rgb="FFD3B5E9"/>
    <pageSetUpPr fitToPage="1"/>
  </sheetPr>
  <dimension ref="A1:K29"/>
  <sheetViews>
    <sheetView showGridLines="0" zoomScale="90" zoomScaleNormal="90" workbookViewId="0">
      <selection activeCell="D15" sqref="D15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51" customWidth="1"/>
    <col min="5" max="6" width="12.7109375" style="251" customWidth="1"/>
    <col min="7" max="7" width="15.7109375" style="251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48"/>
      <c r="B4" s="248"/>
      <c r="C4" s="248"/>
      <c r="D4" s="248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46" t="s">
        <v>191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1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30" customHeight="1" x14ac:dyDescent="0.25">
      <c r="A8" s="363" t="s">
        <v>193</v>
      </c>
      <c r="B8" s="364"/>
      <c r="C8" s="365" t="s">
        <v>100</v>
      </c>
      <c r="D8" s="366"/>
    </row>
    <row r="9" spans="1:11" s="112" customFormat="1" ht="52.5" customHeight="1" x14ac:dyDescent="0.25">
      <c r="A9" s="291" t="s">
        <v>99</v>
      </c>
      <c r="B9" s="286" t="s">
        <v>194</v>
      </c>
      <c r="C9" s="132"/>
      <c r="D9" s="133"/>
    </row>
    <row r="10" spans="1:11" s="112" customFormat="1" ht="24.95" customHeight="1" x14ac:dyDescent="0.25">
      <c r="A10" s="272" t="s">
        <v>101</v>
      </c>
      <c r="B10" s="292" t="s">
        <v>195</v>
      </c>
      <c r="C10" s="157"/>
      <c r="D10" s="158"/>
    </row>
    <row r="11" spans="1:11" s="112" customFormat="1" ht="26.1" customHeight="1" thickBot="1" x14ac:dyDescent="0.3">
      <c r="A11" s="294" t="s">
        <v>132</v>
      </c>
      <c r="B11" s="295" t="s">
        <v>196</v>
      </c>
      <c r="C11" s="146"/>
      <c r="D11" s="154"/>
    </row>
    <row r="12" spans="1:11" s="112" customFormat="1" ht="12" customHeight="1" x14ac:dyDescent="0.25">
      <c r="A12" s="134"/>
      <c r="B12" s="135"/>
      <c r="C12" s="136"/>
      <c r="D12" s="137"/>
    </row>
    <row r="13" spans="1:11" s="111" customFormat="1" ht="24.95" customHeight="1" x14ac:dyDescent="0.25">
      <c r="A13" s="373" t="s">
        <v>108</v>
      </c>
      <c r="B13" s="374"/>
      <c r="C13" s="375"/>
      <c r="D13" s="152"/>
    </row>
    <row r="14" spans="1:11" s="150" customFormat="1" ht="24.95" customHeight="1" x14ac:dyDescent="0.25">
      <c r="A14" s="249" t="s">
        <v>27</v>
      </c>
      <c r="B14" s="360" t="s">
        <v>192</v>
      </c>
      <c r="C14" s="360"/>
      <c r="D14" s="153"/>
    </row>
    <row r="15" spans="1:11" s="112" customFormat="1" ht="25.5" customHeight="1" x14ac:dyDescent="0.25">
      <c r="A15" s="134"/>
      <c r="B15" s="142"/>
      <c r="C15" s="136"/>
      <c r="D15" s="137"/>
    </row>
    <row r="16" spans="1:11" s="19" customFormat="1" ht="20.100000000000001" customHeight="1" x14ac:dyDescent="0.25">
      <c r="A16" s="340" t="s">
        <v>38</v>
      </c>
      <c r="B16" s="340"/>
      <c r="C16" s="340"/>
      <c r="D16" s="340"/>
      <c r="E16" s="116"/>
      <c r="F16" s="116"/>
      <c r="G16" s="116"/>
      <c r="H16" s="116"/>
      <c r="I16" s="116"/>
      <c r="J16" s="116"/>
    </row>
    <row r="17" spans="1:10" s="19" customFormat="1" ht="20.100000000000001" customHeight="1" x14ac:dyDescent="0.25">
      <c r="A17" s="252"/>
      <c r="B17" s="252"/>
      <c r="C17" s="252"/>
      <c r="D17" s="252"/>
      <c r="E17" s="116"/>
      <c r="F17" s="116"/>
      <c r="G17" s="116"/>
      <c r="H17" s="116"/>
      <c r="I17" s="116"/>
      <c r="J17" s="116"/>
    </row>
    <row r="18" spans="1:10" s="61" customFormat="1" ht="30" customHeight="1" x14ac:dyDescent="0.25">
      <c r="A18" s="341" t="s">
        <v>1</v>
      </c>
      <c r="B18" s="341"/>
      <c r="C18" s="342" t="str">
        <f>IF('Príloha č. 1'!$C$6="","",'Príloha č. 1'!$C$6)</f>
        <v/>
      </c>
      <c r="D18" s="342"/>
      <c r="G18" s="62"/>
    </row>
    <row r="19" spans="1:10" s="61" customFormat="1" ht="15" customHeight="1" x14ac:dyDescent="0.25">
      <c r="A19" s="337" t="s">
        <v>2</v>
      </c>
      <c r="B19" s="337"/>
      <c r="C19" s="338" t="str">
        <f>IF('Príloha č. 1'!$C$7="","",'Príloha č. 1'!$C$7)</f>
        <v/>
      </c>
      <c r="D19" s="338"/>
    </row>
    <row r="20" spans="1:10" s="61" customFormat="1" ht="15" customHeight="1" x14ac:dyDescent="0.25">
      <c r="A20" s="337" t="s">
        <v>3</v>
      </c>
      <c r="B20" s="337"/>
      <c r="C20" s="338" t="str">
        <f>IF('Príloha č. 1'!C8:D8="","",'Príloha č. 1'!C8:D8)</f>
        <v/>
      </c>
      <c r="D20" s="338"/>
    </row>
    <row r="21" spans="1:10" s="61" customFormat="1" ht="15" customHeight="1" x14ac:dyDescent="0.25">
      <c r="A21" s="337" t="s">
        <v>4</v>
      </c>
      <c r="B21" s="337"/>
      <c r="C21" s="338" t="str">
        <f>IF('Príloha č. 1'!C9:D9="","",'Príloha č. 1'!C9:D9)</f>
        <v/>
      </c>
      <c r="D21" s="338"/>
    </row>
    <row r="24" spans="1:10" ht="15" customHeight="1" x14ac:dyDescent="0.2">
      <c r="A24" s="41" t="s">
        <v>8</v>
      </c>
      <c r="B24" s="131" t="str">
        <f>IF('Príloha č. 1'!B23:B23="","",'Príloha č. 1'!B23:B23)</f>
        <v/>
      </c>
      <c r="C24" s="251"/>
      <c r="E24" s="41"/>
      <c r="F24" s="41"/>
      <c r="G24" s="41"/>
    </row>
    <row r="25" spans="1:10" ht="15" customHeight="1" x14ac:dyDescent="0.2">
      <c r="A25" s="41" t="s">
        <v>9</v>
      </c>
      <c r="B25" s="32" t="str">
        <f>IF('Príloha č. 1'!B24:B24="","",'Príloha č. 1'!B24:B24)</f>
        <v/>
      </c>
      <c r="C25" s="251"/>
      <c r="E25" s="41"/>
      <c r="F25" s="41"/>
      <c r="G25" s="41"/>
    </row>
    <row r="26" spans="1:10" ht="39.950000000000003" customHeight="1" x14ac:dyDescent="0.2">
      <c r="D26" s="81"/>
    </row>
    <row r="27" spans="1:10" ht="45" customHeight="1" x14ac:dyDescent="0.2">
      <c r="D27" s="250" t="s">
        <v>152</v>
      </c>
      <c r="E27" s="66"/>
      <c r="F27" s="66"/>
      <c r="G27" s="66"/>
    </row>
    <row r="28" spans="1:10" s="63" customFormat="1" x14ac:dyDescent="0.2">
      <c r="A28" s="339" t="s">
        <v>10</v>
      </c>
      <c r="B28" s="339"/>
      <c r="C28" s="246"/>
      <c r="D28" s="66"/>
      <c r="E28" s="251"/>
      <c r="F28" s="251"/>
      <c r="G28" s="251"/>
    </row>
    <row r="29" spans="1:10" s="68" customFormat="1" ht="12" customHeight="1" x14ac:dyDescent="0.2">
      <c r="A29" s="64"/>
      <c r="B29" s="65" t="s">
        <v>11</v>
      </c>
      <c r="C29" s="65"/>
      <c r="D29" s="50"/>
      <c r="E29" s="251"/>
      <c r="F29" s="251"/>
      <c r="G29" s="251"/>
      <c r="H29" s="66"/>
    </row>
  </sheetData>
  <mergeCells count="20">
    <mergeCell ref="A1:D1"/>
    <mergeCell ref="A2:D2"/>
    <mergeCell ref="A3:D3"/>
    <mergeCell ref="A5:D5"/>
    <mergeCell ref="A6:B7"/>
    <mergeCell ref="C6:D6"/>
    <mergeCell ref="A8:B8"/>
    <mergeCell ref="C8:D8"/>
    <mergeCell ref="A13:C13"/>
    <mergeCell ref="B14:C14"/>
    <mergeCell ref="A16:D16"/>
    <mergeCell ref="A21:B21"/>
    <mergeCell ref="C21:D21"/>
    <mergeCell ref="A28:B28"/>
    <mergeCell ref="A18:B18"/>
    <mergeCell ref="C18:D18"/>
    <mergeCell ref="A19:B19"/>
    <mergeCell ref="C19:D19"/>
    <mergeCell ref="A20:B20"/>
    <mergeCell ref="C20:D20"/>
  </mergeCells>
  <conditionalFormatting sqref="B24:B25">
    <cfRule type="containsBlanks" dxfId="76" priority="3">
      <formula>LEN(TRIM(B24))=0</formula>
    </cfRule>
  </conditionalFormatting>
  <conditionalFormatting sqref="C19:D21">
    <cfRule type="containsBlanks" dxfId="75" priority="2">
      <formula>LEN(TRIM(C19))=0</formula>
    </cfRule>
  </conditionalFormatting>
  <conditionalFormatting sqref="C18:D18">
    <cfRule type="containsBlanks" dxfId="74" priority="1">
      <formula>LEN(TRIM(C18))=0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>
    <tabColor rgb="FFD3B5E9"/>
    <pageSetUpPr fitToPage="1"/>
  </sheetPr>
  <dimension ref="A1:K35"/>
  <sheetViews>
    <sheetView showGridLines="0" topLeftCell="A4" zoomScale="90" zoomScaleNormal="90" workbookViewId="0">
      <selection activeCell="C37" sqref="C37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51" customWidth="1"/>
    <col min="5" max="6" width="12.7109375" style="251" customWidth="1"/>
    <col min="7" max="7" width="15.7109375" style="251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48"/>
      <c r="B4" s="248"/>
      <c r="C4" s="248"/>
      <c r="D4" s="248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46" t="s">
        <v>197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1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52.5" customHeight="1" x14ac:dyDescent="0.25">
      <c r="A8" s="363" t="s">
        <v>198</v>
      </c>
      <c r="B8" s="364"/>
      <c r="C8" s="365" t="s">
        <v>100</v>
      </c>
      <c r="D8" s="366"/>
    </row>
    <row r="9" spans="1:11" s="112" customFormat="1" ht="53.25" customHeight="1" x14ac:dyDescent="0.25">
      <c r="A9" s="291" t="s">
        <v>99</v>
      </c>
      <c r="B9" s="296" t="s">
        <v>199</v>
      </c>
      <c r="C9" s="132"/>
      <c r="D9" s="133"/>
    </row>
    <row r="10" spans="1:11" s="112" customFormat="1" ht="24.95" customHeight="1" x14ac:dyDescent="0.25">
      <c r="A10" s="272" t="s">
        <v>101</v>
      </c>
      <c r="B10" s="292" t="s">
        <v>200</v>
      </c>
      <c r="C10" s="157"/>
      <c r="D10" s="158"/>
    </row>
    <row r="11" spans="1:11" s="112" customFormat="1" ht="24.95" customHeight="1" x14ac:dyDescent="0.25">
      <c r="A11" s="291" t="s">
        <v>132</v>
      </c>
      <c r="B11" s="293" t="s">
        <v>201</v>
      </c>
      <c r="C11" s="132"/>
      <c r="D11" s="133"/>
    </row>
    <row r="12" spans="1:11" s="112" customFormat="1" ht="41.25" customHeight="1" x14ac:dyDescent="0.25">
      <c r="A12" s="297" t="s">
        <v>154</v>
      </c>
      <c r="B12" s="292" t="s">
        <v>202</v>
      </c>
      <c r="C12" s="157"/>
      <c r="D12" s="158"/>
    </row>
    <row r="13" spans="1:11" s="112" customFormat="1" ht="51.75" customHeight="1" x14ac:dyDescent="0.25">
      <c r="A13" s="285" t="s">
        <v>167</v>
      </c>
      <c r="B13" s="288" t="s">
        <v>203</v>
      </c>
      <c r="C13" s="162"/>
      <c r="D13" s="243"/>
    </row>
    <row r="14" spans="1:11" s="112" customFormat="1" ht="31.5" customHeight="1" x14ac:dyDescent="0.25">
      <c r="A14" s="297" t="s">
        <v>204</v>
      </c>
      <c r="B14" s="292" t="s">
        <v>208</v>
      </c>
      <c r="C14" s="157"/>
      <c r="D14" s="158"/>
    </row>
    <row r="15" spans="1:11" s="112" customFormat="1" ht="31.5" customHeight="1" x14ac:dyDescent="0.25">
      <c r="A15" s="297" t="s">
        <v>205</v>
      </c>
      <c r="B15" s="292" t="s">
        <v>209</v>
      </c>
      <c r="C15" s="157"/>
      <c r="D15" s="158"/>
    </row>
    <row r="16" spans="1:11" s="112" customFormat="1" ht="33.75" customHeight="1" x14ac:dyDescent="0.25">
      <c r="A16" s="297" t="s">
        <v>206</v>
      </c>
      <c r="B16" s="292" t="s">
        <v>210</v>
      </c>
      <c r="C16" s="157"/>
      <c r="D16" s="158"/>
    </row>
    <row r="17" spans="1:10" s="112" customFormat="1" ht="33.75" customHeight="1" thickBot="1" x14ac:dyDescent="0.3">
      <c r="A17" s="257" t="s">
        <v>207</v>
      </c>
      <c r="B17" s="298" t="s">
        <v>211</v>
      </c>
      <c r="C17" s="163"/>
      <c r="D17" s="164"/>
    </row>
    <row r="18" spans="1:10" s="112" customFormat="1" ht="12" customHeight="1" x14ac:dyDescent="0.25">
      <c r="A18" s="134"/>
      <c r="B18" s="135"/>
      <c r="C18" s="136"/>
      <c r="D18" s="137"/>
    </row>
    <row r="19" spans="1:10" s="111" customFormat="1" ht="24.95" customHeight="1" x14ac:dyDescent="0.25">
      <c r="A19" s="373" t="s">
        <v>109</v>
      </c>
      <c r="B19" s="374"/>
      <c r="C19" s="375"/>
      <c r="D19" s="152"/>
    </row>
    <row r="20" spans="1:10" s="150" customFormat="1" ht="24.95" customHeight="1" x14ac:dyDescent="0.25">
      <c r="A20" s="249" t="s">
        <v>27</v>
      </c>
      <c r="B20" s="360" t="s">
        <v>212</v>
      </c>
      <c r="C20" s="360"/>
      <c r="D20" s="153"/>
    </row>
    <row r="21" spans="1:10" s="112" customFormat="1" ht="25.5" customHeight="1" x14ac:dyDescent="0.25">
      <c r="A21" s="134"/>
      <c r="B21" s="142"/>
      <c r="C21" s="136"/>
      <c r="D21" s="137"/>
    </row>
    <row r="22" spans="1:10" s="19" customFormat="1" ht="20.100000000000001" customHeight="1" x14ac:dyDescent="0.25">
      <c r="A22" s="340" t="s">
        <v>38</v>
      </c>
      <c r="B22" s="340"/>
      <c r="C22" s="340"/>
      <c r="D22" s="340"/>
      <c r="E22" s="116"/>
      <c r="F22" s="116"/>
      <c r="G22" s="116"/>
      <c r="H22" s="116"/>
      <c r="I22" s="116"/>
      <c r="J22" s="116"/>
    </row>
    <row r="23" spans="1:10" s="19" customFormat="1" ht="20.100000000000001" customHeight="1" x14ac:dyDescent="0.25">
      <c r="A23" s="252"/>
      <c r="B23" s="252"/>
      <c r="C23" s="252"/>
      <c r="D23" s="252"/>
      <c r="E23" s="116"/>
      <c r="F23" s="116"/>
      <c r="G23" s="116"/>
      <c r="H23" s="116"/>
      <c r="I23" s="116"/>
      <c r="J23" s="116"/>
    </row>
    <row r="24" spans="1:10" s="61" customFormat="1" ht="30" customHeight="1" x14ac:dyDescent="0.25">
      <c r="A24" s="341" t="s">
        <v>1</v>
      </c>
      <c r="B24" s="341"/>
      <c r="C24" s="342" t="str">
        <f>IF('Príloha č. 1'!$C$6="","",'Príloha č. 1'!$C$6)</f>
        <v/>
      </c>
      <c r="D24" s="342"/>
      <c r="G24" s="62"/>
    </row>
    <row r="25" spans="1:10" s="61" customFormat="1" ht="15" customHeight="1" x14ac:dyDescent="0.25">
      <c r="A25" s="337" t="s">
        <v>2</v>
      </c>
      <c r="B25" s="337"/>
      <c r="C25" s="338" t="str">
        <f>IF('Príloha č. 1'!$C$7="","",'Príloha č. 1'!$C$7)</f>
        <v/>
      </c>
      <c r="D25" s="338"/>
    </row>
    <row r="26" spans="1:10" s="61" customFormat="1" ht="15" customHeight="1" x14ac:dyDescent="0.25">
      <c r="A26" s="337" t="s">
        <v>3</v>
      </c>
      <c r="B26" s="337"/>
      <c r="C26" s="338" t="str">
        <f>IF('Príloha č. 1'!C8:D8="","",'Príloha č. 1'!C8:D8)</f>
        <v/>
      </c>
      <c r="D26" s="338"/>
    </row>
    <row r="27" spans="1:10" s="61" customFormat="1" ht="15" customHeight="1" x14ac:dyDescent="0.25">
      <c r="A27" s="337" t="s">
        <v>4</v>
      </c>
      <c r="B27" s="337"/>
      <c r="C27" s="338" t="str">
        <f>IF('Príloha č. 1'!C9:D9="","",'Príloha č. 1'!C9:D9)</f>
        <v/>
      </c>
      <c r="D27" s="338"/>
    </row>
    <row r="30" spans="1:10" ht="15" customHeight="1" x14ac:dyDescent="0.2">
      <c r="A30" s="41" t="s">
        <v>8</v>
      </c>
      <c r="B30" s="131" t="str">
        <f>IF('Príloha č. 1'!B23:B23="","",'Príloha č. 1'!B23:B23)</f>
        <v/>
      </c>
      <c r="C30" s="251"/>
      <c r="E30" s="41"/>
      <c r="F30" s="41"/>
      <c r="G30" s="41"/>
    </row>
    <row r="31" spans="1:10" ht="15" customHeight="1" x14ac:dyDescent="0.2">
      <c r="A31" s="41" t="s">
        <v>9</v>
      </c>
      <c r="B31" s="32" t="str">
        <f>IF('Príloha č. 1'!B24:B24="","",'Príloha č. 1'!B24:B24)</f>
        <v/>
      </c>
      <c r="C31" s="251"/>
      <c r="E31" s="41"/>
      <c r="F31" s="41"/>
      <c r="G31" s="41"/>
    </row>
    <row r="32" spans="1:10" ht="35.1" customHeight="1" x14ac:dyDescent="0.2">
      <c r="D32" s="81"/>
    </row>
    <row r="33" spans="1:8" ht="45" customHeight="1" x14ac:dyDescent="0.2">
      <c r="D33" s="250" t="s">
        <v>152</v>
      </c>
      <c r="E33" s="66"/>
      <c r="F33" s="66"/>
      <c r="G33" s="66"/>
    </row>
    <row r="34" spans="1:8" s="63" customFormat="1" x14ac:dyDescent="0.2">
      <c r="A34" s="339" t="s">
        <v>10</v>
      </c>
      <c r="B34" s="339"/>
      <c r="C34" s="246"/>
      <c r="D34" s="66"/>
      <c r="E34" s="251"/>
      <c r="F34" s="251"/>
      <c r="G34" s="251"/>
    </row>
    <row r="35" spans="1:8" s="68" customFormat="1" ht="12" customHeight="1" x14ac:dyDescent="0.2">
      <c r="A35" s="64"/>
      <c r="B35" s="65" t="s">
        <v>11</v>
      </c>
      <c r="C35" s="65"/>
      <c r="D35" s="50"/>
      <c r="E35" s="251"/>
      <c r="F35" s="251"/>
      <c r="G35" s="251"/>
      <c r="H35" s="66"/>
    </row>
  </sheetData>
  <mergeCells count="20">
    <mergeCell ref="A1:D1"/>
    <mergeCell ref="A2:D2"/>
    <mergeCell ref="A3:D3"/>
    <mergeCell ref="A5:D5"/>
    <mergeCell ref="A6:B7"/>
    <mergeCell ref="C6:D6"/>
    <mergeCell ref="A8:B8"/>
    <mergeCell ref="C8:D8"/>
    <mergeCell ref="A19:C19"/>
    <mergeCell ref="B20:C20"/>
    <mergeCell ref="A22:D22"/>
    <mergeCell ref="A24:B24"/>
    <mergeCell ref="C24:D24"/>
    <mergeCell ref="A34:B34"/>
    <mergeCell ref="A25:B25"/>
    <mergeCell ref="C25:D25"/>
    <mergeCell ref="A26:B26"/>
    <mergeCell ref="C26:D26"/>
    <mergeCell ref="A27:B27"/>
    <mergeCell ref="C27:D27"/>
  </mergeCells>
  <conditionalFormatting sqref="B30:B31">
    <cfRule type="containsBlanks" dxfId="73" priority="3">
      <formula>LEN(TRIM(B30))=0</formula>
    </cfRule>
  </conditionalFormatting>
  <conditionalFormatting sqref="C25:D27">
    <cfRule type="containsBlanks" dxfId="72" priority="2">
      <formula>LEN(TRIM(C25))=0</formula>
    </cfRule>
  </conditionalFormatting>
  <conditionalFormatting sqref="C24:D24">
    <cfRule type="containsBlanks" dxfId="71" priority="1">
      <formula>LEN(TRIM(C24))=0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>
    <tabColor rgb="FFD3B5E9"/>
    <pageSetUpPr fitToPage="1"/>
  </sheetPr>
  <dimension ref="A1:K34"/>
  <sheetViews>
    <sheetView showGridLines="0" topLeftCell="A13" zoomScale="90" zoomScaleNormal="90" workbookViewId="0">
      <selection activeCell="E32" sqref="E32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51" customWidth="1"/>
    <col min="5" max="6" width="12.7109375" style="251" customWidth="1"/>
    <col min="7" max="7" width="15.7109375" style="251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48"/>
      <c r="B4" s="248"/>
      <c r="C4" s="248"/>
      <c r="D4" s="248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46" t="s">
        <v>213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1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56.25" customHeight="1" x14ac:dyDescent="0.25">
      <c r="A8" s="376" t="s">
        <v>214</v>
      </c>
      <c r="B8" s="377"/>
      <c r="C8" s="371" t="s">
        <v>100</v>
      </c>
      <c r="D8" s="372"/>
    </row>
    <row r="9" spans="1:11" s="112" customFormat="1" ht="41.25" customHeight="1" x14ac:dyDescent="0.25">
      <c r="A9" s="297" t="s">
        <v>99</v>
      </c>
      <c r="B9" s="292" t="s">
        <v>215</v>
      </c>
      <c r="C9" s="157"/>
      <c r="D9" s="158"/>
    </row>
    <row r="10" spans="1:11" s="112" customFormat="1" ht="30" customHeight="1" x14ac:dyDescent="0.25">
      <c r="A10" s="272" t="s">
        <v>101</v>
      </c>
      <c r="B10" s="292" t="s">
        <v>216</v>
      </c>
      <c r="C10" s="157"/>
      <c r="D10" s="158"/>
    </row>
    <row r="11" spans="1:11" s="112" customFormat="1" ht="39" customHeight="1" x14ac:dyDescent="0.25">
      <c r="A11" s="297" t="s">
        <v>132</v>
      </c>
      <c r="B11" s="292" t="s">
        <v>217</v>
      </c>
      <c r="C11" s="157"/>
      <c r="D11" s="158"/>
    </row>
    <row r="12" spans="1:11" s="112" customFormat="1" ht="28.5" customHeight="1" x14ac:dyDescent="0.25">
      <c r="A12" s="272" t="s">
        <v>154</v>
      </c>
      <c r="B12" s="292" t="s">
        <v>218</v>
      </c>
      <c r="C12" s="157"/>
      <c r="D12" s="158"/>
    </row>
    <row r="13" spans="1:11" s="112" customFormat="1" ht="40.5" customHeight="1" x14ac:dyDescent="0.25">
      <c r="A13" s="290" t="s">
        <v>167</v>
      </c>
      <c r="B13" s="292" t="s">
        <v>219</v>
      </c>
      <c r="C13" s="157"/>
      <c r="D13" s="158"/>
    </row>
    <row r="14" spans="1:11" s="112" customFormat="1" ht="41.25" customHeight="1" x14ac:dyDescent="0.25">
      <c r="A14" s="299" t="s">
        <v>204</v>
      </c>
      <c r="B14" s="292" t="s">
        <v>220</v>
      </c>
      <c r="C14" s="157"/>
      <c r="D14" s="158"/>
    </row>
    <row r="15" spans="1:11" s="112" customFormat="1" ht="39" customHeight="1" x14ac:dyDescent="0.25">
      <c r="A15" s="297" t="s">
        <v>205</v>
      </c>
      <c r="B15" s="292" t="s">
        <v>221</v>
      </c>
      <c r="C15" s="157"/>
      <c r="D15" s="158"/>
    </row>
    <row r="16" spans="1:11" s="112" customFormat="1" ht="21.75" customHeight="1" thickBot="1" x14ac:dyDescent="0.3">
      <c r="A16" s="253" t="s">
        <v>206</v>
      </c>
      <c r="B16" s="298" t="s">
        <v>195</v>
      </c>
      <c r="C16" s="163"/>
      <c r="D16" s="164"/>
    </row>
    <row r="17" spans="1:10" s="112" customFormat="1" ht="12" customHeight="1" x14ac:dyDescent="0.25">
      <c r="A17" s="134"/>
      <c r="B17" s="135"/>
      <c r="C17" s="136"/>
      <c r="D17" s="137"/>
    </row>
    <row r="18" spans="1:10" s="111" customFormat="1" ht="24.95" customHeight="1" x14ac:dyDescent="0.25">
      <c r="A18" s="373" t="s">
        <v>110</v>
      </c>
      <c r="B18" s="374"/>
      <c r="C18" s="375"/>
      <c r="D18" s="152"/>
    </row>
    <row r="19" spans="1:10" s="150" customFormat="1" ht="24.95" customHeight="1" x14ac:dyDescent="0.25">
      <c r="A19" s="249" t="s">
        <v>27</v>
      </c>
      <c r="B19" s="360" t="s">
        <v>222</v>
      </c>
      <c r="C19" s="360"/>
      <c r="D19" s="153"/>
    </row>
    <row r="20" spans="1:10" s="112" customFormat="1" ht="25.5" customHeight="1" x14ac:dyDescent="0.25">
      <c r="A20" s="134"/>
      <c r="B20" s="142"/>
      <c r="C20" s="136"/>
      <c r="D20" s="137"/>
    </row>
    <row r="21" spans="1:10" s="19" customFormat="1" ht="20.100000000000001" customHeight="1" x14ac:dyDescent="0.25">
      <c r="A21" s="340" t="s">
        <v>38</v>
      </c>
      <c r="B21" s="340"/>
      <c r="C21" s="340"/>
      <c r="D21" s="340"/>
      <c r="E21" s="116"/>
      <c r="F21" s="116"/>
      <c r="G21" s="116"/>
      <c r="H21" s="116"/>
      <c r="I21" s="116"/>
      <c r="J21" s="116"/>
    </row>
    <row r="22" spans="1:10" s="19" customFormat="1" ht="20.100000000000001" customHeight="1" x14ac:dyDescent="0.25">
      <c r="A22" s="252"/>
      <c r="B22" s="252"/>
      <c r="C22" s="252"/>
      <c r="D22" s="252"/>
      <c r="E22" s="116"/>
      <c r="F22" s="116"/>
      <c r="G22" s="116"/>
      <c r="H22" s="116"/>
      <c r="I22" s="116"/>
      <c r="J22" s="116"/>
    </row>
    <row r="23" spans="1:10" s="61" customFormat="1" ht="30" customHeight="1" x14ac:dyDescent="0.25">
      <c r="A23" s="341" t="s">
        <v>1</v>
      </c>
      <c r="B23" s="341"/>
      <c r="C23" s="342" t="str">
        <f>IF('Príloha č. 1'!$C$6="","",'Príloha č. 1'!$C$6)</f>
        <v/>
      </c>
      <c r="D23" s="342"/>
      <c r="G23" s="62"/>
    </row>
    <row r="24" spans="1:10" s="61" customFormat="1" ht="15" customHeight="1" x14ac:dyDescent="0.25">
      <c r="A24" s="337" t="s">
        <v>2</v>
      </c>
      <c r="B24" s="337"/>
      <c r="C24" s="338" t="str">
        <f>IF('Príloha č. 1'!$C$7="","",'Príloha č. 1'!$C$7)</f>
        <v/>
      </c>
      <c r="D24" s="338"/>
    </row>
    <row r="25" spans="1:10" s="61" customFormat="1" ht="15" customHeight="1" x14ac:dyDescent="0.25">
      <c r="A25" s="337" t="s">
        <v>3</v>
      </c>
      <c r="B25" s="337"/>
      <c r="C25" s="338" t="str">
        <f>IF('Príloha č. 1'!C8:D8="","",'Príloha č. 1'!C8:D8)</f>
        <v/>
      </c>
      <c r="D25" s="338"/>
    </row>
    <row r="26" spans="1:10" s="61" customFormat="1" ht="15" customHeight="1" x14ac:dyDescent="0.25">
      <c r="A26" s="337" t="s">
        <v>4</v>
      </c>
      <c r="B26" s="337"/>
      <c r="C26" s="338" t="str">
        <f>IF('Príloha č. 1'!C9:D9="","",'Príloha č. 1'!C9:D9)</f>
        <v/>
      </c>
      <c r="D26" s="338"/>
    </row>
    <row r="29" spans="1:10" ht="15" customHeight="1" x14ac:dyDescent="0.2">
      <c r="A29" s="41" t="s">
        <v>8</v>
      </c>
      <c r="B29" s="131" t="str">
        <f>IF('Príloha č. 1'!B23:B23="","",'Príloha č. 1'!B23:B23)</f>
        <v/>
      </c>
      <c r="C29" s="251"/>
      <c r="E29" s="41"/>
      <c r="F29" s="41"/>
      <c r="G29" s="41"/>
    </row>
    <row r="30" spans="1:10" ht="15" customHeight="1" x14ac:dyDescent="0.2">
      <c r="A30" s="41" t="s">
        <v>9</v>
      </c>
      <c r="B30" s="32" t="str">
        <f>IF('Príloha č. 1'!B24:B24="","",'Príloha č. 1'!B24:B24)</f>
        <v/>
      </c>
      <c r="C30" s="251"/>
      <c r="E30" s="41"/>
      <c r="F30" s="41"/>
      <c r="G30" s="41"/>
    </row>
    <row r="31" spans="1:10" ht="39.950000000000003" customHeight="1" x14ac:dyDescent="0.2">
      <c r="D31" s="81"/>
    </row>
    <row r="32" spans="1:10" ht="45" customHeight="1" x14ac:dyDescent="0.2">
      <c r="D32" s="250" t="s">
        <v>152</v>
      </c>
      <c r="E32" s="66"/>
      <c r="F32" s="66"/>
      <c r="G32" s="66"/>
    </row>
    <row r="33" spans="1:8" s="63" customFormat="1" x14ac:dyDescent="0.2">
      <c r="A33" s="339" t="s">
        <v>10</v>
      </c>
      <c r="B33" s="339"/>
      <c r="C33" s="246"/>
      <c r="D33" s="66"/>
      <c r="E33" s="251"/>
      <c r="F33" s="251"/>
      <c r="G33" s="251"/>
    </row>
    <row r="34" spans="1:8" s="68" customFormat="1" ht="12" customHeight="1" x14ac:dyDescent="0.2">
      <c r="A34" s="64"/>
      <c r="B34" s="65" t="s">
        <v>11</v>
      </c>
      <c r="C34" s="65"/>
      <c r="D34" s="50"/>
      <c r="E34" s="251"/>
      <c r="F34" s="251"/>
      <c r="G34" s="251"/>
      <c r="H34" s="66"/>
    </row>
  </sheetData>
  <mergeCells count="20">
    <mergeCell ref="A1:D1"/>
    <mergeCell ref="A2:D2"/>
    <mergeCell ref="A3:D3"/>
    <mergeCell ref="A5:D5"/>
    <mergeCell ref="A6:B7"/>
    <mergeCell ref="C6:D6"/>
    <mergeCell ref="A8:B8"/>
    <mergeCell ref="C8:D8"/>
    <mergeCell ref="A18:C18"/>
    <mergeCell ref="B19:C19"/>
    <mergeCell ref="A21:D21"/>
    <mergeCell ref="A23:B23"/>
    <mergeCell ref="C23:D23"/>
    <mergeCell ref="A33:B33"/>
    <mergeCell ref="A24:B24"/>
    <mergeCell ref="C24:D24"/>
    <mergeCell ref="A25:B25"/>
    <mergeCell ref="C25:D25"/>
    <mergeCell ref="A26:B26"/>
    <mergeCell ref="C26:D26"/>
  </mergeCells>
  <conditionalFormatting sqref="B29:B30">
    <cfRule type="containsBlanks" dxfId="70" priority="3">
      <formula>LEN(TRIM(B29))=0</formula>
    </cfRule>
  </conditionalFormatting>
  <conditionalFormatting sqref="C24:D26">
    <cfRule type="containsBlanks" dxfId="69" priority="2">
      <formula>LEN(TRIM(C24))=0</formula>
    </cfRule>
  </conditionalFormatting>
  <conditionalFormatting sqref="C23:D23">
    <cfRule type="containsBlanks" dxfId="68" priority="1">
      <formula>LEN(TRIM(C23))=0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>
    <tabColor theme="9" tint="0.39997558519241921"/>
    <pageSetUpPr fitToPage="1"/>
  </sheetPr>
  <dimension ref="A1:W28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30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35.1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30" customHeight="1" thickBot="1" x14ac:dyDescent="0.25">
      <c r="A4" s="384" t="s">
        <v>223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3.5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5.1" customHeight="1" x14ac:dyDescent="0.25">
      <c r="A8" s="439" t="s">
        <v>27</v>
      </c>
      <c r="B8" s="440" t="s">
        <v>135</v>
      </c>
      <c r="C8" s="441" t="s">
        <v>39</v>
      </c>
      <c r="D8" s="442">
        <v>40</v>
      </c>
      <c r="E8" s="443"/>
      <c r="F8" s="481"/>
      <c r="G8" s="444">
        <f>E8*F8</f>
        <v>0</v>
      </c>
      <c r="H8" s="445">
        <f>E8+G8</f>
        <v>0</v>
      </c>
      <c r="I8" s="446">
        <f>D8*E8</f>
        <v>0</v>
      </c>
      <c r="J8" s="447">
        <f>F8*I8</f>
        <v>0</v>
      </c>
      <c r="K8" s="448">
        <f>I8+J8</f>
        <v>0</v>
      </c>
    </row>
    <row r="9" spans="1:23" s="52" customFormat="1" ht="35.1" customHeight="1" x14ac:dyDescent="0.25">
      <c r="A9" s="439" t="s">
        <v>28</v>
      </c>
      <c r="B9" s="449" t="s">
        <v>136</v>
      </c>
      <c r="C9" s="441" t="s">
        <v>39</v>
      </c>
      <c r="D9" s="442">
        <v>28</v>
      </c>
      <c r="E9" s="450"/>
      <c r="F9" s="482"/>
      <c r="G9" s="444">
        <f t="shared" ref="G9:G12" si="0">E9*F9</f>
        <v>0</v>
      </c>
      <c r="H9" s="445">
        <f t="shared" ref="H9:H12" si="1">E9+G9</f>
        <v>0</v>
      </c>
      <c r="I9" s="446">
        <f t="shared" ref="I9:I12" si="2">D9*E9</f>
        <v>0</v>
      </c>
      <c r="J9" s="447">
        <f t="shared" ref="J9:J12" si="3">F9*I9</f>
        <v>0</v>
      </c>
      <c r="K9" s="448">
        <f t="shared" ref="K9:K12" si="4">I9+J9</f>
        <v>0</v>
      </c>
    </row>
    <row r="10" spans="1:23" s="52" customFormat="1" ht="35.1" customHeight="1" x14ac:dyDescent="0.25">
      <c r="A10" s="439" t="s">
        <v>29</v>
      </c>
      <c r="B10" s="449" t="s">
        <v>137</v>
      </c>
      <c r="C10" s="441" t="s">
        <v>39</v>
      </c>
      <c r="D10" s="442">
        <v>450</v>
      </c>
      <c r="E10" s="450"/>
      <c r="F10" s="482"/>
      <c r="G10" s="444">
        <f t="shared" si="0"/>
        <v>0</v>
      </c>
      <c r="H10" s="445">
        <f t="shared" si="1"/>
        <v>0</v>
      </c>
      <c r="I10" s="446">
        <f t="shared" si="2"/>
        <v>0</v>
      </c>
      <c r="J10" s="447">
        <f t="shared" si="3"/>
        <v>0</v>
      </c>
      <c r="K10" s="448">
        <f t="shared" si="4"/>
        <v>0</v>
      </c>
    </row>
    <row r="11" spans="1:23" s="52" customFormat="1" ht="35.1" customHeight="1" x14ac:dyDescent="0.25">
      <c r="A11" s="439" t="s">
        <v>30</v>
      </c>
      <c r="B11" s="449" t="s">
        <v>138</v>
      </c>
      <c r="C11" s="441" t="s">
        <v>39</v>
      </c>
      <c r="D11" s="442">
        <v>64</v>
      </c>
      <c r="E11" s="450"/>
      <c r="F11" s="482"/>
      <c r="G11" s="444">
        <f t="shared" si="0"/>
        <v>0</v>
      </c>
      <c r="H11" s="445">
        <f t="shared" si="1"/>
        <v>0</v>
      </c>
      <c r="I11" s="446">
        <f t="shared" si="2"/>
        <v>0</v>
      </c>
      <c r="J11" s="447">
        <f t="shared" si="3"/>
        <v>0</v>
      </c>
      <c r="K11" s="448">
        <f t="shared" si="4"/>
        <v>0</v>
      </c>
    </row>
    <row r="12" spans="1:23" s="52" customFormat="1" ht="35.1" customHeight="1" thickBot="1" x14ac:dyDescent="0.3">
      <c r="A12" s="456" t="s">
        <v>31</v>
      </c>
      <c r="B12" s="457" t="s">
        <v>139</v>
      </c>
      <c r="C12" s="458" t="s">
        <v>39</v>
      </c>
      <c r="D12" s="459">
        <v>30</v>
      </c>
      <c r="E12" s="460"/>
      <c r="F12" s="483"/>
      <c r="G12" s="444">
        <f t="shared" si="0"/>
        <v>0</v>
      </c>
      <c r="H12" s="445">
        <f t="shared" si="1"/>
        <v>0</v>
      </c>
      <c r="I12" s="446">
        <f t="shared" si="2"/>
        <v>0</v>
      </c>
      <c r="J12" s="447">
        <f t="shared" si="3"/>
        <v>0</v>
      </c>
      <c r="K12" s="448">
        <f t="shared" si="4"/>
        <v>0</v>
      </c>
    </row>
    <row r="13" spans="1:23" s="73" customFormat="1" ht="24.95" customHeight="1" thickBot="1" x14ac:dyDescent="0.3">
      <c r="A13" s="187"/>
      <c r="B13" s="187"/>
      <c r="C13" s="187"/>
      <c r="D13" s="188"/>
      <c r="E13" s="382" t="s">
        <v>111</v>
      </c>
      <c r="F13" s="382"/>
      <c r="G13" s="382"/>
      <c r="H13" s="383"/>
      <c r="I13" s="259">
        <f>SUM(I8:I12)</f>
        <v>0</v>
      </c>
      <c r="J13" s="187"/>
      <c r="K13" s="258">
        <f>SUM(K8:K12)</f>
        <v>0</v>
      </c>
    </row>
    <row r="14" spans="1:23" s="60" customFormat="1" ht="11.25" customHeight="1" x14ac:dyDescent="0.2">
      <c r="A14" s="53"/>
      <c r="B14" s="54"/>
      <c r="C14" s="55"/>
      <c r="D14" s="56"/>
      <c r="E14" s="57"/>
      <c r="F14" s="57"/>
      <c r="G14" s="58"/>
      <c r="H14" s="58"/>
      <c r="I14" s="57"/>
      <c r="J14" s="57"/>
      <c r="K14" s="59"/>
    </row>
    <row r="15" spans="1:23" s="19" customFormat="1" ht="19.5" customHeight="1" x14ac:dyDescent="0.25">
      <c r="A15" s="340" t="s">
        <v>38</v>
      </c>
      <c r="B15" s="340"/>
      <c r="C15" s="340"/>
      <c r="D15" s="340"/>
      <c r="E15" s="340"/>
      <c r="F15" s="340"/>
      <c r="G15" s="340"/>
    </row>
    <row r="16" spans="1:23" s="19" customFormat="1" ht="9" customHeight="1" x14ac:dyDescent="0.25">
      <c r="A16" s="172"/>
      <c r="B16" s="172"/>
      <c r="C16" s="172"/>
      <c r="D16" s="172"/>
      <c r="E16" s="172"/>
      <c r="F16" s="172"/>
      <c r="G16" s="172"/>
    </row>
    <row r="17" spans="1:11" s="61" customFormat="1" ht="15.75" customHeight="1" x14ac:dyDescent="0.25">
      <c r="A17" s="341" t="s">
        <v>1</v>
      </c>
      <c r="B17" s="341"/>
      <c r="C17" s="379" t="str">
        <f>IF('Príloha č. 1'!$C$6="","",'Príloha č. 1'!$C$6)</f>
        <v/>
      </c>
      <c r="D17" s="379"/>
      <c r="E17" s="379"/>
      <c r="F17" s="379"/>
      <c r="G17" s="379"/>
    </row>
    <row r="18" spans="1:11" s="61" customFormat="1" ht="15.75" customHeight="1" x14ac:dyDescent="0.25">
      <c r="A18" s="337" t="s">
        <v>2</v>
      </c>
      <c r="B18" s="337"/>
      <c r="C18" s="380" t="str">
        <f>IF('Príloha č. 1'!$C$7="","",'Príloha č. 1'!$C$7)</f>
        <v/>
      </c>
      <c r="D18" s="380"/>
      <c r="E18" s="380"/>
      <c r="F18" s="380"/>
      <c r="G18" s="380"/>
    </row>
    <row r="19" spans="1:11" s="61" customFormat="1" ht="15.75" customHeight="1" x14ac:dyDescent="0.25">
      <c r="A19" s="337" t="s">
        <v>3</v>
      </c>
      <c r="B19" s="337"/>
      <c r="C19" s="381" t="str">
        <f>IF('Príloha č. 1'!C8:D8="","",'Príloha č. 1'!C8:D8)</f>
        <v/>
      </c>
      <c r="D19" s="381"/>
      <c r="E19" s="381"/>
      <c r="F19" s="381"/>
      <c r="G19" s="381"/>
    </row>
    <row r="20" spans="1:11" s="61" customFormat="1" ht="15.75" customHeight="1" x14ac:dyDescent="0.25">
      <c r="A20" s="337" t="s">
        <v>4</v>
      </c>
      <c r="B20" s="337"/>
      <c r="C20" s="381" t="str">
        <f>IF('Príloha č. 1'!C9:D9="","",'Príloha č. 1'!C9:D9)</f>
        <v/>
      </c>
      <c r="D20" s="381"/>
      <c r="E20" s="381"/>
      <c r="F20" s="381"/>
      <c r="G20" s="381"/>
    </row>
    <row r="23" spans="1:11" ht="15.75" customHeight="1" x14ac:dyDescent="0.2">
      <c r="A23" s="41" t="s">
        <v>8</v>
      </c>
      <c r="B23" s="171" t="str">
        <f>IF('Príloha č. 1'!B23:B23="","",'Príloha č. 1'!B23:B23)</f>
        <v/>
      </c>
    </row>
    <row r="24" spans="1:11" ht="15.75" customHeight="1" x14ac:dyDescent="0.2">
      <c r="A24" s="41" t="s">
        <v>9</v>
      </c>
      <c r="B24" s="32" t="str">
        <f>IF('Príloha č. 1'!B24:B24="","",'Príloha č. 1'!B24:B24)</f>
        <v/>
      </c>
    </row>
    <row r="25" spans="1:11" ht="12.75" customHeight="1" x14ac:dyDescent="0.2">
      <c r="K25" s="82"/>
    </row>
    <row r="26" spans="1:11" ht="30" customHeight="1" x14ac:dyDescent="0.2">
      <c r="I26" s="378" t="s">
        <v>152</v>
      </c>
      <c r="J26" s="378"/>
      <c r="K26" s="378"/>
    </row>
    <row r="27" spans="1:11" s="63" customFormat="1" ht="11.25" x14ac:dyDescent="0.2">
      <c r="A27" s="339" t="s">
        <v>10</v>
      </c>
      <c r="B27" s="339"/>
    </row>
    <row r="28" spans="1:11" s="68" customFormat="1" ht="12" customHeight="1" x14ac:dyDescent="0.2">
      <c r="A28" s="64"/>
      <c r="B28" s="65" t="s">
        <v>11</v>
      </c>
      <c r="C28" s="66"/>
      <c r="D28" s="67"/>
    </row>
  </sheetData>
  <mergeCells count="22">
    <mergeCell ref="E13:H13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6:K26"/>
    <mergeCell ref="A27:B27"/>
    <mergeCell ref="A15:G15"/>
    <mergeCell ref="A17:B17"/>
    <mergeCell ref="C17:G17"/>
    <mergeCell ref="A18:B18"/>
    <mergeCell ref="C18:G18"/>
    <mergeCell ref="A19:B19"/>
    <mergeCell ref="C19:G19"/>
    <mergeCell ref="A20:B20"/>
    <mergeCell ref="C20:G20"/>
  </mergeCells>
  <conditionalFormatting sqref="I14:J14">
    <cfRule type="cellIs" dxfId="67" priority="4" operator="greaterThan">
      <formula>2560820</formula>
    </cfRule>
  </conditionalFormatting>
  <conditionalFormatting sqref="B23:B24">
    <cfRule type="containsBlanks" dxfId="66" priority="3">
      <formula>LEN(TRIM(B23))=0</formula>
    </cfRule>
  </conditionalFormatting>
  <conditionalFormatting sqref="E14:F14">
    <cfRule type="cellIs" dxfId="65" priority="2" operator="greaterThan">
      <formula>2560820</formula>
    </cfRule>
  </conditionalFormatting>
  <conditionalFormatting sqref="C17:G20">
    <cfRule type="containsBlanks" dxfId="64" priority="1">
      <formula>LEN(TRIM(C17))=0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>
    <tabColor theme="9" tint="0.39997558519241921"/>
    <pageSetUpPr fitToPage="1"/>
  </sheetPr>
  <dimension ref="A1:W26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30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42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39" customHeight="1" thickBot="1" x14ac:dyDescent="0.25">
      <c r="A4" s="384" t="s">
        <v>224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1.25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6" customHeight="1" x14ac:dyDescent="0.25">
      <c r="A8" s="439" t="s">
        <v>27</v>
      </c>
      <c r="B8" s="464" t="s">
        <v>135</v>
      </c>
      <c r="C8" s="441" t="s">
        <v>39</v>
      </c>
      <c r="D8" s="442">
        <v>24</v>
      </c>
      <c r="E8" s="443"/>
      <c r="F8" s="484"/>
      <c r="G8" s="465">
        <f>E8*F8</f>
        <v>0</v>
      </c>
      <c r="H8" s="466">
        <f>E8+G8</f>
        <v>0</v>
      </c>
      <c r="I8" s="443">
        <f>D8*E8</f>
        <v>0</v>
      </c>
      <c r="J8" s="467">
        <f>F8*I8</f>
        <v>0</v>
      </c>
      <c r="K8" s="468">
        <f>I8+J8</f>
        <v>0</v>
      </c>
    </row>
    <row r="9" spans="1:23" s="52" customFormat="1" ht="36" customHeight="1" x14ac:dyDescent="0.25">
      <c r="A9" s="439" t="s">
        <v>28</v>
      </c>
      <c r="B9" s="464" t="s">
        <v>136</v>
      </c>
      <c r="C9" s="441" t="s">
        <v>39</v>
      </c>
      <c r="D9" s="442">
        <v>16</v>
      </c>
      <c r="E9" s="450"/>
      <c r="F9" s="485"/>
      <c r="G9" s="465">
        <f t="shared" ref="G9:G10" si="0">E9*F9</f>
        <v>0</v>
      </c>
      <c r="H9" s="466">
        <f t="shared" ref="H9:H10" si="1">E9+G9</f>
        <v>0</v>
      </c>
      <c r="I9" s="443">
        <f t="shared" ref="I9:I10" si="2">D9*E9</f>
        <v>0</v>
      </c>
      <c r="J9" s="467">
        <f t="shared" ref="J9:J10" si="3">F9*I9</f>
        <v>0</v>
      </c>
      <c r="K9" s="468">
        <f t="shared" ref="K9:K10" si="4">I9+J9</f>
        <v>0</v>
      </c>
    </row>
    <row r="10" spans="1:23" s="52" customFormat="1" ht="36" customHeight="1" thickBot="1" x14ac:dyDescent="0.3">
      <c r="A10" s="456" t="s">
        <v>29</v>
      </c>
      <c r="B10" s="470" t="s">
        <v>139</v>
      </c>
      <c r="C10" s="458" t="s">
        <v>39</v>
      </c>
      <c r="D10" s="459">
        <v>30</v>
      </c>
      <c r="E10" s="460"/>
      <c r="F10" s="486"/>
      <c r="G10" s="465">
        <f t="shared" si="0"/>
        <v>0</v>
      </c>
      <c r="H10" s="466">
        <f t="shared" si="1"/>
        <v>0</v>
      </c>
      <c r="I10" s="443">
        <f t="shared" si="2"/>
        <v>0</v>
      </c>
      <c r="J10" s="467">
        <f t="shared" si="3"/>
        <v>0</v>
      </c>
      <c r="K10" s="468">
        <f t="shared" si="4"/>
        <v>0</v>
      </c>
    </row>
    <row r="11" spans="1:23" s="73" customFormat="1" ht="24.95" customHeight="1" thickBot="1" x14ac:dyDescent="0.3">
      <c r="A11" s="187"/>
      <c r="B11" s="187"/>
      <c r="C11" s="187"/>
      <c r="D11" s="188"/>
      <c r="E11" s="382" t="s">
        <v>88</v>
      </c>
      <c r="F11" s="382"/>
      <c r="G11" s="382"/>
      <c r="H11" s="383"/>
      <c r="I11" s="259">
        <f>SUM(I8:I10)</f>
        <v>0</v>
      </c>
      <c r="J11" s="187"/>
      <c r="K11" s="258">
        <f>SUM(K8:K10)</f>
        <v>0</v>
      </c>
    </row>
    <row r="12" spans="1:23" s="60" customFormat="1" ht="11.25" customHeight="1" x14ac:dyDescent="0.2">
      <c r="A12" s="53"/>
      <c r="B12" s="54"/>
      <c r="C12" s="55"/>
      <c r="D12" s="56"/>
      <c r="E12" s="57"/>
      <c r="F12" s="57"/>
      <c r="G12" s="58"/>
      <c r="H12" s="58"/>
      <c r="I12" s="57"/>
      <c r="J12" s="57"/>
      <c r="K12" s="59"/>
    </row>
    <row r="13" spans="1:23" s="19" customFormat="1" ht="19.5" customHeight="1" x14ac:dyDescent="0.25">
      <c r="A13" s="340" t="s">
        <v>38</v>
      </c>
      <c r="B13" s="340"/>
      <c r="C13" s="340"/>
      <c r="D13" s="340"/>
      <c r="E13" s="340"/>
      <c r="F13" s="340"/>
      <c r="G13" s="340"/>
    </row>
    <row r="14" spans="1:23" s="19" customFormat="1" ht="9" customHeight="1" x14ac:dyDescent="0.25">
      <c r="A14" s="247"/>
      <c r="B14" s="247"/>
      <c r="C14" s="247"/>
      <c r="D14" s="247"/>
      <c r="E14" s="247"/>
      <c r="F14" s="247"/>
      <c r="G14" s="247"/>
    </row>
    <row r="15" spans="1:23" s="61" customFormat="1" ht="15.75" customHeight="1" x14ac:dyDescent="0.25">
      <c r="A15" s="341" t="s">
        <v>1</v>
      </c>
      <c r="B15" s="341"/>
      <c r="C15" s="379" t="str">
        <f>IF('Príloha č. 1'!$C$6="","",'Príloha č. 1'!$C$6)</f>
        <v/>
      </c>
      <c r="D15" s="379"/>
      <c r="E15" s="379"/>
      <c r="F15" s="379"/>
      <c r="G15" s="379"/>
    </row>
    <row r="16" spans="1:23" s="61" customFormat="1" ht="15.75" customHeight="1" x14ac:dyDescent="0.25">
      <c r="A16" s="337" t="s">
        <v>2</v>
      </c>
      <c r="B16" s="337"/>
      <c r="C16" s="380" t="str">
        <f>IF('Príloha č. 1'!$C$7="","",'Príloha č. 1'!$C$7)</f>
        <v/>
      </c>
      <c r="D16" s="380"/>
      <c r="E16" s="380"/>
      <c r="F16" s="380"/>
      <c r="G16" s="380"/>
    </row>
    <row r="17" spans="1:11" s="61" customFormat="1" ht="15.75" customHeight="1" x14ac:dyDescent="0.25">
      <c r="A17" s="337" t="s">
        <v>3</v>
      </c>
      <c r="B17" s="337"/>
      <c r="C17" s="381" t="str">
        <f>IF('Príloha č. 1'!C8:D8="","",'Príloha č. 1'!C8:D8)</f>
        <v/>
      </c>
      <c r="D17" s="381"/>
      <c r="E17" s="381"/>
      <c r="F17" s="381"/>
      <c r="G17" s="381"/>
    </row>
    <row r="18" spans="1:11" s="61" customFormat="1" ht="15.75" customHeight="1" x14ac:dyDescent="0.25">
      <c r="A18" s="337" t="s">
        <v>4</v>
      </c>
      <c r="B18" s="337"/>
      <c r="C18" s="381" t="str">
        <f>IF('Príloha č. 1'!C9:D9="","",'Príloha č. 1'!C9:D9)</f>
        <v/>
      </c>
      <c r="D18" s="381"/>
      <c r="E18" s="381"/>
      <c r="F18" s="381"/>
      <c r="G18" s="381"/>
    </row>
    <row r="21" spans="1:11" ht="15.75" customHeight="1" x14ac:dyDescent="0.2">
      <c r="A21" s="41" t="s">
        <v>8</v>
      </c>
      <c r="B21" s="171" t="str">
        <f>IF('Príloha č. 1'!B23:B23="","",'Príloha č. 1'!B23:B23)</f>
        <v/>
      </c>
    </row>
    <row r="22" spans="1:11" ht="15.75" customHeight="1" x14ac:dyDescent="0.2">
      <c r="A22" s="41" t="s">
        <v>9</v>
      </c>
      <c r="B22" s="32" t="str">
        <f>IF('Príloha č. 1'!B24:B24="","",'Príloha č. 1'!B24:B24)</f>
        <v/>
      </c>
    </row>
    <row r="23" spans="1:11" ht="12.75" customHeight="1" x14ac:dyDescent="0.2">
      <c r="K23" s="82"/>
    </row>
    <row r="24" spans="1:11" ht="33.75" customHeight="1" x14ac:dyDescent="0.2">
      <c r="I24" s="378" t="s">
        <v>152</v>
      </c>
      <c r="J24" s="378"/>
      <c r="K24" s="378"/>
    </row>
    <row r="25" spans="1:11" s="63" customFormat="1" ht="11.25" x14ac:dyDescent="0.2">
      <c r="A25" s="339" t="s">
        <v>10</v>
      </c>
      <c r="B25" s="339"/>
    </row>
    <row r="26" spans="1:11" s="68" customFormat="1" ht="12" customHeight="1" x14ac:dyDescent="0.2">
      <c r="A26" s="64"/>
      <c r="B26" s="65" t="s">
        <v>11</v>
      </c>
      <c r="C26" s="66"/>
      <c r="D26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4:K24"/>
    <mergeCell ref="A25:B25"/>
    <mergeCell ref="E11:H11"/>
    <mergeCell ref="A13:G13"/>
    <mergeCell ref="A15:B15"/>
    <mergeCell ref="C15:G15"/>
    <mergeCell ref="A16:B16"/>
    <mergeCell ref="C16:G16"/>
    <mergeCell ref="A17:B17"/>
    <mergeCell ref="C17:G17"/>
    <mergeCell ref="A18:B18"/>
    <mergeCell ref="C18:G18"/>
  </mergeCells>
  <conditionalFormatting sqref="I12:J12">
    <cfRule type="cellIs" dxfId="63" priority="4" operator="greaterThan">
      <formula>2560820</formula>
    </cfRule>
  </conditionalFormatting>
  <conditionalFormatting sqref="B21:B22">
    <cfRule type="containsBlanks" dxfId="62" priority="3">
      <formula>LEN(TRIM(B21))=0</formula>
    </cfRule>
  </conditionalFormatting>
  <conditionalFormatting sqref="E12:F12">
    <cfRule type="cellIs" dxfId="61" priority="2" operator="greaterThan">
      <formula>2560820</formula>
    </cfRule>
  </conditionalFormatting>
  <conditionalFormatting sqref="C15:G18">
    <cfRule type="containsBlanks" dxfId="60" priority="1">
      <formula>LEN(TRIM(C15))=0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>
    <tabColor theme="9" tint="0.39997558519241921"/>
    <pageSetUpPr fitToPage="1"/>
  </sheetPr>
  <dimension ref="A1:W27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30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35.1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39" customHeight="1" thickBot="1" x14ac:dyDescent="0.25">
      <c r="A4" s="384" t="s">
        <v>145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2.75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6" customHeight="1" x14ac:dyDescent="0.25">
      <c r="A8" s="439" t="s">
        <v>27</v>
      </c>
      <c r="B8" s="464" t="s">
        <v>135</v>
      </c>
      <c r="C8" s="441" t="s">
        <v>39</v>
      </c>
      <c r="D8" s="442">
        <v>10</v>
      </c>
      <c r="E8" s="443"/>
      <c r="F8" s="484"/>
      <c r="G8" s="465">
        <f>E8*F8</f>
        <v>0</v>
      </c>
      <c r="H8" s="466">
        <f>E8+G8</f>
        <v>0</v>
      </c>
      <c r="I8" s="443">
        <f>D8*E8</f>
        <v>0</v>
      </c>
      <c r="J8" s="467">
        <f>F8*I8</f>
        <v>0</v>
      </c>
      <c r="K8" s="468">
        <f>I8+J8</f>
        <v>0</v>
      </c>
    </row>
    <row r="9" spans="1:23" s="52" customFormat="1" ht="36" customHeight="1" x14ac:dyDescent="0.25">
      <c r="A9" s="439" t="s">
        <v>28</v>
      </c>
      <c r="B9" s="449" t="s">
        <v>136</v>
      </c>
      <c r="C9" s="441" t="s">
        <v>39</v>
      </c>
      <c r="D9" s="472">
        <v>10</v>
      </c>
      <c r="E9" s="450"/>
      <c r="F9" s="485"/>
      <c r="G9" s="465">
        <f t="shared" ref="G9:G11" si="0">E9*F9</f>
        <v>0</v>
      </c>
      <c r="H9" s="466">
        <f t="shared" ref="H9:H11" si="1">E9+G9</f>
        <v>0</v>
      </c>
      <c r="I9" s="443">
        <f t="shared" ref="I9:I11" si="2">D9*E9</f>
        <v>0</v>
      </c>
      <c r="J9" s="467">
        <f t="shared" ref="J9:J11" si="3">F9*I9</f>
        <v>0</v>
      </c>
      <c r="K9" s="468">
        <f t="shared" ref="K9:K11" si="4">I9+J9</f>
        <v>0</v>
      </c>
    </row>
    <row r="10" spans="1:23" s="52" customFormat="1" ht="36" customHeight="1" x14ac:dyDescent="0.25">
      <c r="A10" s="439" t="s">
        <v>29</v>
      </c>
      <c r="B10" s="473" t="s">
        <v>150</v>
      </c>
      <c r="C10" s="441" t="s">
        <v>39</v>
      </c>
      <c r="D10" s="472">
        <v>120</v>
      </c>
      <c r="E10" s="450"/>
      <c r="F10" s="485"/>
      <c r="G10" s="465">
        <f t="shared" si="0"/>
        <v>0</v>
      </c>
      <c r="H10" s="466">
        <f t="shared" si="1"/>
        <v>0</v>
      </c>
      <c r="I10" s="443">
        <f t="shared" si="2"/>
        <v>0</v>
      </c>
      <c r="J10" s="467">
        <f t="shared" si="3"/>
        <v>0</v>
      </c>
      <c r="K10" s="468">
        <f t="shared" si="4"/>
        <v>0</v>
      </c>
    </row>
    <row r="11" spans="1:23" s="52" customFormat="1" ht="36" customHeight="1" thickBot="1" x14ac:dyDescent="0.3">
      <c r="A11" s="456" t="s">
        <v>30</v>
      </c>
      <c r="B11" s="474" t="s">
        <v>151</v>
      </c>
      <c r="C11" s="458" t="s">
        <v>39</v>
      </c>
      <c r="D11" s="475">
        <v>8</v>
      </c>
      <c r="E11" s="460"/>
      <c r="F11" s="486"/>
      <c r="G11" s="465">
        <f t="shared" si="0"/>
        <v>0</v>
      </c>
      <c r="H11" s="466">
        <f t="shared" si="1"/>
        <v>0</v>
      </c>
      <c r="I11" s="443">
        <f t="shared" si="2"/>
        <v>0</v>
      </c>
      <c r="J11" s="467">
        <f t="shared" si="3"/>
        <v>0</v>
      </c>
      <c r="K11" s="468">
        <f t="shared" si="4"/>
        <v>0</v>
      </c>
    </row>
    <row r="12" spans="1:23" s="73" customFormat="1" ht="24.95" customHeight="1" thickBot="1" x14ac:dyDescent="0.3">
      <c r="A12" s="187"/>
      <c r="B12" s="187"/>
      <c r="C12" s="187"/>
      <c r="D12" s="188"/>
      <c r="E12" s="382" t="s">
        <v>89</v>
      </c>
      <c r="F12" s="382"/>
      <c r="G12" s="382"/>
      <c r="H12" s="383"/>
      <c r="I12" s="259">
        <f>SUM(I8:I11)</f>
        <v>0</v>
      </c>
      <c r="J12" s="187"/>
      <c r="K12" s="258">
        <f>SUM(K8:K11)</f>
        <v>0</v>
      </c>
    </row>
    <row r="13" spans="1:23" s="60" customFormat="1" ht="11.25" customHeight="1" x14ac:dyDescent="0.2">
      <c r="A13" s="53"/>
      <c r="B13" s="54"/>
      <c r="C13" s="55"/>
      <c r="D13" s="56"/>
      <c r="E13" s="57"/>
      <c r="F13" s="57"/>
      <c r="G13" s="58"/>
      <c r="H13" s="58"/>
      <c r="I13" s="57"/>
      <c r="J13" s="57"/>
      <c r="K13" s="59"/>
    </row>
    <row r="14" spans="1:23" s="19" customFormat="1" ht="19.5" customHeight="1" x14ac:dyDescent="0.25">
      <c r="A14" s="340" t="s">
        <v>38</v>
      </c>
      <c r="B14" s="340"/>
      <c r="C14" s="340"/>
      <c r="D14" s="340"/>
      <c r="E14" s="340"/>
      <c r="F14" s="340"/>
      <c r="G14" s="340"/>
    </row>
    <row r="15" spans="1:23" s="19" customFormat="1" ht="9" customHeight="1" x14ac:dyDescent="0.25">
      <c r="A15" s="247"/>
      <c r="B15" s="247"/>
      <c r="C15" s="247"/>
      <c r="D15" s="247"/>
      <c r="E15" s="247"/>
      <c r="F15" s="247"/>
      <c r="G15" s="247"/>
    </row>
    <row r="16" spans="1:23" s="61" customFormat="1" ht="15.75" customHeight="1" x14ac:dyDescent="0.25">
      <c r="A16" s="341" t="s">
        <v>1</v>
      </c>
      <c r="B16" s="341"/>
      <c r="C16" s="379" t="str">
        <f>IF('Príloha č. 1'!$C$6="","",'Príloha č. 1'!$C$6)</f>
        <v/>
      </c>
      <c r="D16" s="379"/>
      <c r="E16" s="379"/>
      <c r="F16" s="379"/>
      <c r="G16" s="379"/>
    </row>
    <row r="17" spans="1:11" s="61" customFormat="1" ht="15.75" customHeight="1" x14ac:dyDescent="0.25">
      <c r="A17" s="337" t="s">
        <v>2</v>
      </c>
      <c r="B17" s="337"/>
      <c r="C17" s="380" t="str">
        <f>IF('Príloha č. 1'!$C$7="","",'Príloha č. 1'!$C$7)</f>
        <v/>
      </c>
      <c r="D17" s="380"/>
      <c r="E17" s="380"/>
      <c r="F17" s="380"/>
      <c r="G17" s="380"/>
    </row>
    <row r="18" spans="1:11" s="61" customFormat="1" ht="15.75" customHeight="1" x14ac:dyDescent="0.25">
      <c r="A18" s="337" t="s">
        <v>3</v>
      </c>
      <c r="B18" s="337"/>
      <c r="C18" s="381" t="str">
        <f>IF('Príloha č. 1'!C8:D8="","",'Príloha č. 1'!C8:D8)</f>
        <v/>
      </c>
      <c r="D18" s="381"/>
      <c r="E18" s="381"/>
      <c r="F18" s="381"/>
      <c r="G18" s="381"/>
    </row>
    <row r="19" spans="1:11" s="61" customFormat="1" ht="15.75" customHeight="1" x14ac:dyDescent="0.25">
      <c r="A19" s="337" t="s">
        <v>4</v>
      </c>
      <c r="B19" s="337"/>
      <c r="C19" s="381" t="str">
        <f>IF('Príloha č. 1'!C9:D9="","",'Príloha č. 1'!C9:D9)</f>
        <v/>
      </c>
      <c r="D19" s="381"/>
      <c r="E19" s="381"/>
      <c r="F19" s="381"/>
      <c r="G19" s="381"/>
    </row>
    <row r="22" spans="1:11" ht="15.75" customHeight="1" x14ac:dyDescent="0.2">
      <c r="A22" s="41" t="s">
        <v>8</v>
      </c>
      <c r="B22" s="171" t="str">
        <f>IF('Príloha č. 1'!B23:B23="","",'Príloha č. 1'!B23:B23)</f>
        <v/>
      </c>
    </row>
    <row r="23" spans="1:11" ht="15.75" customHeight="1" x14ac:dyDescent="0.2">
      <c r="A23" s="41" t="s">
        <v>9</v>
      </c>
      <c r="B23" s="32" t="str">
        <f>IF('Príloha č. 1'!B24:B24="","",'Príloha č. 1'!B24:B24)</f>
        <v/>
      </c>
    </row>
    <row r="24" spans="1:11" ht="12.75" customHeight="1" x14ac:dyDescent="0.2">
      <c r="K24" s="82"/>
    </row>
    <row r="25" spans="1:11" ht="33.75" customHeight="1" x14ac:dyDescent="0.2">
      <c r="I25" s="378" t="s">
        <v>117</v>
      </c>
      <c r="J25" s="378"/>
      <c r="K25" s="378"/>
    </row>
    <row r="26" spans="1:11" s="63" customFormat="1" ht="11.25" x14ac:dyDescent="0.2">
      <c r="A26" s="339" t="s">
        <v>10</v>
      </c>
      <c r="B26" s="339"/>
    </row>
    <row r="27" spans="1:11" s="68" customFormat="1" ht="12" customHeight="1" x14ac:dyDescent="0.2">
      <c r="A27" s="64"/>
      <c r="B27" s="65" t="s">
        <v>11</v>
      </c>
      <c r="C27" s="66"/>
      <c r="D27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5:K25"/>
    <mergeCell ref="A26:B26"/>
    <mergeCell ref="E12:H12"/>
    <mergeCell ref="A14:G14"/>
    <mergeCell ref="A16:B16"/>
    <mergeCell ref="C16:G16"/>
    <mergeCell ref="A17:B17"/>
    <mergeCell ref="C17:G17"/>
    <mergeCell ref="A18:B18"/>
    <mergeCell ref="C18:G18"/>
    <mergeCell ref="A19:B19"/>
    <mergeCell ref="C19:G19"/>
  </mergeCells>
  <conditionalFormatting sqref="I13:J13">
    <cfRule type="cellIs" dxfId="59" priority="4" operator="greaterThan">
      <formula>2560820</formula>
    </cfRule>
  </conditionalFormatting>
  <conditionalFormatting sqref="B22:B23">
    <cfRule type="containsBlanks" dxfId="58" priority="3">
      <formula>LEN(TRIM(B22))=0</formula>
    </cfRule>
  </conditionalFormatting>
  <conditionalFormatting sqref="E13:F13">
    <cfRule type="cellIs" dxfId="57" priority="2" operator="greaterThan">
      <formula>2560820</formula>
    </cfRule>
  </conditionalFormatting>
  <conditionalFormatting sqref="C16:G19">
    <cfRule type="containsBlanks" dxfId="56" priority="1">
      <formula>LEN(TRIM(C16))=0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>
    <tabColor theme="9" tint="0.39997558519241921"/>
    <pageSetUpPr fitToPage="1"/>
  </sheetPr>
  <dimension ref="A1:W29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16.5" customHeight="1" x14ac:dyDescent="0.2">
      <c r="A1" s="343" t="s">
        <v>12</v>
      </c>
      <c r="B1" s="343"/>
    </row>
    <row r="2" spans="1:23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30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30" customHeight="1" thickBot="1" x14ac:dyDescent="0.25">
      <c r="A4" s="384" t="s">
        <v>153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2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300" t="s">
        <v>35</v>
      </c>
      <c r="J7" s="175" t="s">
        <v>36</v>
      </c>
      <c r="K7" s="76" t="s">
        <v>53</v>
      </c>
    </row>
    <row r="8" spans="1:23" s="52" customFormat="1" ht="30" customHeight="1" x14ac:dyDescent="0.25">
      <c r="A8" s="439" t="s">
        <v>27</v>
      </c>
      <c r="B8" s="476" t="s">
        <v>135</v>
      </c>
      <c r="C8" s="441" t="s">
        <v>39</v>
      </c>
      <c r="D8" s="442">
        <v>170</v>
      </c>
      <c r="E8" s="443"/>
      <c r="F8" s="484"/>
      <c r="G8" s="465">
        <f>E8*F8</f>
        <v>0</v>
      </c>
      <c r="H8" s="445">
        <f>E8+G8</f>
        <v>0</v>
      </c>
      <c r="I8" s="477">
        <f>E8*D8</f>
        <v>0</v>
      </c>
      <c r="J8" s="465">
        <f>I8*F8</f>
        <v>0</v>
      </c>
      <c r="K8" s="448">
        <f>I8+J8</f>
        <v>0</v>
      </c>
    </row>
    <row r="9" spans="1:23" s="52" customFormat="1" ht="30" customHeight="1" x14ac:dyDescent="0.25">
      <c r="A9" s="439" t="s">
        <v>28</v>
      </c>
      <c r="B9" s="476" t="s">
        <v>136</v>
      </c>
      <c r="C9" s="441" t="s">
        <v>39</v>
      </c>
      <c r="D9" s="442">
        <v>80</v>
      </c>
      <c r="E9" s="450"/>
      <c r="F9" s="485"/>
      <c r="G9" s="465">
        <f t="shared" ref="G9:G13" si="0">E9*F9</f>
        <v>0</v>
      </c>
      <c r="H9" s="445">
        <f t="shared" ref="H9:H13" si="1">E9+G9</f>
        <v>0</v>
      </c>
      <c r="I9" s="477">
        <f t="shared" ref="I9:I13" si="2">E9*D9</f>
        <v>0</v>
      </c>
      <c r="J9" s="465">
        <f t="shared" ref="J9:J13" si="3">I9*F9</f>
        <v>0</v>
      </c>
      <c r="K9" s="448">
        <f t="shared" ref="K9:K13" si="4">I9+J9</f>
        <v>0</v>
      </c>
    </row>
    <row r="10" spans="1:23" s="52" customFormat="1" ht="30" customHeight="1" x14ac:dyDescent="0.25">
      <c r="A10" s="439" t="s">
        <v>29</v>
      </c>
      <c r="B10" s="476" t="s">
        <v>137</v>
      </c>
      <c r="C10" s="441" t="s">
        <v>39</v>
      </c>
      <c r="D10" s="442">
        <v>152</v>
      </c>
      <c r="E10" s="450"/>
      <c r="F10" s="485"/>
      <c r="G10" s="465">
        <f t="shared" si="0"/>
        <v>0</v>
      </c>
      <c r="H10" s="445">
        <f t="shared" si="1"/>
        <v>0</v>
      </c>
      <c r="I10" s="477">
        <f t="shared" si="2"/>
        <v>0</v>
      </c>
      <c r="J10" s="465">
        <f t="shared" si="3"/>
        <v>0</v>
      </c>
      <c r="K10" s="448">
        <f t="shared" si="4"/>
        <v>0</v>
      </c>
    </row>
    <row r="11" spans="1:23" s="52" customFormat="1" ht="30" customHeight="1" x14ac:dyDescent="0.25">
      <c r="A11" s="439" t="s">
        <v>30</v>
      </c>
      <c r="B11" s="476" t="s">
        <v>138</v>
      </c>
      <c r="C11" s="441" t="s">
        <v>39</v>
      </c>
      <c r="D11" s="442">
        <v>80</v>
      </c>
      <c r="E11" s="450"/>
      <c r="F11" s="485"/>
      <c r="G11" s="465">
        <f t="shared" si="0"/>
        <v>0</v>
      </c>
      <c r="H11" s="445">
        <f t="shared" si="1"/>
        <v>0</v>
      </c>
      <c r="I11" s="477">
        <f t="shared" si="2"/>
        <v>0</v>
      </c>
      <c r="J11" s="465">
        <f t="shared" si="3"/>
        <v>0</v>
      </c>
      <c r="K11" s="448">
        <f t="shared" si="4"/>
        <v>0</v>
      </c>
    </row>
    <row r="12" spans="1:23" s="52" customFormat="1" ht="30" customHeight="1" x14ac:dyDescent="0.25">
      <c r="A12" s="439" t="s">
        <v>31</v>
      </c>
      <c r="B12" s="476" t="s">
        <v>151</v>
      </c>
      <c r="C12" s="441" t="s">
        <v>39</v>
      </c>
      <c r="D12" s="442">
        <v>80</v>
      </c>
      <c r="E12" s="450"/>
      <c r="F12" s="485"/>
      <c r="G12" s="465">
        <f t="shared" si="0"/>
        <v>0</v>
      </c>
      <c r="H12" s="445">
        <f t="shared" si="1"/>
        <v>0</v>
      </c>
      <c r="I12" s="477">
        <f t="shared" si="2"/>
        <v>0</v>
      </c>
      <c r="J12" s="465">
        <f t="shared" si="3"/>
        <v>0</v>
      </c>
      <c r="K12" s="448">
        <f t="shared" si="4"/>
        <v>0</v>
      </c>
    </row>
    <row r="13" spans="1:23" s="52" customFormat="1" ht="30" customHeight="1" thickBot="1" x14ac:dyDescent="0.3">
      <c r="A13" s="456" t="s">
        <v>32</v>
      </c>
      <c r="B13" s="478" t="s">
        <v>139</v>
      </c>
      <c r="C13" s="458" t="s">
        <v>39</v>
      </c>
      <c r="D13" s="459">
        <v>80</v>
      </c>
      <c r="E13" s="460"/>
      <c r="F13" s="486"/>
      <c r="G13" s="465">
        <f t="shared" si="0"/>
        <v>0</v>
      </c>
      <c r="H13" s="445">
        <f t="shared" si="1"/>
        <v>0</v>
      </c>
      <c r="I13" s="477">
        <f t="shared" si="2"/>
        <v>0</v>
      </c>
      <c r="J13" s="465">
        <f t="shared" si="3"/>
        <v>0</v>
      </c>
      <c r="K13" s="448">
        <f t="shared" si="4"/>
        <v>0</v>
      </c>
    </row>
    <row r="14" spans="1:23" s="73" customFormat="1" ht="24.95" customHeight="1" thickBot="1" x14ac:dyDescent="0.3">
      <c r="A14" s="187"/>
      <c r="B14" s="187"/>
      <c r="C14" s="187"/>
      <c r="D14" s="188"/>
      <c r="E14" s="382" t="s">
        <v>90</v>
      </c>
      <c r="F14" s="382"/>
      <c r="G14" s="382"/>
      <c r="H14" s="383"/>
      <c r="I14" s="259">
        <f>SUM(I8:I13)</f>
        <v>0</v>
      </c>
      <c r="J14" s="187"/>
      <c r="K14" s="258">
        <f>SUM(K8:K13)</f>
        <v>0</v>
      </c>
    </row>
    <row r="15" spans="1:23" s="60" customFormat="1" ht="11.25" customHeight="1" x14ac:dyDescent="0.2">
      <c r="A15" s="53"/>
      <c r="B15" s="54"/>
      <c r="C15" s="55"/>
      <c r="D15" s="56"/>
      <c r="E15" s="57"/>
      <c r="F15" s="57"/>
      <c r="G15" s="58"/>
      <c r="H15" s="58"/>
      <c r="I15" s="57"/>
      <c r="J15" s="57"/>
      <c r="K15" s="59"/>
    </row>
    <row r="16" spans="1:23" s="19" customFormat="1" ht="19.5" customHeight="1" x14ac:dyDescent="0.25">
      <c r="A16" s="340" t="s">
        <v>38</v>
      </c>
      <c r="B16" s="340"/>
      <c r="C16" s="340"/>
      <c r="D16" s="340"/>
      <c r="E16" s="340"/>
      <c r="F16" s="340"/>
      <c r="G16" s="340"/>
    </row>
    <row r="17" spans="1:11" s="19" customFormat="1" ht="9" customHeight="1" x14ac:dyDescent="0.25">
      <c r="A17" s="247"/>
      <c r="B17" s="247"/>
      <c r="C17" s="247"/>
      <c r="D17" s="247"/>
      <c r="E17" s="247"/>
      <c r="F17" s="247"/>
      <c r="G17" s="247"/>
    </row>
    <row r="18" spans="1:11" s="61" customFormat="1" ht="15.75" customHeight="1" x14ac:dyDescent="0.25">
      <c r="A18" s="341" t="s">
        <v>1</v>
      </c>
      <c r="B18" s="341"/>
      <c r="C18" s="379" t="str">
        <f>IF('Príloha č. 1'!$C$6="","",'Príloha č. 1'!$C$6)</f>
        <v/>
      </c>
      <c r="D18" s="379"/>
      <c r="E18" s="379"/>
      <c r="F18" s="379"/>
      <c r="G18" s="379"/>
    </row>
    <row r="19" spans="1:11" s="61" customFormat="1" ht="15.75" customHeight="1" x14ac:dyDescent="0.25">
      <c r="A19" s="337" t="s">
        <v>2</v>
      </c>
      <c r="B19" s="337"/>
      <c r="C19" s="380" t="str">
        <f>IF('Príloha č. 1'!$C$7="","",'Príloha č. 1'!$C$7)</f>
        <v/>
      </c>
      <c r="D19" s="380"/>
      <c r="E19" s="380"/>
      <c r="F19" s="380"/>
      <c r="G19" s="380"/>
    </row>
    <row r="20" spans="1:11" s="61" customFormat="1" ht="15.75" customHeight="1" x14ac:dyDescent="0.25">
      <c r="A20" s="337" t="s">
        <v>3</v>
      </c>
      <c r="B20" s="337"/>
      <c r="C20" s="381" t="str">
        <f>IF('Príloha č. 1'!C8:D8="","",'Príloha č. 1'!C8:D8)</f>
        <v/>
      </c>
      <c r="D20" s="381"/>
      <c r="E20" s="381"/>
      <c r="F20" s="381"/>
      <c r="G20" s="381"/>
    </row>
    <row r="21" spans="1:11" s="61" customFormat="1" ht="15.75" customHeight="1" x14ac:dyDescent="0.25">
      <c r="A21" s="337" t="s">
        <v>4</v>
      </c>
      <c r="B21" s="337"/>
      <c r="C21" s="381" t="str">
        <f>IF('Príloha č. 1'!C9:D9="","",'Príloha č. 1'!C9:D9)</f>
        <v/>
      </c>
      <c r="D21" s="381"/>
      <c r="E21" s="381"/>
      <c r="F21" s="381"/>
      <c r="G21" s="381"/>
    </row>
    <row r="24" spans="1:11" ht="15.75" customHeight="1" x14ac:dyDescent="0.2">
      <c r="A24" s="41" t="s">
        <v>8</v>
      </c>
      <c r="B24" s="171" t="str">
        <f>IF('Príloha č. 1'!B23:B23="","",'Príloha č. 1'!B23:B23)</f>
        <v/>
      </c>
    </row>
    <row r="25" spans="1:11" ht="15.75" customHeight="1" x14ac:dyDescent="0.2">
      <c r="A25" s="41" t="s">
        <v>9</v>
      </c>
      <c r="B25" s="32" t="str">
        <f>IF('Príloha č. 1'!B24:B24="","",'Príloha č. 1'!B24:B24)</f>
        <v/>
      </c>
    </row>
    <row r="26" spans="1:11" ht="12.75" customHeight="1" x14ac:dyDescent="0.2">
      <c r="K26" s="82"/>
    </row>
    <row r="27" spans="1:11" ht="30" customHeight="1" x14ac:dyDescent="0.2">
      <c r="I27" s="378" t="s">
        <v>152</v>
      </c>
      <c r="J27" s="378"/>
      <c r="K27" s="378"/>
    </row>
    <row r="28" spans="1:11" s="63" customFormat="1" ht="11.25" x14ac:dyDescent="0.2">
      <c r="A28" s="339" t="s">
        <v>10</v>
      </c>
      <c r="B28" s="339"/>
    </row>
    <row r="29" spans="1:11" s="68" customFormat="1" ht="12" customHeight="1" x14ac:dyDescent="0.2">
      <c r="A29" s="64"/>
      <c r="B29" s="65" t="s">
        <v>11</v>
      </c>
      <c r="C29" s="66"/>
      <c r="D29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7:K27"/>
    <mergeCell ref="A28:B28"/>
    <mergeCell ref="E14:H14"/>
    <mergeCell ref="A16:G16"/>
    <mergeCell ref="A18:B18"/>
    <mergeCell ref="C18:G18"/>
    <mergeCell ref="A19:B19"/>
    <mergeCell ref="C19:G19"/>
    <mergeCell ref="A20:B20"/>
    <mergeCell ref="C20:G20"/>
    <mergeCell ref="A21:B21"/>
    <mergeCell ref="C21:G21"/>
  </mergeCells>
  <conditionalFormatting sqref="I15:J15">
    <cfRule type="cellIs" dxfId="55" priority="4" operator="greaterThan">
      <formula>2560820</formula>
    </cfRule>
  </conditionalFormatting>
  <conditionalFormatting sqref="B24:B25">
    <cfRule type="containsBlanks" dxfId="54" priority="3">
      <formula>LEN(TRIM(B24))=0</formula>
    </cfRule>
  </conditionalFormatting>
  <conditionalFormatting sqref="E15:F15">
    <cfRule type="cellIs" dxfId="53" priority="2" operator="greaterThan">
      <formula>2560820</formula>
    </cfRule>
  </conditionalFormatting>
  <conditionalFormatting sqref="C18:G21">
    <cfRule type="containsBlanks" dxfId="52" priority="1">
      <formula>LEN(TRIM(C18))=0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>
    <tabColor theme="9" tint="0.39997558519241921"/>
    <pageSetUpPr fitToPage="1"/>
  </sheetPr>
  <dimension ref="A1:W27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21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42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39.75" customHeight="1" thickBot="1" x14ac:dyDescent="0.25">
      <c r="A4" s="384" t="s">
        <v>160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0.5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6" customHeight="1" x14ac:dyDescent="0.25">
      <c r="A8" s="439" t="s">
        <v>27</v>
      </c>
      <c r="B8" s="476" t="s">
        <v>137</v>
      </c>
      <c r="C8" s="441" t="s">
        <v>39</v>
      </c>
      <c r="D8" s="442">
        <v>200</v>
      </c>
      <c r="E8" s="443"/>
      <c r="F8" s="484"/>
      <c r="G8" s="465">
        <f>E8*F8</f>
        <v>0</v>
      </c>
      <c r="H8" s="466">
        <f>E8+G8</f>
        <v>0</v>
      </c>
      <c r="I8" s="443">
        <f>D8*E8</f>
        <v>0</v>
      </c>
      <c r="J8" s="467">
        <f>F8*I8</f>
        <v>0</v>
      </c>
      <c r="K8" s="468">
        <f>I8+J8</f>
        <v>0</v>
      </c>
    </row>
    <row r="9" spans="1:23" s="52" customFormat="1" ht="36" customHeight="1" x14ac:dyDescent="0.25">
      <c r="A9" s="439" t="s">
        <v>28</v>
      </c>
      <c r="B9" s="476" t="s">
        <v>138</v>
      </c>
      <c r="C9" s="479" t="s">
        <v>39</v>
      </c>
      <c r="D9" s="472">
        <v>50</v>
      </c>
      <c r="E9" s="450"/>
      <c r="F9" s="485"/>
      <c r="G9" s="451">
        <f t="shared" ref="G9:G11" si="0">E9*F9</f>
        <v>0</v>
      </c>
      <c r="H9" s="452">
        <f t="shared" ref="H9:H11" si="1">E9+G9</f>
        <v>0</v>
      </c>
      <c r="I9" s="453">
        <f t="shared" ref="I9:I11" si="2">D9*E9</f>
        <v>0</v>
      </c>
      <c r="J9" s="454">
        <f t="shared" ref="J9:J11" si="3">F9*I9</f>
        <v>0</v>
      </c>
      <c r="K9" s="455">
        <f t="shared" ref="K9:K11" si="4">I9+J9</f>
        <v>0</v>
      </c>
    </row>
    <row r="10" spans="1:23" s="52" customFormat="1" ht="36" customHeight="1" x14ac:dyDescent="0.25">
      <c r="A10" s="439" t="s">
        <v>29</v>
      </c>
      <c r="B10" s="476" t="s">
        <v>168</v>
      </c>
      <c r="C10" s="479" t="s">
        <v>39</v>
      </c>
      <c r="D10" s="472">
        <v>120</v>
      </c>
      <c r="E10" s="450"/>
      <c r="F10" s="485"/>
      <c r="G10" s="451">
        <f t="shared" si="0"/>
        <v>0</v>
      </c>
      <c r="H10" s="469">
        <f t="shared" si="1"/>
        <v>0</v>
      </c>
      <c r="I10" s="450">
        <f t="shared" si="2"/>
        <v>0</v>
      </c>
      <c r="J10" s="454">
        <f t="shared" si="3"/>
        <v>0</v>
      </c>
      <c r="K10" s="455">
        <f t="shared" si="4"/>
        <v>0</v>
      </c>
    </row>
    <row r="11" spans="1:23" s="52" customFormat="1" ht="36" customHeight="1" thickBot="1" x14ac:dyDescent="0.3">
      <c r="A11" s="456" t="s">
        <v>30</v>
      </c>
      <c r="B11" s="478" t="s">
        <v>225</v>
      </c>
      <c r="C11" s="480" t="s">
        <v>39</v>
      </c>
      <c r="D11" s="475">
        <v>560</v>
      </c>
      <c r="E11" s="460"/>
      <c r="F11" s="486"/>
      <c r="G11" s="461">
        <f t="shared" si="0"/>
        <v>0</v>
      </c>
      <c r="H11" s="471">
        <f t="shared" si="1"/>
        <v>0</v>
      </c>
      <c r="I11" s="460">
        <f t="shared" si="2"/>
        <v>0</v>
      </c>
      <c r="J11" s="462">
        <f t="shared" si="3"/>
        <v>0</v>
      </c>
      <c r="K11" s="463">
        <f t="shared" si="4"/>
        <v>0</v>
      </c>
    </row>
    <row r="12" spans="1:23" s="73" customFormat="1" ht="24.95" customHeight="1" thickBot="1" x14ac:dyDescent="0.3">
      <c r="A12" s="187"/>
      <c r="B12" s="187"/>
      <c r="C12" s="187"/>
      <c r="D12" s="188"/>
      <c r="E12" s="382" t="s">
        <v>91</v>
      </c>
      <c r="F12" s="382"/>
      <c r="G12" s="382"/>
      <c r="H12" s="383"/>
      <c r="I12" s="259">
        <f>SUM(I8:I11)</f>
        <v>0</v>
      </c>
      <c r="J12" s="187"/>
      <c r="K12" s="258">
        <f>SUM(K8:K11)</f>
        <v>0</v>
      </c>
    </row>
    <row r="13" spans="1:23" s="60" customFormat="1" ht="11.25" customHeight="1" x14ac:dyDescent="0.2">
      <c r="A13" s="53"/>
      <c r="B13" s="54"/>
      <c r="C13" s="55"/>
      <c r="D13" s="56"/>
      <c r="E13" s="57"/>
      <c r="F13" s="57"/>
      <c r="G13" s="58"/>
      <c r="H13" s="58"/>
      <c r="I13" s="57"/>
      <c r="J13" s="57"/>
      <c r="K13" s="59"/>
    </row>
    <row r="14" spans="1:23" s="19" customFormat="1" ht="19.5" customHeight="1" x14ac:dyDescent="0.25">
      <c r="A14" s="340" t="s">
        <v>38</v>
      </c>
      <c r="B14" s="340"/>
      <c r="C14" s="340"/>
      <c r="D14" s="340"/>
      <c r="E14" s="340"/>
      <c r="F14" s="340"/>
      <c r="G14" s="340"/>
    </row>
    <row r="15" spans="1:23" s="19" customFormat="1" ht="9" customHeight="1" x14ac:dyDescent="0.25">
      <c r="A15" s="247"/>
      <c r="B15" s="247"/>
      <c r="C15" s="247"/>
      <c r="D15" s="247"/>
      <c r="E15" s="247"/>
      <c r="F15" s="247"/>
      <c r="G15" s="247"/>
    </row>
    <row r="16" spans="1:23" s="61" customFormat="1" ht="15.75" customHeight="1" x14ac:dyDescent="0.25">
      <c r="A16" s="341" t="s">
        <v>1</v>
      </c>
      <c r="B16" s="341"/>
      <c r="C16" s="379" t="str">
        <f>IF('Príloha č. 1'!$C$6="","",'Príloha č. 1'!$C$6)</f>
        <v/>
      </c>
      <c r="D16" s="379"/>
      <c r="E16" s="379"/>
      <c r="F16" s="379"/>
      <c r="G16" s="379"/>
    </row>
    <row r="17" spans="1:11" s="61" customFormat="1" ht="15.75" customHeight="1" x14ac:dyDescent="0.25">
      <c r="A17" s="337" t="s">
        <v>2</v>
      </c>
      <c r="B17" s="337"/>
      <c r="C17" s="380" t="str">
        <f>IF('Príloha č. 1'!$C$7="","",'Príloha č. 1'!$C$7)</f>
        <v/>
      </c>
      <c r="D17" s="380"/>
      <c r="E17" s="380"/>
      <c r="F17" s="380"/>
      <c r="G17" s="380"/>
    </row>
    <row r="18" spans="1:11" s="61" customFormat="1" ht="15.75" customHeight="1" x14ac:dyDescent="0.25">
      <c r="A18" s="337" t="s">
        <v>3</v>
      </c>
      <c r="B18" s="337"/>
      <c r="C18" s="381" t="str">
        <f>IF('Príloha č. 1'!C8:D8="","",'Príloha č. 1'!C8:D8)</f>
        <v/>
      </c>
      <c r="D18" s="381"/>
      <c r="E18" s="381"/>
      <c r="F18" s="381"/>
      <c r="G18" s="381"/>
    </row>
    <row r="19" spans="1:11" s="61" customFormat="1" ht="15.75" customHeight="1" x14ac:dyDescent="0.25">
      <c r="A19" s="337" t="s">
        <v>4</v>
      </c>
      <c r="B19" s="337"/>
      <c r="C19" s="381" t="str">
        <f>IF('Príloha č. 1'!C9:D9="","",'Príloha č. 1'!C9:D9)</f>
        <v/>
      </c>
      <c r="D19" s="381"/>
      <c r="E19" s="381"/>
      <c r="F19" s="381"/>
      <c r="G19" s="381"/>
    </row>
    <row r="22" spans="1:11" ht="15.75" customHeight="1" x14ac:dyDescent="0.2">
      <c r="A22" s="41" t="s">
        <v>8</v>
      </c>
      <c r="B22" s="171" t="str">
        <f>IF('Príloha č. 1'!B23:B23="","",'Príloha č. 1'!B23:B23)</f>
        <v/>
      </c>
    </row>
    <row r="23" spans="1:11" ht="15.75" customHeight="1" x14ac:dyDescent="0.2">
      <c r="A23" s="41" t="s">
        <v>9</v>
      </c>
      <c r="B23" s="32" t="str">
        <f>IF('Príloha č. 1'!B24:B24="","",'Príloha č. 1'!B24:B24)</f>
        <v/>
      </c>
    </row>
    <row r="24" spans="1:11" ht="12.75" customHeight="1" x14ac:dyDescent="0.2">
      <c r="K24" s="82"/>
    </row>
    <row r="25" spans="1:11" ht="33.75" customHeight="1" x14ac:dyDescent="0.2">
      <c r="I25" s="378" t="s">
        <v>152</v>
      </c>
      <c r="J25" s="378"/>
      <c r="K25" s="378"/>
    </row>
    <row r="26" spans="1:11" s="63" customFormat="1" ht="11.25" x14ac:dyDescent="0.2">
      <c r="A26" s="339" t="s">
        <v>10</v>
      </c>
      <c r="B26" s="339"/>
    </row>
    <row r="27" spans="1:11" s="68" customFormat="1" ht="12" customHeight="1" x14ac:dyDescent="0.2">
      <c r="A27" s="64"/>
      <c r="B27" s="65" t="s">
        <v>11</v>
      </c>
      <c r="C27" s="66"/>
      <c r="D27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5:K25"/>
    <mergeCell ref="A26:B26"/>
    <mergeCell ref="E12:H12"/>
    <mergeCell ref="A14:G14"/>
    <mergeCell ref="A16:B16"/>
    <mergeCell ref="C16:G16"/>
    <mergeCell ref="A17:B17"/>
    <mergeCell ref="C17:G17"/>
    <mergeCell ref="A18:B18"/>
    <mergeCell ref="C18:G18"/>
    <mergeCell ref="A19:B19"/>
    <mergeCell ref="C19:G19"/>
  </mergeCells>
  <conditionalFormatting sqref="I13:J13">
    <cfRule type="cellIs" dxfId="51" priority="4" operator="greaterThan">
      <formula>2560820</formula>
    </cfRule>
  </conditionalFormatting>
  <conditionalFormatting sqref="B22:B23">
    <cfRule type="containsBlanks" dxfId="50" priority="3">
      <formula>LEN(TRIM(B22))=0</formula>
    </cfRule>
  </conditionalFormatting>
  <conditionalFormatting sqref="E13:F13">
    <cfRule type="cellIs" dxfId="49" priority="2" operator="greaterThan">
      <formula>2560820</formula>
    </cfRule>
  </conditionalFormatting>
  <conditionalFormatting sqref="C16:G19">
    <cfRule type="containsBlanks" dxfId="48" priority="1">
      <formula>LEN(TRIM(C16))=0</formula>
    </cfRule>
  </conditionalFormatting>
  <pageMargins left="0.98425196850393704" right="0.39370078740157483" top="0.9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H24" sqref="H24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20" t="s">
        <v>12</v>
      </c>
      <c r="B1" s="320"/>
    </row>
    <row r="2" spans="1:10" s="2" customFormat="1" ht="30" customHeight="1" x14ac:dyDescent="0.25">
      <c r="A2" s="317" t="str">
        <f>'Príloha č. 1'!A2:D2</f>
        <v>Špeciálny zdravotnícky materiál pre Kliniku srdcovej chirurgie so zameraním na chlopne</v>
      </c>
      <c r="B2" s="317"/>
      <c r="C2" s="317"/>
      <c r="D2" s="317"/>
    </row>
    <row r="3" spans="1:10" ht="24.95" customHeight="1" x14ac:dyDescent="0.2">
      <c r="A3" s="322"/>
      <c r="B3" s="322"/>
      <c r="C3" s="322"/>
    </row>
    <row r="4" spans="1:10" ht="18.75" customHeight="1" x14ac:dyDescent="0.2">
      <c r="A4" s="323" t="s">
        <v>18</v>
      </c>
      <c r="B4" s="323"/>
      <c r="C4" s="323"/>
      <c r="D4" s="323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321" t="s">
        <v>1</v>
      </c>
      <c r="B6" s="321"/>
      <c r="C6" s="147" t="str">
        <f>IF('Príloha č. 1'!$C$6="","",'Príloha č. 1'!$C$6)</f>
        <v/>
      </c>
      <c r="D6" s="147"/>
      <c r="E6" s="18"/>
    </row>
    <row r="7" spans="1:10" s="2" customFormat="1" ht="15" customHeight="1" x14ac:dyDescent="0.25">
      <c r="A7" s="321" t="s">
        <v>2</v>
      </c>
      <c r="B7" s="321"/>
      <c r="C7" s="147" t="str">
        <f>IF('Príloha č. 1'!$C$6="","",'Príloha č. 1'!$C$6)</f>
        <v/>
      </c>
      <c r="D7" s="147"/>
    </row>
    <row r="8" spans="1:10" ht="15" customHeight="1" x14ac:dyDescent="0.2">
      <c r="A8" s="320" t="s">
        <v>3</v>
      </c>
      <c r="B8" s="320"/>
      <c r="C8" s="22" t="str">
        <f>IF('Príloha č. 1'!C8:D8="","",'Príloha č. 1'!C8:D8)</f>
        <v/>
      </c>
      <c r="D8" s="17"/>
    </row>
    <row r="9" spans="1:10" ht="15" customHeight="1" x14ac:dyDescent="0.2">
      <c r="A9" s="320" t="s">
        <v>4</v>
      </c>
      <c r="B9" s="320"/>
      <c r="C9" s="22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308" t="s">
        <v>19</v>
      </c>
      <c r="B11" s="308"/>
      <c r="C11" s="308"/>
      <c r="D11" s="308"/>
    </row>
    <row r="12" spans="1:10" ht="24.95" customHeight="1" x14ac:dyDescent="0.2">
      <c r="A12" s="2" t="s">
        <v>0</v>
      </c>
      <c r="B12" s="321" t="s">
        <v>26</v>
      </c>
      <c r="C12" s="321"/>
      <c r="D12" s="321"/>
    </row>
    <row r="13" spans="1:10" ht="3" customHeight="1" x14ac:dyDescent="0.2">
      <c r="A13" s="2"/>
      <c r="B13" s="155"/>
      <c r="C13" s="155"/>
      <c r="D13" s="155"/>
    </row>
    <row r="14" spans="1:10" ht="24.95" customHeight="1" x14ac:dyDescent="0.2">
      <c r="A14" s="2" t="s">
        <v>0</v>
      </c>
      <c r="B14" s="321" t="s">
        <v>20</v>
      </c>
      <c r="C14" s="321"/>
      <c r="D14" s="321"/>
    </row>
    <row r="15" spans="1:10" ht="3" customHeight="1" x14ac:dyDescent="0.2">
      <c r="A15" s="2"/>
      <c r="B15" s="155"/>
      <c r="C15" s="155"/>
      <c r="D15" s="155"/>
    </row>
    <row r="16" spans="1:10" ht="24.95" customHeight="1" x14ac:dyDescent="0.2">
      <c r="A16" s="2" t="s">
        <v>0</v>
      </c>
      <c r="B16" s="321" t="s">
        <v>21</v>
      </c>
      <c r="C16" s="321"/>
      <c r="D16" s="321"/>
    </row>
    <row r="17" spans="1:5" ht="3" customHeight="1" x14ac:dyDescent="0.2">
      <c r="A17" s="2"/>
      <c r="B17" s="155"/>
      <c r="C17" s="155"/>
      <c r="D17" s="155"/>
    </row>
    <row r="18" spans="1:5" ht="36" customHeight="1" x14ac:dyDescent="0.2">
      <c r="A18" s="2" t="s">
        <v>0</v>
      </c>
      <c r="B18" s="321" t="s">
        <v>22</v>
      </c>
      <c r="C18" s="321"/>
      <c r="D18" s="321"/>
    </row>
    <row r="19" spans="1:5" ht="3" customHeight="1" x14ac:dyDescent="0.2">
      <c r="A19" s="2"/>
      <c r="B19" s="155"/>
      <c r="C19" s="155"/>
      <c r="D19" s="155"/>
    </row>
    <row r="20" spans="1:5" ht="19.5" customHeight="1" x14ac:dyDescent="0.2">
      <c r="A20" s="2" t="s">
        <v>0</v>
      </c>
      <c r="B20" s="321" t="s">
        <v>23</v>
      </c>
      <c r="C20" s="321"/>
      <c r="D20" s="321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118</v>
      </c>
    </row>
    <row r="27" spans="1:5" s="7" customFormat="1" x14ac:dyDescent="0.2">
      <c r="A27" s="306" t="s">
        <v>10</v>
      </c>
      <c r="B27" s="306"/>
      <c r="C27" s="35"/>
    </row>
    <row r="28" spans="1:5" s="10" customFormat="1" ht="12" customHeight="1" x14ac:dyDescent="0.2">
      <c r="A28" s="148"/>
      <c r="B28" s="319" t="s">
        <v>11</v>
      </c>
      <c r="C28" s="319"/>
      <c r="D28" s="8"/>
      <c r="E28" s="9"/>
    </row>
    <row r="29" spans="1:5" x14ac:dyDescent="0.2">
      <c r="A29" s="149"/>
      <c r="B29" s="149"/>
      <c r="C29" s="149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108" priority="8">
      <formula>LEN(TRIM(A28))=0</formula>
    </cfRule>
  </conditionalFormatting>
  <conditionalFormatting sqref="B23">
    <cfRule type="containsBlanks" dxfId="107" priority="5">
      <formula>LEN(TRIM(B23))=0</formula>
    </cfRule>
  </conditionalFormatting>
  <conditionalFormatting sqref="C6:C7">
    <cfRule type="containsBlanks" dxfId="106" priority="4">
      <formula>LEN(TRIM(C6))=0</formula>
    </cfRule>
    <cfRule type="containsBlanks" dxfId="105" priority="7">
      <formula>LEN(TRIM(C6))=0</formula>
    </cfRule>
  </conditionalFormatting>
  <conditionalFormatting sqref="B22">
    <cfRule type="containsBlanks" dxfId="104" priority="6">
      <formula>LEN(TRIM(B22))=0</formula>
    </cfRule>
  </conditionalFormatting>
  <conditionalFormatting sqref="C8:C9">
    <cfRule type="containsBlanks" dxfId="103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6">
    <tabColor theme="9" tint="0.39997558519241921"/>
    <pageSetUpPr fitToPage="1"/>
  </sheetPr>
  <dimension ref="A1:W24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30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42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39.75" customHeight="1" thickBot="1" x14ac:dyDescent="0.25">
      <c r="A4" s="384" t="s">
        <v>170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39.75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6" customHeight="1" thickBot="1" x14ac:dyDescent="0.3">
      <c r="A8" s="72" t="s">
        <v>27</v>
      </c>
      <c r="B8" s="260" t="s">
        <v>176</v>
      </c>
      <c r="C8" s="51" t="s">
        <v>39</v>
      </c>
      <c r="D8" s="177">
        <v>50</v>
      </c>
      <c r="E8" s="174"/>
      <c r="F8" s="487"/>
      <c r="G8" s="176">
        <f>E8*F8</f>
        <v>0</v>
      </c>
      <c r="H8" s="160">
        <f>E8+G8</f>
        <v>0</v>
      </c>
      <c r="I8" s="174">
        <f>D8*E8</f>
        <v>0</v>
      </c>
      <c r="J8" s="159">
        <f>I8*F8</f>
        <v>0</v>
      </c>
      <c r="K8" s="161">
        <f>I8+J8</f>
        <v>0</v>
      </c>
    </row>
    <row r="9" spans="1:23" s="73" customFormat="1" ht="24.95" customHeight="1" thickBot="1" x14ac:dyDescent="0.3">
      <c r="A9" s="187"/>
      <c r="B9" s="187"/>
      <c r="C9" s="187"/>
      <c r="D9" s="188"/>
      <c r="E9" s="382" t="s">
        <v>114</v>
      </c>
      <c r="F9" s="382"/>
      <c r="G9" s="382"/>
      <c r="H9" s="383"/>
      <c r="I9" s="259">
        <f>SUM(I8:I8)</f>
        <v>0</v>
      </c>
      <c r="J9" s="187"/>
      <c r="K9" s="258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0" t="s">
        <v>38</v>
      </c>
      <c r="B11" s="340"/>
      <c r="C11" s="340"/>
      <c r="D11" s="340"/>
      <c r="E11" s="340"/>
      <c r="F11" s="340"/>
      <c r="G11" s="340"/>
    </row>
    <row r="12" spans="1:23" s="19" customFormat="1" ht="9" customHeight="1" x14ac:dyDescent="0.25">
      <c r="A12" s="247"/>
      <c r="B12" s="247"/>
      <c r="C12" s="247"/>
      <c r="D12" s="247"/>
      <c r="E12" s="247"/>
      <c r="F12" s="247"/>
      <c r="G12" s="247"/>
    </row>
    <row r="13" spans="1:23" s="61" customFormat="1" ht="15.75" customHeight="1" x14ac:dyDescent="0.25">
      <c r="A13" s="341" t="s">
        <v>1</v>
      </c>
      <c r="B13" s="341"/>
      <c r="C13" s="379" t="str">
        <f>IF('Príloha č. 1'!$C$6="","",'Príloha č. 1'!$C$6)</f>
        <v/>
      </c>
      <c r="D13" s="379"/>
      <c r="E13" s="379"/>
      <c r="F13" s="379"/>
      <c r="G13" s="379"/>
    </row>
    <row r="14" spans="1:23" s="61" customFormat="1" ht="15.75" customHeight="1" x14ac:dyDescent="0.25">
      <c r="A14" s="337" t="s">
        <v>2</v>
      </c>
      <c r="B14" s="337"/>
      <c r="C14" s="380" t="str">
        <f>IF('Príloha č. 1'!$C$7="","",'Príloha č. 1'!$C$7)</f>
        <v/>
      </c>
      <c r="D14" s="380"/>
      <c r="E14" s="380"/>
      <c r="F14" s="380"/>
      <c r="G14" s="380"/>
    </row>
    <row r="15" spans="1:23" s="61" customFormat="1" ht="15.75" customHeight="1" x14ac:dyDescent="0.25">
      <c r="A15" s="337" t="s">
        <v>3</v>
      </c>
      <c r="B15" s="337"/>
      <c r="C15" s="381" t="str">
        <f>IF('Príloha č. 1'!C8:D8="","",'Príloha č. 1'!C8:D8)</f>
        <v/>
      </c>
      <c r="D15" s="381"/>
      <c r="E15" s="381"/>
      <c r="F15" s="381"/>
      <c r="G15" s="381"/>
    </row>
    <row r="16" spans="1:23" s="61" customFormat="1" ht="15.75" customHeight="1" x14ac:dyDescent="0.25">
      <c r="A16" s="337" t="s">
        <v>4</v>
      </c>
      <c r="B16" s="337"/>
      <c r="C16" s="381" t="str">
        <f>IF('Príloha č. 1'!C9:D9="","",'Príloha č. 1'!C9:D9)</f>
        <v/>
      </c>
      <c r="D16" s="381"/>
      <c r="E16" s="381"/>
      <c r="F16" s="381"/>
      <c r="G16" s="381"/>
    </row>
    <row r="19" spans="1:11" ht="15.75" customHeight="1" x14ac:dyDescent="0.2">
      <c r="A19" s="41" t="s">
        <v>8</v>
      </c>
      <c r="B19" s="171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K21" s="82"/>
    </row>
    <row r="22" spans="1:11" ht="33.75" customHeight="1" x14ac:dyDescent="0.2">
      <c r="I22" s="378" t="s">
        <v>152</v>
      </c>
      <c r="J22" s="378"/>
      <c r="K22" s="378"/>
    </row>
    <row r="23" spans="1:11" s="63" customFormat="1" ht="11.25" x14ac:dyDescent="0.2">
      <c r="A23" s="339" t="s">
        <v>10</v>
      </c>
      <c r="B23" s="339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A23:B23"/>
    <mergeCell ref="E9:H9"/>
    <mergeCell ref="A11:G11"/>
    <mergeCell ref="A13:B13"/>
    <mergeCell ref="C13:G13"/>
    <mergeCell ref="A14:B14"/>
    <mergeCell ref="C14:G14"/>
    <mergeCell ref="A15:B15"/>
    <mergeCell ref="C15:G15"/>
    <mergeCell ref="A16:B16"/>
    <mergeCell ref="C16:G16"/>
  </mergeCells>
  <conditionalFormatting sqref="I10:J10">
    <cfRule type="cellIs" dxfId="47" priority="4" operator="greaterThan">
      <formula>2560820</formula>
    </cfRule>
  </conditionalFormatting>
  <conditionalFormatting sqref="B19:B20">
    <cfRule type="containsBlanks" dxfId="46" priority="3">
      <formula>LEN(TRIM(B19))=0</formula>
    </cfRule>
  </conditionalFormatting>
  <conditionalFormatting sqref="E10:F10">
    <cfRule type="cellIs" dxfId="45" priority="2" operator="greaterThan">
      <formula>2560820</formula>
    </cfRule>
  </conditionalFormatting>
  <conditionalFormatting sqref="C13:G16">
    <cfRule type="containsBlanks" dxfId="44" priority="1">
      <formula>LEN(TRIM(C13))=0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>
    <tabColor theme="9" tint="0.39997558519241921"/>
    <pageSetUpPr fitToPage="1"/>
  </sheetPr>
  <dimension ref="A1:W24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2.5703125" style="41" customWidth="1"/>
    <col min="11" max="11" width="15.7109375" style="41" customWidth="1"/>
    <col min="12" max="16384" width="9.140625" style="41"/>
  </cols>
  <sheetData>
    <row r="1" spans="1:23" ht="30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42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39.75" customHeight="1" thickBot="1" x14ac:dyDescent="0.25">
      <c r="A4" s="384" t="s">
        <v>226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2.75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6" customHeight="1" thickBot="1" x14ac:dyDescent="0.3">
      <c r="A8" s="72" t="s">
        <v>27</v>
      </c>
      <c r="B8" s="261" t="s">
        <v>183</v>
      </c>
      <c r="C8" s="51" t="s">
        <v>39</v>
      </c>
      <c r="D8" s="177">
        <v>100</v>
      </c>
      <c r="E8" s="174"/>
      <c r="F8" s="487"/>
      <c r="G8" s="176">
        <f>E8*F8</f>
        <v>0</v>
      </c>
      <c r="H8" s="160">
        <f>E8+G8</f>
        <v>0</v>
      </c>
      <c r="I8" s="174">
        <f>D8*E8</f>
        <v>0</v>
      </c>
      <c r="J8" s="159">
        <f>F8*I8</f>
        <v>0</v>
      </c>
      <c r="K8" s="161">
        <f>I8+J8</f>
        <v>0</v>
      </c>
    </row>
    <row r="9" spans="1:23" s="73" customFormat="1" ht="24.95" customHeight="1" thickBot="1" x14ac:dyDescent="0.3">
      <c r="A9" s="187"/>
      <c r="B9" s="187"/>
      <c r="C9" s="187"/>
      <c r="D9" s="188"/>
      <c r="E9" s="382" t="s">
        <v>115</v>
      </c>
      <c r="F9" s="382"/>
      <c r="G9" s="382"/>
      <c r="H9" s="383"/>
      <c r="I9" s="259">
        <f>SUM(I8:I8)</f>
        <v>0</v>
      </c>
      <c r="J9" s="187"/>
      <c r="K9" s="258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0" t="s">
        <v>38</v>
      </c>
      <c r="B11" s="340"/>
      <c r="C11" s="340"/>
      <c r="D11" s="340"/>
      <c r="E11" s="340"/>
      <c r="F11" s="340"/>
      <c r="G11" s="340"/>
    </row>
    <row r="12" spans="1:23" s="19" customFormat="1" ht="9" customHeight="1" x14ac:dyDescent="0.25">
      <c r="A12" s="247"/>
      <c r="B12" s="247"/>
      <c r="C12" s="247"/>
      <c r="D12" s="247"/>
      <c r="E12" s="247"/>
      <c r="F12" s="247"/>
      <c r="G12" s="247"/>
    </row>
    <row r="13" spans="1:23" s="61" customFormat="1" ht="15.75" customHeight="1" x14ac:dyDescent="0.25">
      <c r="A13" s="341" t="s">
        <v>1</v>
      </c>
      <c r="B13" s="341"/>
      <c r="C13" s="379" t="str">
        <f>IF('Príloha č. 1'!$C$6="","",'Príloha č. 1'!$C$6)</f>
        <v/>
      </c>
      <c r="D13" s="379"/>
      <c r="E13" s="379"/>
      <c r="F13" s="379"/>
      <c r="G13" s="379"/>
    </row>
    <row r="14" spans="1:23" s="61" customFormat="1" ht="15.75" customHeight="1" x14ac:dyDescent="0.25">
      <c r="A14" s="337" t="s">
        <v>2</v>
      </c>
      <c r="B14" s="337"/>
      <c r="C14" s="380" t="str">
        <f>IF('Príloha č. 1'!$C$7="","",'Príloha č. 1'!$C$7)</f>
        <v/>
      </c>
      <c r="D14" s="380"/>
      <c r="E14" s="380"/>
      <c r="F14" s="380"/>
      <c r="G14" s="380"/>
    </row>
    <row r="15" spans="1:23" s="61" customFormat="1" ht="15.75" customHeight="1" x14ac:dyDescent="0.25">
      <c r="A15" s="337" t="s">
        <v>3</v>
      </c>
      <c r="B15" s="337"/>
      <c r="C15" s="381" t="str">
        <f>IF('Príloha č. 1'!C8:D8="","",'Príloha č. 1'!C8:D8)</f>
        <v/>
      </c>
      <c r="D15" s="381"/>
      <c r="E15" s="381"/>
      <c r="F15" s="381"/>
      <c r="G15" s="381"/>
    </row>
    <row r="16" spans="1:23" s="61" customFormat="1" ht="15.75" customHeight="1" x14ac:dyDescent="0.25">
      <c r="A16" s="337" t="s">
        <v>4</v>
      </c>
      <c r="B16" s="337"/>
      <c r="C16" s="381" t="str">
        <f>IF('Príloha č. 1'!C9:D9="","",'Príloha č. 1'!C9:D9)</f>
        <v/>
      </c>
      <c r="D16" s="381"/>
      <c r="E16" s="381"/>
      <c r="F16" s="381"/>
      <c r="G16" s="381"/>
    </row>
    <row r="19" spans="1:11" ht="15.75" customHeight="1" x14ac:dyDescent="0.2">
      <c r="A19" s="41" t="s">
        <v>8</v>
      </c>
      <c r="B19" s="171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K21" s="82"/>
    </row>
    <row r="22" spans="1:11" ht="33.75" customHeight="1" x14ac:dyDescent="0.2">
      <c r="I22" s="378" t="s">
        <v>152</v>
      </c>
      <c r="J22" s="378"/>
      <c r="K22" s="378"/>
    </row>
    <row r="23" spans="1:11" s="63" customFormat="1" ht="11.25" x14ac:dyDescent="0.2">
      <c r="A23" s="339" t="s">
        <v>10</v>
      </c>
      <c r="B23" s="339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A23:B23"/>
    <mergeCell ref="E9:H9"/>
    <mergeCell ref="A11:G11"/>
    <mergeCell ref="A13:B13"/>
    <mergeCell ref="C13:G13"/>
    <mergeCell ref="A14:B14"/>
    <mergeCell ref="C14:G14"/>
    <mergeCell ref="A15:B15"/>
    <mergeCell ref="C15:G15"/>
    <mergeCell ref="A16:B16"/>
    <mergeCell ref="C16:G16"/>
  </mergeCells>
  <conditionalFormatting sqref="I10:J10">
    <cfRule type="cellIs" dxfId="43" priority="4" operator="greaterThan">
      <formula>2560820</formula>
    </cfRule>
  </conditionalFormatting>
  <conditionalFormatting sqref="B19:B20">
    <cfRule type="containsBlanks" dxfId="42" priority="3">
      <formula>LEN(TRIM(B19))=0</formula>
    </cfRule>
  </conditionalFormatting>
  <conditionalFormatting sqref="E10:F10">
    <cfRule type="cellIs" dxfId="41" priority="2" operator="greaterThan">
      <formula>2560820</formula>
    </cfRule>
  </conditionalFormatting>
  <conditionalFormatting sqref="C13:G16">
    <cfRule type="containsBlanks" dxfId="40" priority="1">
      <formula>LEN(TRIM(C13))=0</formula>
    </cfRule>
  </conditionalFormatting>
  <pageMargins left="0.98425196850393704" right="0.39370078740157483" top="0.78740157480314965" bottom="0.39370078740157483" header="0.51181102362204722" footer="0.59055118110236227"/>
  <pageSetup paperSize="9" scale="84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>
    <tabColor theme="9" tint="0.39997558519241921"/>
    <pageSetUpPr fitToPage="1"/>
  </sheetPr>
  <dimension ref="A1:W24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30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42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39.75" customHeight="1" thickBot="1" x14ac:dyDescent="0.25">
      <c r="A4" s="384" t="s">
        <v>227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2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6" customHeight="1" thickBot="1" x14ac:dyDescent="0.3">
      <c r="A8" s="72" t="s">
        <v>27</v>
      </c>
      <c r="B8" s="261" t="s">
        <v>190</v>
      </c>
      <c r="C8" s="51" t="s">
        <v>39</v>
      </c>
      <c r="D8" s="177">
        <v>24</v>
      </c>
      <c r="E8" s="174"/>
      <c r="F8" s="487"/>
      <c r="G8" s="176">
        <f>E8*F8</f>
        <v>0</v>
      </c>
      <c r="H8" s="160">
        <f>E8+G8</f>
        <v>0</v>
      </c>
      <c r="I8" s="186">
        <f>D8*E8</f>
        <v>0</v>
      </c>
      <c r="J8" s="159">
        <f>F8*I8</f>
        <v>0</v>
      </c>
      <c r="K8" s="161">
        <f>I8+J8</f>
        <v>0</v>
      </c>
    </row>
    <row r="9" spans="1:23" s="73" customFormat="1" ht="24.95" customHeight="1" thickBot="1" x14ac:dyDescent="0.3">
      <c r="A9" s="187"/>
      <c r="B9" s="187"/>
      <c r="C9" s="187"/>
      <c r="D9" s="188"/>
      <c r="E9" s="382" t="s">
        <v>116</v>
      </c>
      <c r="F9" s="382"/>
      <c r="G9" s="382"/>
      <c r="H9" s="383"/>
      <c r="I9" s="259">
        <f>SUM(I8:I8)</f>
        <v>0</v>
      </c>
      <c r="J9" s="187"/>
      <c r="K9" s="258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0" t="s">
        <v>38</v>
      </c>
      <c r="B11" s="340"/>
      <c r="C11" s="340"/>
      <c r="D11" s="340"/>
      <c r="E11" s="340"/>
      <c r="F11" s="340"/>
      <c r="G11" s="340"/>
    </row>
    <row r="12" spans="1:23" s="19" customFormat="1" ht="9" customHeight="1" x14ac:dyDescent="0.25">
      <c r="A12" s="247"/>
      <c r="B12" s="247"/>
      <c r="C12" s="247"/>
      <c r="D12" s="247"/>
      <c r="E12" s="247"/>
      <c r="F12" s="247"/>
      <c r="G12" s="247"/>
    </row>
    <row r="13" spans="1:23" s="61" customFormat="1" ht="15.75" customHeight="1" x14ac:dyDescent="0.25">
      <c r="A13" s="341" t="s">
        <v>1</v>
      </c>
      <c r="B13" s="341"/>
      <c r="C13" s="379" t="str">
        <f>IF('Príloha č. 1'!$C$6="","",'Príloha č. 1'!$C$6)</f>
        <v/>
      </c>
      <c r="D13" s="379"/>
      <c r="E13" s="379"/>
      <c r="F13" s="379"/>
      <c r="G13" s="379"/>
    </row>
    <row r="14" spans="1:23" s="61" customFormat="1" ht="15.75" customHeight="1" x14ac:dyDescent="0.25">
      <c r="A14" s="337" t="s">
        <v>2</v>
      </c>
      <c r="B14" s="337"/>
      <c r="C14" s="380" t="str">
        <f>IF('Príloha č. 1'!$C$7="","",'Príloha č. 1'!$C$7)</f>
        <v/>
      </c>
      <c r="D14" s="380"/>
      <c r="E14" s="380"/>
      <c r="F14" s="380"/>
      <c r="G14" s="380"/>
    </row>
    <row r="15" spans="1:23" s="61" customFormat="1" ht="15.75" customHeight="1" x14ac:dyDescent="0.25">
      <c r="A15" s="337" t="s">
        <v>3</v>
      </c>
      <c r="B15" s="337"/>
      <c r="C15" s="381" t="str">
        <f>IF('Príloha č. 1'!C8:D8="","",'Príloha č. 1'!C8:D8)</f>
        <v/>
      </c>
      <c r="D15" s="381"/>
      <c r="E15" s="381"/>
      <c r="F15" s="381"/>
      <c r="G15" s="381"/>
    </row>
    <row r="16" spans="1:23" s="61" customFormat="1" ht="15.75" customHeight="1" x14ac:dyDescent="0.25">
      <c r="A16" s="337" t="s">
        <v>4</v>
      </c>
      <c r="B16" s="337"/>
      <c r="C16" s="381" t="str">
        <f>IF('Príloha č. 1'!C9:D9="","",'Príloha č. 1'!C9:D9)</f>
        <v/>
      </c>
      <c r="D16" s="381"/>
      <c r="E16" s="381"/>
      <c r="F16" s="381"/>
      <c r="G16" s="381"/>
    </row>
    <row r="19" spans="1:11" ht="15.75" customHeight="1" x14ac:dyDescent="0.2">
      <c r="A19" s="41" t="s">
        <v>8</v>
      </c>
      <c r="B19" s="171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K21" s="82"/>
    </row>
    <row r="22" spans="1:11" ht="33.75" customHeight="1" x14ac:dyDescent="0.2">
      <c r="I22" s="378" t="s">
        <v>152</v>
      </c>
      <c r="J22" s="378"/>
      <c r="K22" s="378"/>
    </row>
    <row r="23" spans="1:11" s="63" customFormat="1" ht="11.25" x14ac:dyDescent="0.2">
      <c r="A23" s="339" t="s">
        <v>10</v>
      </c>
      <c r="B23" s="339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A23:B23"/>
    <mergeCell ref="E9:H9"/>
    <mergeCell ref="A11:G11"/>
    <mergeCell ref="A13:B13"/>
    <mergeCell ref="C13:G13"/>
    <mergeCell ref="A14:B14"/>
    <mergeCell ref="C14:G14"/>
    <mergeCell ref="A15:B15"/>
    <mergeCell ref="C15:G15"/>
    <mergeCell ref="A16:B16"/>
    <mergeCell ref="C16:G16"/>
  </mergeCells>
  <conditionalFormatting sqref="I10:J10">
    <cfRule type="cellIs" dxfId="39" priority="4" operator="greaterThan">
      <formula>2560820</formula>
    </cfRule>
  </conditionalFormatting>
  <conditionalFormatting sqref="B19:B20">
    <cfRule type="containsBlanks" dxfId="38" priority="3">
      <formula>LEN(TRIM(B19))=0</formula>
    </cfRule>
  </conditionalFormatting>
  <conditionalFormatting sqref="E10:F10">
    <cfRule type="cellIs" dxfId="37" priority="2" operator="greaterThan">
      <formula>2560820</formula>
    </cfRule>
  </conditionalFormatting>
  <conditionalFormatting sqref="C13:G16">
    <cfRule type="containsBlanks" dxfId="36" priority="1">
      <formula>LEN(TRIM(C13))=0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9">
    <tabColor theme="9" tint="0.39997558519241921"/>
    <pageSetUpPr fitToPage="1"/>
  </sheetPr>
  <dimension ref="A1:W24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30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42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48.75" customHeight="1" thickBot="1" x14ac:dyDescent="0.25">
      <c r="A4" s="384" t="s">
        <v>228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3.5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6" customHeight="1" thickBot="1" x14ac:dyDescent="0.3">
      <c r="A8" s="72" t="s">
        <v>27</v>
      </c>
      <c r="B8" s="260" t="s">
        <v>192</v>
      </c>
      <c r="C8" s="51" t="s">
        <v>39</v>
      </c>
      <c r="D8" s="177">
        <v>250</v>
      </c>
      <c r="E8" s="174"/>
      <c r="F8" s="487"/>
      <c r="G8" s="176">
        <f>E8*F8</f>
        <v>0</v>
      </c>
      <c r="H8" s="160">
        <f>E8+G8</f>
        <v>0</v>
      </c>
      <c r="I8" s="174">
        <f>D8*E8</f>
        <v>0</v>
      </c>
      <c r="J8" s="159">
        <f>F8*I8</f>
        <v>0</v>
      </c>
      <c r="K8" s="161">
        <f>I8+J8</f>
        <v>0</v>
      </c>
    </row>
    <row r="9" spans="1:23" s="73" customFormat="1" ht="24.95" customHeight="1" thickBot="1" x14ac:dyDescent="0.3">
      <c r="A9" s="187"/>
      <c r="B9" s="187"/>
      <c r="C9" s="187"/>
      <c r="D9" s="188"/>
      <c r="E9" s="382" t="s">
        <v>113</v>
      </c>
      <c r="F9" s="382"/>
      <c r="G9" s="382"/>
      <c r="H9" s="383"/>
      <c r="I9" s="259">
        <f>SUM(I8:I8)</f>
        <v>0</v>
      </c>
      <c r="J9" s="187"/>
      <c r="K9" s="258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0" t="s">
        <v>38</v>
      </c>
      <c r="B11" s="340"/>
      <c r="C11" s="340"/>
      <c r="D11" s="340"/>
      <c r="E11" s="340"/>
      <c r="F11" s="340"/>
      <c r="G11" s="340"/>
    </row>
    <row r="12" spans="1:23" s="19" customFormat="1" ht="9" customHeight="1" x14ac:dyDescent="0.25">
      <c r="A12" s="247"/>
      <c r="B12" s="247"/>
      <c r="C12" s="247"/>
      <c r="D12" s="247"/>
      <c r="E12" s="247"/>
      <c r="F12" s="247"/>
      <c r="G12" s="247"/>
    </row>
    <row r="13" spans="1:23" s="61" customFormat="1" ht="15.75" customHeight="1" x14ac:dyDescent="0.25">
      <c r="A13" s="341" t="s">
        <v>1</v>
      </c>
      <c r="B13" s="341"/>
      <c r="C13" s="379" t="str">
        <f>IF('Príloha č. 1'!$C$6="","",'Príloha č. 1'!$C$6)</f>
        <v/>
      </c>
      <c r="D13" s="379"/>
      <c r="E13" s="379"/>
      <c r="F13" s="379"/>
      <c r="G13" s="379"/>
    </row>
    <row r="14" spans="1:23" s="61" customFormat="1" ht="15.75" customHeight="1" x14ac:dyDescent="0.25">
      <c r="A14" s="337" t="s">
        <v>2</v>
      </c>
      <c r="B14" s="337"/>
      <c r="C14" s="380" t="str">
        <f>IF('Príloha č. 1'!$C$7="","",'Príloha č. 1'!$C$7)</f>
        <v/>
      </c>
      <c r="D14" s="380"/>
      <c r="E14" s="380"/>
      <c r="F14" s="380"/>
      <c r="G14" s="380"/>
    </row>
    <row r="15" spans="1:23" s="61" customFormat="1" ht="15.75" customHeight="1" x14ac:dyDescent="0.25">
      <c r="A15" s="337" t="s">
        <v>3</v>
      </c>
      <c r="B15" s="337"/>
      <c r="C15" s="381" t="str">
        <f>IF('Príloha č. 1'!C8:D8="","",'Príloha č. 1'!C8:D8)</f>
        <v/>
      </c>
      <c r="D15" s="381"/>
      <c r="E15" s="381"/>
      <c r="F15" s="381"/>
      <c r="G15" s="381"/>
    </row>
    <row r="16" spans="1:23" s="61" customFormat="1" ht="15.75" customHeight="1" x14ac:dyDescent="0.25">
      <c r="A16" s="337" t="s">
        <v>4</v>
      </c>
      <c r="B16" s="337"/>
      <c r="C16" s="381" t="str">
        <f>IF('Príloha č. 1'!C9:D9="","",'Príloha č. 1'!C9:D9)</f>
        <v/>
      </c>
      <c r="D16" s="381"/>
      <c r="E16" s="381"/>
      <c r="F16" s="381"/>
      <c r="G16" s="381"/>
    </row>
    <row r="19" spans="1:11" ht="15.75" customHeight="1" x14ac:dyDescent="0.2">
      <c r="A19" s="41" t="s">
        <v>8</v>
      </c>
      <c r="B19" s="171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K21" s="82"/>
    </row>
    <row r="22" spans="1:11" ht="33.75" customHeight="1" x14ac:dyDescent="0.2">
      <c r="I22" s="378" t="s">
        <v>152</v>
      </c>
      <c r="J22" s="378"/>
      <c r="K22" s="378"/>
    </row>
    <row r="23" spans="1:11" s="63" customFormat="1" ht="11.25" x14ac:dyDescent="0.2">
      <c r="A23" s="339" t="s">
        <v>10</v>
      </c>
      <c r="B23" s="339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I22:K22"/>
    <mergeCell ref="A23:B23"/>
    <mergeCell ref="E9:H9"/>
    <mergeCell ref="A11:G11"/>
    <mergeCell ref="A13:B13"/>
    <mergeCell ref="C13:G13"/>
    <mergeCell ref="A14:B14"/>
    <mergeCell ref="C14:G14"/>
    <mergeCell ref="A15:B15"/>
    <mergeCell ref="C15:G15"/>
    <mergeCell ref="A16:B16"/>
    <mergeCell ref="C16:G16"/>
  </mergeCells>
  <conditionalFormatting sqref="I10:J10">
    <cfRule type="cellIs" dxfId="35" priority="4" operator="greaterThan">
      <formula>2560820</formula>
    </cfRule>
  </conditionalFormatting>
  <conditionalFormatting sqref="B19:B20">
    <cfRule type="containsBlanks" dxfId="34" priority="3">
      <formula>LEN(TRIM(B19))=0</formula>
    </cfRule>
  </conditionalFormatting>
  <conditionalFormatting sqref="E10:F10">
    <cfRule type="cellIs" dxfId="33" priority="2" operator="greaterThan">
      <formula>2560820</formula>
    </cfRule>
  </conditionalFormatting>
  <conditionalFormatting sqref="C13:G16">
    <cfRule type="containsBlanks" dxfId="32" priority="1">
      <formula>LEN(TRIM(C13))=0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30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42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301" customFormat="1" ht="48.75" customHeight="1" thickBot="1" x14ac:dyDescent="0.25">
      <c r="A4" s="398" t="s">
        <v>229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M4" s="302"/>
      <c r="N4" s="302"/>
      <c r="Q4" s="302"/>
      <c r="R4" s="302"/>
      <c r="W4" s="302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3.5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6" customHeight="1" thickBot="1" x14ac:dyDescent="0.3">
      <c r="A8" s="72" t="s">
        <v>27</v>
      </c>
      <c r="B8" s="303" t="s">
        <v>212</v>
      </c>
      <c r="C8" s="304" t="s">
        <v>39</v>
      </c>
      <c r="D8" s="177">
        <v>80</v>
      </c>
      <c r="E8" s="174"/>
      <c r="F8" s="487"/>
      <c r="G8" s="176">
        <f>E8*F8</f>
        <v>0</v>
      </c>
      <c r="H8" s="160">
        <f>E8+G8</f>
        <v>0</v>
      </c>
      <c r="I8" s="174">
        <f>D8*E8</f>
        <v>0</v>
      </c>
      <c r="J8" s="159">
        <f>F8*I8</f>
        <v>0</v>
      </c>
      <c r="K8" s="161">
        <f>I8+J8</f>
        <v>0</v>
      </c>
    </row>
    <row r="9" spans="1:23" s="73" customFormat="1" ht="24.95" customHeight="1" thickBot="1" x14ac:dyDescent="0.3">
      <c r="A9" s="187"/>
      <c r="B9" s="187"/>
      <c r="C9" s="187"/>
      <c r="D9" s="188"/>
      <c r="E9" s="382" t="s">
        <v>113</v>
      </c>
      <c r="F9" s="382"/>
      <c r="G9" s="382"/>
      <c r="H9" s="383"/>
      <c r="I9" s="259">
        <f>SUM(I8:I8)</f>
        <v>0</v>
      </c>
      <c r="J9" s="187"/>
      <c r="K9" s="258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0" t="s">
        <v>38</v>
      </c>
      <c r="B11" s="340"/>
      <c r="C11" s="340"/>
      <c r="D11" s="340"/>
      <c r="E11" s="340"/>
      <c r="F11" s="340"/>
      <c r="G11" s="340"/>
    </row>
    <row r="12" spans="1:23" s="19" customFormat="1" ht="9" customHeight="1" x14ac:dyDescent="0.25">
      <c r="A12" s="270"/>
      <c r="B12" s="270"/>
      <c r="C12" s="270"/>
      <c r="D12" s="270"/>
      <c r="E12" s="270"/>
      <c r="F12" s="270"/>
      <c r="G12" s="270"/>
    </row>
    <row r="13" spans="1:23" s="61" customFormat="1" ht="15.75" customHeight="1" x14ac:dyDescent="0.25">
      <c r="A13" s="341" t="s">
        <v>1</v>
      </c>
      <c r="B13" s="341"/>
      <c r="C13" s="379" t="str">
        <f>IF('Príloha č. 1'!$C$6="","",'Príloha č. 1'!$C$6)</f>
        <v/>
      </c>
      <c r="D13" s="379"/>
      <c r="E13" s="379"/>
      <c r="F13" s="379"/>
      <c r="G13" s="379"/>
    </row>
    <row r="14" spans="1:23" s="61" customFormat="1" ht="15.75" customHeight="1" x14ac:dyDescent="0.25">
      <c r="A14" s="337" t="s">
        <v>2</v>
      </c>
      <c r="B14" s="337"/>
      <c r="C14" s="380" t="str">
        <f>IF('Príloha č. 1'!$C$7="","",'Príloha č. 1'!$C$7)</f>
        <v/>
      </c>
      <c r="D14" s="380"/>
      <c r="E14" s="380"/>
      <c r="F14" s="380"/>
      <c r="G14" s="380"/>
    </row>
    <row r="15" spans="1:23" s="61" customFormat="1" ht="15.75" customHeight="1" x14ac:dyDescent="0.25">
      <c r="A15" s="337" t="s">
        <v>3</v>
      </c>
      <c r="B15" s="337"/>
      <c r="C15" s="381" t="str">
        <f>IF('Príloha č. 1'!C8:D8="","",'Príloha č. 1'!C8:D8)</f>
        <v/>
      </c>
      <c r="D15" s="381"/>
      <c r="E15" s="381"/>
      <c r="F15" s="381"/>
      <c r="G15" s="381"/>
    </row>
    <row r="16" spans="1:23" s="61" customFormat="1" ht="15.75" customHeight="1" x14ac:dyDescent="0.25">
      <c r="A16" s="337" t="s">
        <v>4</v>
      </c>
      <c r="B16" s="337"/>
      <c r="C16" s="381" t="str">
        <f>IF('Príloha č. 1'!C9:D9="","",'Príloha č. 1'!C9:D9)</f>
        <v/>
      </c>
      <c r="D16" s="381"/>
      <c r="E16" s="381"/>
      <c r="F16" s="381"/>
      <c r="G16" s="381"/>
    </row>
    <row r="19" spans="1:11" ht="15.75" customHeight="1" x14ac:dyDescent="0.2">
      <c r="A19" s="41" t="s">
        <v>8</v>
      </c>
      <c r="B19" s="171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K21" s="82"/>
    </row>
    <row r="22" spans="1:11" ht="33.75" customHeight="1" x14ac:dyDescent="0.2">
      <c r="I22" s="378" t="s">
        <v>152</v>
      </c>
      <c r="J22" s="378"/>
      <c r="K22" s="378"/>
    </row>
    <row r="23" spans="1:11" s="63" customFormat="1" ht="11.25" x14ac:dyDescent="0.2">
      <c r="A23" s="339" t="s">
        <v>10</v>
      </c>
      <c r="B23" s="339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A23:B23"/>
    <mergeCell ref="E9:H9"/>
    <mergeCell ref="A11:G11"/>
    <mergeCell ref="A13:B13"/>
    <mergeCell ref="C13:G13"/>
    <mergeCell ref="A14:B14"/>
    <mergeCell ref="C14:G14"/>
    <mergeCell ref="A15:B15"/>
    <mergeCell ref="C15:G15"/>
    <mergeCell ref="A16:B16"/>
    <mergeCell ref="C16:G16"/>
    <mergeCell ref="I22:K22"/>
  </mergeCells>
  <conditionalFormatting sqref="I10:J10">
    <cfRule type="cellIs" dxfId="31" priority="4" operator="greaterThan">
      <formula>2560820</formula>
    </cfRule>
  </conditionalFormatting>
  <conditionalFormatting sqref="B19:B20">
    <cfRule type="containsBlanks" dxfId="30" priority="3">
      <formula>LEN(TRIM(B19))=0</formula>
    </cfRule>
  </conditionalFormatting>
  <conditionalFormatting sqref="E10:F10">
    <cfRule type="cellIs" dxfId="29" priority="2" operator="greaterThan">
      <formula>2560820</formula>
    </cfRule>
  </conditionalFormatting>
  <conditionalFormatting sqref="C13:G16">
    <cfRule type="containsBlanks" dxfId="28" priority="1">
      <formula>LEN(TRIM(C13))=0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4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6.28515625" style="41" customWidth="1"/>
    <col min="4" max="4" width="12.7109375" style="41" customWidth="1"/>
    <col min="5" max="5" width="15.7109375" style="41" customWidth="1"/>
    <col min="6" max="6" width="9.140625" style="41" customWidth="1"/>
    <col min="7" max="7" width="10.7109375" style="41" customWidth="1"/>
    <col min="8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23" ht="30" customHeight="1" x14ac:dyDescent="0.2">
      <c r="A1" s="343" t="s">
        <v>12</v>
      </c>
      <c r="B1" s="343"/>
    </row>
    <row r="2" spans="1:23" ht="37.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23" s="42" customFormat="1" ht="42" customHeight="1" x14ac:dyDescent="0.25">
      <c r="A3" s="345" t="s">
        <v>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23" s="23" customFormat="1" ht="48.75" customHeight="1" thickBot="1" x14ac:dyDescent="0.25">
      <c r="A4" s="398" t="s">
        <v>213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M4" s="43"/>
      <c r="N4" s="43"/>
      <c r="Q4" s="43"/>
      <c r="R4" s="43"/>
      <c r="W4" s="43"/>
    </row>
    <row r="5" spans="1:23" s="44" customFormat="1" ht="18.75" customHeight="1" x14ac:dyDescent="0.25">
      <c r="A5" s="385" t="s">
        <v>41</v>
      </c>
      <c r="B5" s="387" t="s">
        <v>40</v>
      </c>
      <c r="C5" s="389" t="s">
        <v>42</v>
      </c>
      <c r="D5" s="391" t="s">
        <v>87</v>
      </c>
      <c r="E5" s="393" t="s">
        <v>86</v>
      </c>
      <c r="F5" s="394"/>
      <c r="G5" s="394"/>
      <c r="H5" s="394"/>
      <c r="I5" s="395" t="s">
        <v>127</v>
      </c>
      <c r="J5" s="396"/>
      <c r="K5" s="397"/>
    </row>
    <row r="6" spans="1:23" s="44" customFormat="1" ht="43.5" customHeight="1" x14ac:dyDescent="0.25">
      <c r="A6" s="386"/>
      <c r="B6" s="388"/>
      <c r="C6" s="390"/>
      <c r="D6" s="392"/>
      <c r="E6" s="45" t="s">
        <v>43</v>
      </c>
      <c r="F6" s="45" t="s">
        <v>93</v>
      </c>
      <c r="G6" s="46" t="s">
        <v>112</v>
      </c>
      <c r="H6" s="77" t="s">
        <v>44</v>
      </c>
      <c r="I6" s="79" t="s">
        <v>43</v>
      </c>
      <c r="J6" s="46" t="s">
        <v>112</v>
      </c>
      <c r="K6" s="70" t="s">
        <v>44</v>
      </c>
    </row>
    <row r="7" spans="1:23" s="50" customFormat="1" ht="12" customHeight="1" x14ac:dyDescent="0.25">
      <c r="A7" s="71" t="s">
        <v>27</v>
      </c>
      <c r="B7" s="47" t="s">
        <v>28</v>
      </c>
      <c r="C7" s="48" t="s">
        <v>29</v>
      </c>
      <c r="D7" s="49" t="s">
        <v>30</v>
      </c>
      <c r="E7" s="74" t="s">
        <v>31</v>
      </c>
      <c r="F7" s="173" t="s">
        <v>32</v>
      </c>
      <c r="G7" s="75" t="s">
        <v>33</v>
      </c>
      <c r="H7" s="78" t="s">
        <v>34</v>
      </c>
      <c r="I7" s="80" t="s">
        <v>35</v>
      </c>
      <c r="J7" s="175" t="s">
        <v>36</v>
      </c>
      <c r="K7" s="76" t="s">
        <v>53</v>
      </c>
    </row>
    <row r="8" spans="1:23" s="52" customFormat="1" ht="36" customHeight="1" thickBot="1" x14ac:dyDescent="0.3">
      <c r="A8" s="72" t="s">
        <v>27</v>
      </c>
      <c r="B8" s="303" t="s">
        <v>230</v>
      </c>
      <c r="C8" s="304" t="s">
        <v>39</v>
      </c>
      <c r="D8" s="177">
        <v>12</v>
      </c>
      <c r="E8" s="174"/>
      <c r="F8" s="487"/>
      <c r="G8" s="176">
        <f>E8*F8</f>
        <v>0</v>
      </c>
      <c r="H8" s="160">
        <f>E8+G8</f>
        <v>0</v>
      </c>
      <c r="I8" s="174">
        <f>D8*E8</f>
        <v>0</v>
      </c>
      <c r="J8" s="159">
        <f>F8*I8</f>
        <v>0</v>
      </c>
      <c r="K8" s="161">
        <f>I8+J8</f>
        <v>0</v>
      </c>
    </row>
    <row r="9" spans="1:23" s="73" customFormat="1" ht="24.95" customHeight="1" thickBot="1" x14ac:dyDescent="0.3">
      <c r="A9" s="187"/>
      <c r="B9" s="187"/>
      <c r="C9" s="187"/>
      <c r="D9" s="188"/>
      <c r="E9" s="382" t="s">
        <v>113</v>
      </c>
      <c r="F9" s="382"/>
      <c r="G9" s="382"/>
      <c r="H9" s="383"/>
      <c r="I9" s="259">
        <f>SUM(I8:I8)</f>
        <v>0</v>
      </c>
      <c r="J9" s="187"/>
      <c r="K9" s="258">
        <f>SUM(K8:K8)</f>
        <v>0</v>
      </c>
    </row>
    <row r="10" spans="1:23" s="60" customFormat="1" ht="11.25" customHeight="1" x14ac:dyDescent="0.2">
      <c r="A10" s="53"/>
      <c r="B10" s="54"/>
      <c r="C10" s="55"/>
      <c r="D10" s="56"/>
      <c r="E10" s="57"/>
      <c r="F10" s="57"/>
      <c r="G10" s="58"/>
      <c r="H10" s="58"/>
      <c r="I10" s="57"/>
      <c r="J10" s="57"/>
      <c r="K10" s="59"/>
    </row>
    <row r="11" spans="1:23" s="19" customFormat="1" ht="19.5" customHeight="1" x14ac:dyDescent="0.25">
      <c r="A11" s="340" t="s">
        <v>38</v>
      </c>
      <c r="B11" s="340"/>
      <c r="C11" s="340"/>
      <c r="D11" s="340"/>
      <c r="E11" s="340"/>
      <c r="F11" s="340"/>
      <c r="G11" s="340"/>
    </row>
    <row r="12" spans="1:23" s="19" customFormat="1" ht="9" customHeight="1" x14ac:dyDescent="0.25">
      <c r="A12" s="270"/>
      <c r="B12" s="270"/>
      <c r="C12" s="270"/>
      <c r="D12" s="270"/>
      <c r="E12" s="270"/>
      <c r="F12" s="270"/>
      <c r="G12" s="270"/>
    </row>
    <row r="13" spans="1:23" s="61" customFormat="1" ht="15.75" customHeight="1" x14ac:dyDescent="0.25">
      <c r="A13" s="341" t="s">
        <v>1</v>
      </c>
      <c r="B13" s="341"/>
      <c r="C13" s="379" t="str">
        <f>IF('Príloha č. 1'!$C$6="","",'Príloha č. 1'!$C$6)</f>
        <v/>
      </c>
      <c r="D13" s="379"/>
      <c r="E13" s="379"/>
      <c r="F13" s="379"/>
      <c r="G13" s="379"/>
    </row>
    <row r="14" spans="1:23" s="61" customFormat="1" ht="15.75" customHeight="1" x14ac:dyDescent="0.25">
      <c r="A14" s="337" t="s">
        <v>2</v>
      </c>
      <c r="B14" s="337"/>
      <c r="C14" s="380" t="str">
        <f>IF('Príloha č. 1'!$C$7="","",'Príloha č. 1'!$C$7)</f>
        <v/>
      </c>
      <c r="D14" s="380"/>
      <c r="E14" s="380"/>
      <c r="F14" s="380"/>
      <c r="G14" s="380"/>
    </row>
    <row r="15" spans="1:23" s="61" customFormat="1" ht="15.75" customHeight="1" x14ac:dyDescent="0.25">
      <c r="A15" s="337" t="s">
        <v>3</v>
      </c>
      <c r="B15" s="337"/>
      <c r="C15" s="381" t="str">
        <f>IF('Príloha č. 1'!C8:D8="","",'Príloha č. 1'!C8:D8)</f>
        <v/>
      </c>
      <c r="D15" s="381"/>
      <c r="E15" s="381"/>
      <c r="F15" s="381"/>
      <c r="G15" s="381"/>
    </row>
    <row r="16" spans="1:23" s="61" customFormat="1" ht="15.75" customHeight="1" x14ac:dyDescent="0.25">
      <c r="A16" s="337" t="s">
        <v>4</v>
      </c>
      <c r="B16" s="337"/>
      <c r="C16" s="381" t="str">
        <f>IF('Príloha č. 1'!C9:D9="","",'Príloha č. 1'!C9:D9)</f>
        <v/>
      </c>
      <c r="D16" s="381"/>
      <c r="E16" s="381"/>
      <c r="F16" s="381"/>
      <c r="G16" s="381"/>
    </row>
    <row r="19" spans="1:11" ht="15.75" customHeight="1" x14ac:dyDescent="0.2">
      <c r="A19" s="41" t="s">
        <v>8</v>
      </c>
      <c r="B19" s="171" t="str">
        <f>IF('Príloha č. 1'!B23:B23="","",'Príloha č. 1'!B23:B23)</f>
        <v/>
      </c>
    </row>
    <row r="20" spans="1:11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1" ht="12.75" customHeight="1" x14ac:dyDescent="0.2">
      <c r="K21" s="82"/>
    </row>
    <row r="22" spans="1:11" ht="33.75" customHeight="1" x14ac:dyDescent="0.2">
      <c r="I22" s="378" t="s">
        <v>152</v>
      </c>
      <c r="J22" s="378"/>
      <c r="K22" s="378"/>
    </row>
    <row r="23" spans="1:11" s="63" customFormat="1" ht="11.25" x14ac:dyDescent="0.2">
      <c r="A23" s="339" t="s">
        <v>10</v>
      </c>
      <c r="B23" s="339"/>
    </row>
    <row r="24" spans="1:11" s="68" customFormat="1" ht="12" customHeight="1" x14ac:dyDescent="0.2">
      <c r="A24" s="64"/>
      <c r="B24" s="65" t="s">
        <v>11</v>
      </c>
      <c r="C24" s="66"/>
      <c r="D24" s="67"/>
    </row>
  </sheetData>
  <mergeCells count="22"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  <mergeCell ref="A23:B23"/>
    <mergeCell ref="E9:H9"/>
    <mergeCell ref="A11:G11"/>
    <mergeCell ref="A13:B13"/>
    <mergeCell ref="C13:G13"/>
    <mergeCell ref="A14:B14"/>
    <mergeCell ref="C14:G14"/>
    <mergeCell ref="A15:B15"/>
    <mergeCell ref="C15:G15"/>
    <mergeCell ref="A16:B16"/>
    <mergeCell ref="C16:G16"/>
    <mergeCell ref="I22:K22"/>
  </mergeCells>
  <conditionalFormatting sqref="I10:J10">
    <cfRule type="cellIs" dxfId="27" priority="4" operator="greaterThan">
      <formula>2560820</formula>
    </cfRule>
  </conditionalFormatting>
  <conditionalFormatting sqref="B19:B20">
    <cfRule type="containsBlanks" dxfId="26" priority="3">
      <formula>LEN(TRIM(B19))=0</formula>
    </cfRule>
  </conditionalFormatting>
  <conditionalFormatting sqref="E10:F10">
    <cfRule type="cellIs" dxfId="25" priority="2" operator="greaterThan">
      <formula>2560820</formula>
    </cfRule>
  </conditionalFormatting>
  <conditionalFormatting sqref="C13:G16">
    <cfRule type="containsBlanks" dxfId="24" priority="1">
      <formula>LEN(TRIM(C13))=0</formula>
    </cfRule>
  </conditionalFormatting>
  <pageMargins left="0.98425196850393704" right="0.39370078740157483" top="0.78740157480314965" bottom="0.39370078740157483" header="0.51181102362204722" footer="0.59055118110236227"/>
  <pageSetup paperSize="9" scale="85" fitToHeight="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>
    <tabColor rgb="FFFFFF00"/>
    <pageSetUpPr fitToPage="1"/>
  </sheetPr>
  <dimension ref="A1:U55"/>
  <sheetViews>
    <sheetView showGridLines="0" topLeftCell="A31" zoomScale="80" zoomScaleNormal="80" workbookViewId="0">
      <selection activeCell="G46" sqref="G4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169" customWidth="1"/>
    <col min="8" max="8" width="15.7109375" style="169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166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169"/>
    </row>
    <row r="4" spans="1:21" s="42" customFormat="1" ht="30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24.75" customHeight="1" x14ac:dyDescent="0.2">
      <c r="A5" s="418" t="s">
        <v>129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O5" s="43"/>
      <c r="P5" s="43"/>
      <c r="U5" s="43"/>
    </row>
    <row r="6" spans="1:21" s="61" customFormat="1" ht="30" customHeight="1" thickBot="1" x14ac:dyDescent="0.25">
      <c r="A6" s="399" t="s">
        <v>232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0.100000000000001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0.100000000000001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0.100000000000001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52" customFormat="1" ht="24.95" customHeight="1" x14ac:dyDescent="0.25">
      <c r="A13" s="143"/>
      <c r="B13" s="144"/>
      <c r="C13" s="144"/>
      <c r="D13" s="143"/>
      <c r="E13" s="143"/>
      <c r="F13" s="143"/>
      <c r="G13" s="143"/>
      <c r="H13" s="143"/>
      <c r="I13" s="143"/>
      <c r="J13" s="138"/>
      <c r="K13" s="145"/>
      <c r="L13" s="138"/>
    </row>
    <row r="14" spans="1:21" s="61" customFormat="1" ht="30" customHeight="1" thickBot="1" x14ac:dyDescent="0.25">
      <c r="A14" s="399" t="s">
        <v>233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</row>
    <row r="15" spans="1:21" s="44" customFormat="1" ht="15" customHeight="1" x14ac:dyDescent="0.25">
      <c r="A15" s="385" t="s">
        <v>41</v>
      </c>
      <c r="B15" s="400" t="s">
        <v>51</v>
      </c>
      <c r="C15" s="402" t="s">
        <v>52</v>
      </c>
      <c r="D15" s="404" t="s">
        <v>48</v>
      </c>
      <c r="E15" s="404" t="s">
        <v>50</v>
      </c>
      <c r="F15" s="406" t="s">
        <v>49</v>
      </c>
      <c r="G15" s="408" t="s">
        <v>54</v>
      </c>
      <c r="H15" s="410" t="s">
        <v>55</v>
      </c>
      <c r="I15" s="412" t="s">
        <v>47</v>
      </c>
      <c r="J15" s="393" t="s">
        <v>86</v>
      </c>
      <c r="K15" s="394"/>
      <c r="L15" s="414"/>
    </row>
    <row r="16" spans="1:21" s="44" customFormat="1" ht="65.099999999999994" customHeight="1" x14ac:dyDescent="0.25">
      <c r="A16" s="386"/>
      <c r="B16" s="401"/>
      <c r="C16" s="403"/>
      <c r="D16" s="405"/>
      <c r="E16" s="405"/>
      <c r="F16" s="407"/>
      <c r="G16" s="409"/>
      <c r="H16" s="411"/>
      <c r="I16" s="413"/>
      <c r="J16" s="45" t="s">
        <v>43</v>
      </c>
      <c r="K16" s="46" t="s">
        <v>96</v>
      </c>
      <c r="L16" s="70" t="s">
        <v>44</v>
      </c>
    </row>
    <row r="17" spans="1:12" s="50" customFormat="1" ht="12" customHeight="1" x14ac:dyDescent="0.25">
      <c r="A17" s="85" t="s">
        <v>27</v>
      </c>
      <c r="B17" s="87" t="s">
        <v>28</v>
      </c>
      <c r="C17" s="89" t="s">
        <v>29</v>
      </c>
      <c r="D17" s="92" t="s">
        <v>30</v>
      </c>
      <c r="E17" s="92" t="s">
        <v>31</v>
      </c>
      <c r="F17" s="103" t="s">
        <v>32</v>
      </c>
      <c r="G17" s="90" t="s">
        <v>33</v>
      </c>
      <c r="H17" s="91" t="s">
        <v>34</v>
      </c>
      <c r="I17" s="88" t="s">
        <v>35</v>
      </c>
      <c r="J17" s="84" t="s">
        <v>36</v>
      </c>
      <c r="K17" s="83" t="s">
        <v>53</v>
      </c>
      <c r="L17" s="86" t="s">
        <v>56</v>
      </c>
    </row>
    <row r="18" spans="1:12" s="52" customFormat="1" ht="20.100000000000001" customHeight="1" x14ac:dyDescent="0.25">
      <c r="A18" s="93"/>
      <c r="B18" s="220"/>
      <c r="C18" s="223"/>
      <c r="D18" s="94"/>
      <c r="E18" s="94"/>
      <c r="F18" s="104"/>
      <c r="G18" s="107"/>
      <c r="H18" s="95"/>
      <c r="I18" s="96"/>
      <c r="J18" s="159"/>
      <c r="K18" s="226"/>
      <c r="L18" s="161"/>
    </row>
    <row r="19" spans="1:12" s="52" customFormat="1" ht="20.100000000000001" customHeight="1" x14ac:dyDescent="0.25">
      <c r="A19" s="229"/>
      <c r="B19" s="221"/>
      <c r="C19" s="224"/>
      <c r="D19" s="97"/>
      <c r="E19" s="97"/>
      <c r="F19" s="105"/>
      <c r="G19" s="108"/>
      <c r="H19" s="98"/>
      <c r="I19" s="99"/>
      <c r="J19" s="216"/>
      <c r="K19" s="227"/>
      <c r="L19" s="218"/>
    </row>
    <row r="20" spans="1:12" s="52" customFormat="1" ht="20.100000000000001" customHeight="1" thickBot="1" x14ac:dyDescent="0.3">
      <c r="A20" s="230"/>
      <c r="B20" s="222"/>
      <c r="C20" s="225"/>
      <c r="D20" s="100"/>
      <c r="E20" s="100"/>
      <c r="F20" s="106"/>
      <c r="G20" s="109"/>
      <c r="H20" s="101"/>
      <c r="I20" s="102"/>
      <c r="J20" s="217"/>
      <c r="K20" s="228"/>
      <c r="L20" s="219"/>
    </row>
    <row r="21" spans="1:12" s="61" customFormat="1" ht="30" customHeight="1" thickBot="1" x14ac:dyDescent="0.25">
      <c r="A21" s="399" t="s">
        <v>234</v>
      </c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</row>
    <row r="22" spans="1:12" s="44" customFormat="1" ht="15" customHeight="1" x14ac:dyDescent="0.25">
      <c r="A22" s="385" t="s">
        <v>41</v>
      </c>
      <c r="B22" s="400" t="s">
        <v>51</v>
      </c>
      <c r="C22" s="402" t="s">
        <v>52</v>
      </c>
      <c r="D22" s="404" t="s">
        <v>48</v>
      </c>
      <c r="E22" s="404" t="s">
        <v>50</v>
      </c>
      <c r="F22" s="406" t="s">
        <v>49</v>
      </c>
      <c r="G22" s="408" t="s">
        <v>54</v>
      </c>
      <c r="H22" s="410" t="s">
        <v>55</v>
      </c>
      <c r="I22" s="412" t="s">
        <v>47</v>
      </c>
      <c r="J22" s="393" t="s">
        <v>86</v>
      </c>
      <c r="K22" s="394"/>
      <c r="L22" s="414"/>
    </row>
    <row r="23" spans="1:12" s="44" customFormat="1" ht="65.099999999999994" customHeight="1" x14ac:dyDescent="0.25">
      <c r="A23" s="386"/>
      <c r="B23" s="401"/>
      <c r="C23" s="403"/>
      <c r="D23" s="405"/>
      <c r="E23" s="405"/>
      <c r="F23" s="407"/>
      <c r="G23" s="409"/>
      <c r="H23" s="411"/>
      <c r="I23" s="413"/>
      <c r="J23" s="45" t="s">
        <v>43</v>
      </c>
      <c r="K23" s="46" t="s">
        <v>96</v>
      </c>
      <c r="L23" s="70" t="s">
        <v>44</v>
      </c>
    </row>
    <row r="24" spans="1:12" s="50" customFormat="1" ht="12" customHeight="1" x14ac:dyDescent="0.25">
      <c r="A24" s="85" t="s">
        <v>27</v>
      </c>
      <c r="B24" s="87" t="s">
        <v>28</v>
      </c>
      <c r="C24" s="89" t="s">
        <v>29</v>
      </c>
      <c r="D24" s="92" t="s">
        <v>30</v>
      </c>
      <c r="E24" s="92" t="s">
        <v>31</v>
      </c>
      <c r="F24" s="103" t="s">
        <v>32</v>
      </c>
      <c r="G24" s="90" t="s">
        <v>33</v>
      </c>
      <c r="H24" s="91" t="s">
        <v>34</v>
      </c>
      <c r="I24" s="88" t="s">
        <v>35</v>
      </c>
      <c r="J24" s="84" t="s">
        <v>36</v>
      </c>
      <c r="K24" s="83" t="s">
        <v>53</v>
      </c>
      <c r="L24" s="86" t="s">
        <v>56</v>
      </c>
    </row>
    <row r="25" spans="1:12" s="52" customFormat="1" ht="20.100000000000001" customHeight="1" x14ac:dyDescent="0.25">
      <c r="A25" s="93"/>
      <c r="B25" s="220"/>
      <c r="C25" s="223"/>
      <c r="D25" s="94"/>
      <c r="E25" s="94"/>
      <c r="F25" s="104"/>
      <c r="G25" s="107"/>
      <c r="H25" s="95"/>
      <c r="I25" s="96"/>
      <c r="J25" s="159"/>
      <c r="K25" s="226"/>
      <c r="L25" s="161"/>
    </row>
    <row r="26" spans="1:12" s="52" customFormat="1" ht="20.100000000000001" customHeight="1" x14ac:dyDescent="0.25">
      <c r="A26" s="229"/>
      <c r="B26" s="221"/>
      <c r="C26" s="224"/>
      <c r="D26" s="97"/>
      <c r="E26" s="97"/>
      <c r="F26" s="105"/>
      <c r="G26" s="108"/>
      <c r="H26" s="98"/>
      <c r="I26" s="99"/>
      <c r="J26" s="216"/>
      <c r="K26" s="227"/>
      <c r="L26" s="218"/>
    </row>
    <row r="27" spans="1:12" s="52" customFormat="1" ht="20.100000000000001" customHeight="1" thickBot="1" x14ac:dyDescent="0.3">
      <c r="A27" s="230"/>
      <c r="B27" s="222"/>
      <c r="C27" s="225"/>
      <c r="D27" s="100"/>
      <c r="E27" s="100"/>
      <c r="F27" s="106"/>
      <c r="G27" s="109"/>
      <c r="H27" s="101"/>
      <c r="I27" s="102"/>
      <c r="J27" s="217"/>
      <c r="K27" s="228"/>
      <c r="L27" s="219"/>
    </row>
    <row r="28" spans="1:12" s="61" customFormat="1" ht="30" customHeight="1" thickBot="1" x14ac:dyDescent="0.25">
      <c r="A28" s="399" t="s">
        <v>235</v>
      </c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</row>
    <row r="29" spans="1:12" s="44" customFormat="1" ht="15" customHeight="1" x14ac:dyDescent="0.25">
      <c r="A29" s="385" t="s">
        <v>41</v>
      </c>
      <c r="B29" s="400" t="s">
        <v>51</v>
      </c>
      <c r="C29" s="402" t="s">
        <v>52</v>
      </c>
      <c r="D29" s="404" t="s">
        <v>48</v>
      </c>
      <c r="E29" s="404" t="s">
        <v>50</v>
      </c>
      <c r="F29" s="406" t="s">
        <v>49</v>
      </c>
      <c r="G29" s="408" t="s">
        <v>54</v>
      </c>
      <c r="H29" s="410" t="s">
        <v>55</v>
      </c>
      <c r="I29" s="412" t="s">
        <v>47</v>
      </c>
      <c r="J29" s="393" t="s">
        <v>86</v>
      </c>
      <c r="K29" s="394"/>
      <c r="L29" s="414"/>
    </row>
    <row r="30" spans="1:12" s="44" customFormat="1" ht="65.099999999999994" customHeight="1" x14ac:dyDescent="0.25">
      <c r="A30" s="386"/>
      <c r="B30" s="401"/>
      <c r="C30" s="403"/>
      <c r="D30" s="405"/>
      <c r="E30" s="405"/>
      <c r="F30" s="407"/>
      <c r="G30" s="409"/>
      <c r="H30" s="411"/>
      <c r="I30" s="413"/>
      <c r="J30" s="45" t="s">
        <v>43</v>
      </c>
      <c r="K30" s="46" t="s">
        <v>96</v>
      </c>
      <c r="L30" s="70" t="s">
        <v>44</v>
      </c>
    </row>
    <row r="31" spans="1:12" s="50" customFormat="1" ht="12" customHeight="1" x14ac:dyDescent="0.25">
      <c r="A31" s="85" t="s">
        <v>27</v>
      </c>
      <c r="B31" s="87" t="s">
        <v>28</v>
      </c>
      <c r="C31" s="89" t="s">
        <v>29</v>
      </c>
      <c r="D31" s="92" t="s">
        <v>30</v>
      </c>
      <c r="E31" s="92" t="s">
        <v>31</v>
      </c>
      <c r="F31" s="103" t="s">
        <v>32</v>
      </c>
      <c r="G31" s="90" t="s">
        <v>33</v>
      </c>
      <c r="H31" s="91" t="s">
        <v>34</v>
      </c>
      <c r="I31" s="88" t="s">
        <v>35</v>
      </c>
      <c r="J31" s="84" t="s">
        <v>36</v>
      </c>
      <c r="K31" s="83" t="s">
        <v>53</v>
      </c>
      <c r="L31" s="86" t="s">
        <v>56</v>
      </c>
    </row>
    <row r="32" spans="1:12" s="52" customFormat="1" ht="20.100000000000001" customHeight="1" x14ac:dyDescent="0.25">
      <c r="A32" s="93"/>
      <c r="B32" s="220"/>
      <c r="C32" s="223"/>
      <c r="D32" s="94"/>
      <c r="E32" s="94"/>
      <c r="F32" s="104"/>
      <c r="G32" s="107"/>
      <c r="H32" s="95"/>
      <c r="I32" s="96"/>
      <c r="J32" s="159"/>
      <c r="K32" s="226"/>
      <c r="L32" s="161"/>
    </row>
    <row r="33" spans="1:12" s="52" customFormat="1" ht="20.100000000000001" customHeight="1" x14ac:dyDescent="0.25">
      <c r="A33" s="229"/>
      <c r="B33" s="221"/>
      <c r="C33" s="224"/>
      <c r="D33" s="97"/>
      <c r="E33" s="97"/>
      <c r="F33" s="105"/>
      <c r="G33" s="108"/>
      <c r="H33" s="98"/>
      <c r="I33" s="99"/>
      <c r="J33" s="216"/>
      <c r="K33" s="227"/>
      <c r="L33" s="218"/>
    </row>
    <row r="34" spans="1:12" s="52" customFormat="1" ht="20.100000000000001" customHeight="1" thickBot="1" x14ac:dyDescent="0.3">
      <c r="A34" s="230"/>
      <c r="B34" s="222"/>
      <c r="C34" s="225"/>
      <c r="D34" s="100"/>
      <c r="E34" s="100"/>
      <c r="F34" s="106"/>
      <c r="G34" s="109"/>
      <c r="H34" s="101"/>
      <c r="I34" s="102"/>
      <c r="J34" s="217"/>
      <c r="K34" s="228"/>
      <c r="L34" s="219"/>
    </row>
    <row r="35" spans="1:12" s="61" customFormat="1" ht="30" customHeight="1" thickBot="1" x14ac:dyDescent="0.25">
      <c r="A35" s="399" t="s">
        <v>236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</row>
    <row r="36" spans="1:12" s="44" customFormat="1" ht="15" customHeight="1" x14ac:dyDescent="0.25">
      <c r="A36" s="385" t="s">
        <v>41</v>
      </c>
      <c r="B36" s="400" t="s">
        <v>51</v>
      </c>
      <c r="C36" s="402" t="s">
        <v>52</v>
      </c>
      <c r="D36" s="404" t="s">
        <v>48</v>
      </c>
      <c r="E36" s="404" t="s">
        <v>50</v>
      </c>
      <c r="F36" s="406" t="s">
        <v>49</v>
      </c>
      <c r="G36" s="408" t="s">
        <v>54</v>
      </c>
      <c r="H36" s="410" t="s">
        <v>55</v>
      </c>
      <c r="I36" s="412" t="s">
        <v>47</v>
      </c>
      <c r="J36" s="393" t="s">
        <v>86</v>
      </c>
      <c r="K36" s="394"/>
      <c r="L36" s="414"/>
    </row>
    <row r="37" spans="1:12" s="44" customFormat="1" ht="65.099999999999994" customHeight="1" x14ac:dyDescent="0.25">
      <c r="A37" s="386"/>
      <c r="B37" s="401"/>
      <c r="C37" s="403"/>
      <c r="D37" s="405"/>
      <c r="E37" s="405"/>
      <c r="F37" s="407"/>
      <c r="G37" s="409"/>
      <c r="H37" s="411"/>
      <c r="I37" s="413"/>
      <c r="J37" s="45" t="s">
        <v>43</v>
      </c>
      <c r="K37" s="46" t="s">
        <v>96</v>
      </c>
      <c r="L37" s="70" t="s">
        <v>44</v>
      </c>
    </row>
    <row r="38" spans="1:12" s="50" customFormat="1" ht="12" customHeight="1" x14ac:dyDescent="0.25">
      <c r="A38" s="85" t="s">
        <v>27</v>
      </c>
      <c r="B38" s="87" t="s">
        <v>28</v>
      </c>
      <c r="C38" s="89" t="s">
        <v>29</v>
      </c>
      <c r="D38" s="92" t="s">
        <v>30</v>
      </c>
      <c r="E38" s="92" t="s">
        <v>31</v>
      </c>
      <c r="F38" s="103" t="s">
        <v>32</v>
      </c>
      <c r="G38" s="90" t="s">
        <v>33</v>
      </c>
      <c r="H38" s="91" t="s">
        <v>34</v>
      </c>
      <c r="I38" s="88" t="s">
        <v>35</v>
      </c>
      <c r="J38" s="84" t="s">
        <v>36</v>
      </c>
      <c r="K38" s="83" t="s">
        <v>53</v>
      </c>
      <c r="L38" s="86" t="s">
        <v>56</v>
      </c>
    </row>
    <row r="39" spans="1:12" s="52" customFormat="1" ht="20.100000000000001" customHeight="1" x14ac:dyDescent="0.25">
      <c r="A39" s="93"/>
      <c r="B39" s="220"/>
      <c r="C39" s="223"/>
      <c r="D39" s="94"/>
      <c r="E39" s="94"/>
      <c r="F39" s="104"/>
      <c r="G39" s="107"/>
      <c r="H39" s="95"/>
      <c r="I39" s="96"/>
      <c r="J39" s="159"/>
      <c r="K39" s="226"/>
      <c r="L39" s="161"/>
    </row>
    <row r="40" spans="1:12" s="52" customFormat="1" ht="20.100000000000001" customHeight="1" x14ac:dyDescent="0.25">
      <c r="A40" s="229"/>
      <c r="B40" s="221"/>
      <c r="C40" s="224"/>
      <c r="D40" s="97"/>
      <c r="E40" s="97"/>
      <c r="F40" s="105"/>
      <c r="G40" s="108"/>
      <c r="H40" s="98"/>
      <c r="I40" s="99"/>
      <c r="J40" s="216"/>
      <c r="K40" s="227"/>
      <c r="L40" s="218"/>
    </row>
    <row r="41" spans="1:12" s="52" customFormat="1" ht="20.100000000000001" customHeight="1" thickBot="1" x14ac:dyDescent="0.3">
      <c r="A41" s="230"/>
      <c r="B41" s="222"/>
      <c r="C41" s="225"/>
      <c r="D41" s="100"/>
      <c r="E41" s="100"/>
      <c r="F41" s="106"/>
      <c r="G41" s="109"/>
      <c r="H41" s="101"/>
      <c r="I41" s="102"/>
      <c r="J41" s="217"/>
      <c r="K41" s="228"/>
      <c r="L41" s="219"/>
    </row>
    <row r="42" spans="1:12" s="19" customFormat="1" ht="20.100000000000001" customHeight="1" x14ac:dyDescent="0.25">
      <c r="A42" s="340" t="s">
        <v>38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0"/>
    </row>
    <row r="43" spans="1:12" s="19" customFormat="1" ht="20.100000000000001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2" s="61" customFormat="1" ht="15" customHeight="1" x14ac:dyDescent="0.25">
      <c r="A44" s="341" t="s">
        <v>1</v>
      </c>
      <c r="B44" s="341"/>
      <c r="C44" s="379" t="str">
        <f>IF('Príloha č. 1'!$C$6="","",'Príloha č. 1'!$C$6)</f>
        <v/>
      </c>
      <c r="D44" s="379"/>
      <c r="E44" s="69"/>
      <c r="F44" s="69"/>
      <c r="J44" s="62"/>
    </row>
    <row r="45" spans="1:12" s="61" customFormat="1" ht="15" customHeight="1" x14ac:dyDescent="0.25">
      <c r="A45" s="337" t="s">
        <v>2</v>
      </c>
      <c r="B45" s="337"/>
      <c r="C45" s="380" t="str">
        <f>IF('Príloha č. 1'!$C$7="","",'Príloha č. 1'!$C$7)</f>
        <v/>
      </c>
      <c r="D45" s="380"/>
      <c r="E45" s="52"/>
      <c r="F45" s="52"/>
    </row>
    <row r="46" spans="1:12" s="61" customFormat="1" ht="15" customHeight="1" x14ac:dyDescent="0.25">
      <c r="A46" s="337" t="s">
        <v>3</v>
      </c>
      <c r="B46" s="337"/>
      <c r="C46" s="381" t="str">
        <f>IF('Príloha č. 1'!C8:D8="","",'Príloha č. 1'!C8:D8)</f>
        <v/>
      </c>
      <c r="D46" s="381"/>
      <c r="E46" s="52"/>
      <c r="F46" s="52"/>
    </row>
    <row r="47" spans="1:12" s="61" customFormat="1" ht="15" customHeight="1" x14ac:dyDescent="0.25">
      <c r="A47" s="337" t="s">
        <v>4</v>
      </c>
      <c r="B47" s="337"/>
      <c r="C47" s="381" t="str">
        <f>IF('Príloha č. 1'!C9:D9="","",'Príloha č. 1'!C9:D9)</f>
        <v/>
      </c>
      <c r="D47" s="381"/>
      <c r="E47" s="52"/>
      <c r="F47" s="52"/>
    </row>
    <row r="50" spans="1:12" ht="15" customHeight="1" x14ac:dyDescent="0.2">
      <c r="A50" s="41" t="s">
        <v>8</v>
      </c>
      <c r="B50" s="165" t="str">
        <f>IF('Príloha č. 1'!B23:B23="","",'Príloha č. 1'!B23:B23)</f>
        <v/>
      </c>
      <c r="C50" s="169"/>
      <c r="F50" s="41"/>
      <c r="G50" s="41"/>
      <c r="H50" s="41"/>
    </row>
    <row r="51" spans="1:12" ht="15" customHeight="1" x14ac:dyDescent="0.2">
      <c r="A51" s="41" t="s">
        <v>9</v>
      </c>
      <c r="B51" s="32" t="str">
        <f>IF('Príloha č. 1'!B24:B24="","",'Príloha č. 1'!B24:B24)</f>
        <v/>
      </c>
      <c r="C51" s="169"/>
      <c r="F51" s="41"/>
      <c r="G51" s="41"/>
      <c r="H51" s="41"/>
    </row>
    <row r="52" spans="1:12" ht="39.950000000000003" customHeight="1" x14ac:dyDescent="0.2">
      <c r="G52" s="41"/>
      <c r="H52" s="82"/>
      <c r="K52" s="170"/>
      <c r="L52" s="82"/>
    </row>
    <row r="53" spans="1:12" ht="45" customHeight="1" x14ac:dyDescent="0.2">
      <c r="E53" s="66"/>
      <c r="F53" s="66"/>
      <c r="G53" s="378" t="s">
        <v>231</v>
      </c>
      <c r="H53" s="378"/>
      <c r="K53" s="415"/>
      <c r="L53" s="415"/>
    </row>
    <row r="54" spans="1:12" s="63" customFormat="1" x14ac:dyDescent="0.2">
      <c r="A54" s="339" t="s">
        <v>10</v>
      </c>
      <c r="B54" s="339"/>
      <c r="C54" s="167"/>
      <c r="D54" s="66"/>
      <c r="E54" s="169"/>
      <c r="F54" s="169"/>
      <c r="G54" s="169"/>
      <c r="H54" s="169"/>
    </row>
    <row r="55" spans="1:12" s="68" customFormat="1" ht="12" customHeight="1" x14ac:dyDescent="0.2">
      <c r="A55" s="64"/>
      <c r="B55" s="65" t="s">
        <v>11</v>
      </c>
      <c r="C55" s="65"/>
      <c r="D55" s="50"/>
      <c r="E55" s="169"/>
      <c r="F55" s="169"/>
      <c r="G55" s="169"/>
      <c r="H55" s="169"/>
      <c r="I55" s="66"/>
    </row>
  </sheetData>
  <mergeCells count="72">
    <mergeCell ref="A14:L14"/>
    <mergeCell ref="A15:A16"/>
    <mergeCell ref="B15:B16"/>
    <mergeCell ref="A6:L6"/>
    <mergeCell ref="A1:B1"/>
    <mergeCell ref="A2:L2"/>
    <mergeCell ref="A3:B3"/>
    <mergeCell ref="A4:L4"/>
    <mergeCell ref="A5:L5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A54:B54"/>
    <mergeCell ref="A45:B45"/>
    <mergeCell ref="C45:D45"/>
    <mergeCell ref="A46:B46"/>
    <mergeCell ref="C46:D46"/>
    <mergeCell ref="A47:B47"/>
    <mergeCell ref="C47:D47"/>
    <mergeCell ref="E15:E16"/>
    <mergeCell ref="F15:F16"/>
    <mergeCell ref="G15:G16"/>
    <mergeCell ref="G53:H53"/>
    <mergeCell ref="K53:L53"/>
    <mergeCell ref="A42:K42"/>
    <mergeCell ref="A44:B44"/>
    <mergeCell ref="C44:D44"/>
    <mergeCell ref="H15:H16"/>
    <mergeCell ref="I15:I16"/>
    <mergeCell ref="J15:L15"/>
    <mergeCell ref="A21:L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L22"/>
    <mergeCell ref="C15:C16"/>
    <mergeCell ref="D15:D16"/>
    <mergeCell ref="A28:L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L29"/>
    <mergeCell ref="A35:L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J36:L36"/>
  </mergeCells>
  <conditionalFormatting sqref="B50:B51">
    <cfRule type="containsBlanks" dxfId="23" priority="2">
      <formula>LEN(TRIM(B50))=0</formula>
    </cfRule>
  </conditionalFormatting>
  <conditionalFormatting sqref="C44:D47">
    <cfRule type="containsBlanks" dxfId="22" priority="1">
      <formula>LEN(TRIM(C44))=0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  <rowBreaks count="1" manualBreakCount="1">
    <brk id="27" max="1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41"/>
  <sheetViews>
    <sheetView showGridLines="0" zoomScale="80" zoomScaleNormal="80" workbookViewId="0">
      <selection activeCell="F45" sqref="F4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45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24.75" customHeight="1" x14ac:dyDescent="0.2">
      <c r="A5" s="418" t="s">
        <v>224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O5" s="43"/>
      <c r="P5" s="43"/>
      <c r="U5" s="43"/>
    </row>
    <row r="6" spans="1:21" s="61" customFormat="1" ht="33.75" customHeight="1" thickBot="1" x14ac:dyDescent="0.25">
      <c r="A6" s="399" t="s">
        <v>232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0.100000000000001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0.100000000000001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0.100000000000001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61" customFormat="1" ht="33.75" customHeight="1" thickBot="1" x14ac:dyDescent="0.25">
      <c r="A13" s="399" t="s">
        <v>233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</row>
    <row r="14" spans="1:21" s="44" customFormat="1" ht="15" customHeight="1" x14ac:dyDescent="0.25">
      <c r="A14" s="385" t="s">
        <v>41</v>
      </c>
      <c r="B14" s="400" t="s">
        <v>51</v>
      </c>
      <c r="C14" s="402" t="s">
        <v>52</v>
      </c>
      <c r="D14" s="404" t="s">
        <v>48</v>
      </c>
      <c r="E14" s="404" t="s">
        <v>50</v>
      </c>
      <c r="F14" s="406" t="s">
        <v>49</v>
      </c>
      <c r="G14" s="408" t="s">
        <v>54</v>
      </c>
      <c r="H14" s="410" t="s">
        <v>55</v>
      </c>
      <c r="I14" s="412" t="s">
        <v>47</v>
      </c>
      <c r="J14" s="393" t="s">
        <v>86</v>
      </c>
      <c r="K14" s="394"/>
      <c r="L14" s="414"/>
    </row>
    <row r="15" spans="1:21" s="44" customFormat="1" ht="65.099999999999994" customHeight="1" x14ac:dyDescent="0.25">
      <c r="A15" s="386"/>
      <c r="B15" s="401"/>
      <c r="C15" s="403"/>
      <c r="D15" s="405"/>
      <c r="E15" s="405"/>
      <c r="F15" s="407"/>
      <c r="G15" s="409"/>
      <c r="H15" s="411"/>
      <c r="I15" s="413"/>
      <c r="J15" s="45" t="s">
        <v>43</v>
      </c>
      <c r="K15" s="46" t="s">
        <v>96</v>
      </c>
      <c r="L15" s="70" t="s">
        <v>44</v>
      </c>
    </row>
    <row r="16" spans="1:21" s="50" customFormat="1" ht="12" customHeight="1" x14ac:dyDescent="0.25">
      <c r="A16" s="85" t="s">
        <v>27</v>
      </c>
      <c r="B16" s="87" t="s">
        <v>28</v>
      </c>
      <c r="C16" s="89" t="s">
        <v>29</v>
      </c>
      <c r="D16" s="92" t="s">
        <v>30</v>
      </c>
      <c r="E16" s="92" t="s">
        <v>31</v>
      </c>
      <c r="F16" s="103" t="s">
        <v>32</v>
      </c>
      <c r="G16" s="90" t="s">
        <v>33</v>
      </c>
      <c r="H16" s="91" t="s">
        <v>34</v>
      </c>
      <c r="I16" s="88" t="s">
        <v>35</v>
      </c>
      <c r="J16" s="84" t="s">
        <v>36</v>
      </c>
      <c r="K16" s="83" t="s">
        <v>53</v>
      </c>
      <c r="L16" s="86" t="s">
        <v>56</v>
      </c>
    </row>
    <row r="17" spans="1:12" s="52" customFormat="1" ht="20.100000000000001" customHeight="1" x14ac:dyDescent="0.25">
      <c r="A17" s="93"/>
      <c r="B17" s="220"/>
      <c r="C17" s="223"/>
      <c r="D17" s="94"/>
      <c r="E17" s="94"/>
      <c r="F17" s="104"/>
      <c r="G17" s="107"/>
      <c r="H17" s="95"/>
      <c r="I17" s="96"/>
      <c r="J17" s="159"/>
      <c r="K17" s="226"/>
      <c r="L17" s="161"/>
    </row>
    <row r="18" spans="1:12" s="52" customFormat="1" ht="20.100000000000001" customHeight="1" x14ac:dyDescent="0.25">
      <c r="A18" s="229"/>
      <c r="B18" s="221"/>
      <c r="C18" s="224"/>
      <c r="D18" s="97"/>
      <c r="E18" s="97"/>
      <c r="F18" s="105"/>
      <c r="G18" s="108"/>
      <c r="H18" s="98"/>
      <c r="I18" s="99"/>
      <c r="J18" s="216"/>
      <c r="K18" s="227"/>
      <c r="L18" s="218"/>
    </row>
    <row r="19" spans="1:12" s="52" customFormat="1" ht="20.100000000000001" customHeight="1" thickBot="1" x14ac:dyDescent="0.3">
      <c r="A19" s="230"/>
      <c r="B19" s="222"/>
      <c r="C19" s="225"/>
      <c r="D19" s="100"/>
      <c r="E19" s="100"/>
      <c r="F19" s="106"/>
      <c r="G19" s="109"/>
      <c r="H19" s="101"/>
      <c r="I19" s="102"/>
      <c r="J19" s="217"/>
      <c r="K19" s="228"/>
      <c r="L19" s="219"/>
    </row>
    <row r="20" spans="1:12" s="61" customFormat="1" ht="33.75" customHeight="1" thickBot="1" x14ac:dyDescent="0.25">
      <c r="A20" s="399" t="s">
        <v>242</v>
      </c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</row>
    <row r="21" spans="1:12" s="44" customFormat="1" ht="15" customHeight="1" x14ac:dyDescent="0.25">
      <c r="A21" s="385" t="s">
        <v>41</v>
      </c>
      <c r="B21" s="400" t="s">
        <v>51</v>
      </c>
      <c r="C21" s="402" t="s">
        <v>52</v>
      </c>
      <c r="D21" s="404" t="s">
        <v>48</v>
      </c>
      <c r="E21" s="404" t="s">
        <v>50</v>
      </c>
      <c r="F21" s="406" t="s">
        <v>49</v>
      </c>
      <c r="G21" s="408" t="s">
        <v>54</v>
      </c>
      <c r="H21" s="410" t="s">
        <v>55</v>
      </c>
      <c r="I21" s="412" t="s">
        <v>47</v>
      </c>
      <c r="J21" s="393" t="s">
        <v>86</v>
      </c>
      <c r="K21" s="394"/>
      <c r="L21" s="414"/>
    </row>
    <row r="22" spans="1:12" s="44" customFormat="1" ht="65.099999999999994" customHeight="1" x14ac:dyDescent="0.25">
      <c r="A22" s="386"/>
      <c r="B22" s="401"/>
      <c r="C22" s="403"/>
      <c r="D22" s="405"/>
      <c r="E22" s="405"/>
      <c r="F22" s="407"/>
      <c r="G22" s="409"/>
      <c r="H22" s="411"/>
      <c r="I22" s="413"/>
      <c r="J22" s="45" t="s">
        <v>43</v>
      </c>
      <c r="K22" s="46" t="s">
        <v>96</v>
      </c>
      <c r="L22" s="70" t="s">
        <v>44</v>
      </c>
    </row>
    <row r="23" spans="1:12" s="50" customFormat="1" ht="12" customHeight="1" x14ac:dyDescent="0.25">
      <c r="A23" s="85" t="s">
        <v>27</v>
      </c>
      <c r="B23" s="87" t="s">
        <v>28</v>
      </c>
      <c r="C23" s="89" t="s">
        <v>29</v>
      </c>
      <c r="D23" s="92" t="s">
        <v>30</v>
      </c>
      <c r="E23" s="92" t="s">
        <v>31</v>
      </c>
      <c r="F23" s="103" t="s">
        <v>32</v>
      </c>
      <c r="G23" s="90" t="s">
        <v>33</v>
      </c>
      <c r="H23" s="91" t="s">
        <v>34</v>
      </c>
      <c r="I23" s="88" t="s">
        <v>35</v>
      </c>
      <c r="J23" s="84" t="s">
        <v>36</v>
      </c>
      <c r="K23" s="83" t="s">
        <v>53</v>
      </c>
      <c r="L23" s="86" t="s">
        <v>56</v>
      </c>
    </row>
    <row r="24" spans="1:12" s="52" customFormat="1" ht="20.100000000000001" customHeight="1" x14ac:dyDescent="0.25">
      <c r="A24" s="93"/>
      <c r="B24" s="220"/>
      <c r="C24" s="223"/>
      <c r="D24" s="94"/>
      <c r="E24" s="94"/>
      <c r="F24" s="104"/>
      <c r="G24" s="107"/>
      <c r="H24" s="95"/>
      <c r="I24" s="96"/>
      <c r="J24" s="159"/>
      <c r="K24" s="226"/>
      <c r="L24" s="161"/>
    </row>
    <row r="25" spans="1:12" s="52" customFormat="1" ht="20.100000000000001" customHeight="1" x14ac:dyDescent="0.25">
      <c r="A25" s="229"/>
      <c r="B25" s="221"/>
      <c r="C25" s="224"/>
      <c r="D25" s="97"/>
      <c r="E25" s="97"/>
      <c r="F25" s="105"/>
      <c r="G25" s="108"/>
      <c r="H25" s="98"/>
      <c r="I25" s="99"/>
      <c r="J25" s="216"/>
      <c r="K25" s="227"/>
      <c r="L25" s="218"/>
    </row>
    <row r="26" spans="1:12" s="52" customFormat="1" ht="20.100000000000001" customHeight="1" thickBot="1" x14ac:dyDescent="0.3">
      <c r="A26" s="230"/>
      <c r="B26" s="222"/>
      <c r="C26" s="225"/>
      <c r="D26" s="100"/>
      <c r="E26" s="100"/>
      <c r="F26" s="106"/>
      <c r="G26" s="109"/>
      <c r="H26" s="101"/>
      <c r="I26" s="102"/>
      <c r="J26" s="217"/>
      <c r="K26" s="228"/>
      <c r="L26" s="219"/>
    </row>
    <row r="27" spans="1:12" s="52" customFormat="1" ht="24.95" customHeight="1" x14ac:dyDescent="0.25">
      <c r="A27" s="143"/>
      <c r="B27" s="144"/>
      <c r="C27" s="144"/>
      <c r="D27" s="143"/>
      <c r="E27" s="143"/>
      <c r="F27" s="143"/>
      <c r="G27" s="143"/>
      <c r="H27" s="143"/>
      <c r="I27" s="143"/>
      <c r="J27" s="138"/>
      <c r="K27" s="145"/>
      <c r="L27" s="138"/>
    </row>
    <row r="28" spans="1:12" s="19" customFormat="1" ht="20.100000000000001" customHeight="1" x14ac:dyDescent="0.25">
      <c r="A28" s="340" t="s">
        <v>38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0"/>
    </row>
    <row r="29" spans="1:12" s="19" customFormat="1" ht="20.100000000000001" customHeight="1" x14ac:dyDescent="0.25">
      <c r="A29" s="264"/>
      <c r="B29" s="264"/>
      <c r="C29" s="264"/>
      <c r="D29" s="264"/>
      <c r="E29" s="264"/>
      <c r="F29" s="264"/>
      <c r="G29" s="264"/>
      <c r="H29" s="264"/>
      <c r="I29" s="264"/>
      <c r="J29" s="264"/>
      <c r="K29" s="264"/>
    </row>
    <row r="30" spans="1:12" s="61" customFormat="1" ht="15" customHeight="1" x14ac:dyDescent="0.25">
      <c r="A30" s="341" t="s">
        <v>1</v>
      </c>
      <c r="B30" s="341"/>
      <c r="C30" s="379" t="str">
        <f>IF('Príloha č. 1'!$C$6="","",'Príloha č. 1'!$C$6)</f>
        <v/>
      </c>
      <c r="D30" s="379"/>
      <c r="E30" s="69"/>
      <c r="F30" s="69"/>
      <c r="J30" s="62"/>
    </row>
    <row r="31" spans="1:12" s="61" customFormat="1" ht="15" customHeight="1" x14ac:dyDescent="0.25">
      <c r="A31" s="337" t="s">
        <v>2</v>
      </c>
      <c r="B31" s="337"/>
      <c r="C31" s="380" t="str">
        <f>IF('Príloha č. 1'!$C$7="","",'Príloha č. 1'!$C$7)</f>
        <v/>
      </c>
      <c r="D31" s="380"/>
      <c r="E31" s="52"/>
      <c r="F31" s="52"/>
    </row>
    <row r="32" spans="1:12" s="61" customFormat="1" ht="15" customHeight="1" x14ac:dyDescent="0.25">
      <c r="A32" s="337" t="s">
        <v>3</v>
      </c>
      <c r="B32" s="337"/>
      <c r="C32" s="381" t="str">
        <f>IF('Príloha č. 1'!C8:D8="","",'Príloha č. 1'!C8:D8)</f>
        <v/>
      </c>
      <c r="D32" s="381"/>
      <c r="E32" s="52"/>
      <c r="F32" s="52"/>
    </row>
    <row r="33" spans="1:12" s="61" customFormat="1" ht="15" customHeight="1" x14ac:dyDescent="0.25">
      <c r="A33" s="337" t="s">
        <v>4</v>
      </c>
      <c r="B33" s="337"/>
      <c r="C33" s="381" t="str">
        <f>IF('Príloha č. 1'!C9:D9="","",'Príloha č. 1'!C9:D9)</f>
        <v/>
      </c>
      <c r="D33" s="381"/>
      <c r="E33" s="52"/>
      <c r="F33" s="52"/>
    </row>
    <row r="36" spans="1:12" ht="15" customHeight="1" x14ac:dyDescent="0.2">
      <c r="A36" s="41" t="s">
        <v>8</v>
      </c>
      <c r="B36" s="171" t="str">
        <f>IF('Príloha č. 1'!B23:B23="","",'Príloha č. 1'!B23:B23)</f>
        <v/>
      </c>
      <c r="C36" s="265"/>
      <c r="F36" s="41"/>
      <c r="G36" s="41"/>
      <c r="H36" s="41"/>
    </row>
    <row r="37" spans="1:12" ht="15" customHeight="1" x14ac:dyDescent="0.2">
      <c r="A37" s="41" t="s">
        <v>9</v>
      </c>
      <c r="B37" s="32" t="str">
        <f>IF('Príloha č. 1'!B24:B24="","",'Príloha č. 1'!B24:B24)</f>
        <v/>
      </c>
      <c r="C37" s="265"/>
      <c r="F37" s="41"/>
      <c r="G37" s="41"/>
      <c r="H37" s="41"/>
    </row>
    <row r="38" spans="1:12" ht="39.950000000000003" customHeight="1" x14ac:dyDescent="0.2">
      <c r="G38" s="41"/>
      <c r="H38" s="82"/>
      <c r="K38" s="170"/>
      <c r="L38" s="82"/>
    </row>
    <row r="39" spans="1:12" ht="45" customHeight="1" x14ac:dyDescent="0.2">
      <c r="E39" s="66"/>
      <c r="F39" s="66"/>
      <c r="G39" s="378" t="s">
        <v>231</v>
      </c>
      <c r="H39" s="378"/>
      <c r="K39" s="415"/>
      <c r="L39" s="415"/>
    </row>
    <row r="40" spans="1:12" s="63" customFormat="1" x14ac:dyDescent="0.2">
      <c r="A40" s="339" t="s">
        <v>10</v>
      </c>
      <c r="B40" s="339"/>
      <c r="C40" s="262"/>
      <c r="D40" s="66"/>
      <c r="E40" s="265"/>
      <c r="F40" s="265"/>
      <c r="G40" s="265"/>
      <c r="H40" s="265"/>
    </row>
    <row r="41" spans="1:12" s="68" customFormat="1" ht="12" customHeight="1" x14ac:dyDescent="0.2">
      <c r="A41" s="64"/>
      <c r="B41" s="65" t="s">
        <v>11</v>
      </c>
      <c r="C41" s="65"/>
      <c r="D41" s="50"/>
      <c r="E41" s="265"/>
      <c r="F41" s="265"/>
      <c r="G41" s="265"/>
      <c r="H41" s="265"/>
      <c r="I41" s="66"/>
    </row>
  </sheetData>
  <mergeCells count="50">
    <mergeCell ref="A13:L13"/>
    <mergeCell ref="A14:A15"/>
    <mergeCell ref="B14:B15"/>
    <mergeCell ref="A6:L6"/>
    <mergeCell ref="A1:B1"/>
    <mergeCell ref="A2:L2"/>
    <mergeCell ref="A3:B3"/>
    <mergeCell ref="A4:L4"/>
    <mergeCell ref="A5:L5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A40:B40"/>
    <mergeCell ref="A31:B31"/>
    <mergeCell ref="C31:D31"/>
    <mergeCell ref="A32:B32"/>
    <mergeCell ref="C32:D32"/>
    <mergeCell ref="A33:B33"/>
    <mergeCell ref="C33:D33"/>
    <mergeCell ref="E14:E15"/>
    <mergeCell ref="F14:F15"/>
    <mergeCell ref="G14:G15"/>
    <mergeCell ref="G39:H39"/>
    <mergeCell ref="K39:L39"/>
    <mergeCell ref="A28:K28"/>
    <mergeCell ref="A30:B30"/>
    <mergeCell ref="C30:D30"/>
    <mergeCell ref="H14:H15"/>
    <mergeCell ref="I14:I15"/>
    <mergeCell ref="J14:L14"/>
    <mergeCell ref="A20:L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L21"/>
    <mergeCell ref="C14:C15"/>
    <mergeCell ref="D14:D15"/>
  </mergeCells>
  <conditionalFormatting sqref="B36:B37">
    <cfRule type="containsBlanks" dxfId="21" priority="2">
      <formula>LEN(TRIM(B36))=0</formula>
    </cfRule>
  </conditionalFormatting>
  <conditionalFormatting sqref="C30:D33">
    <cfRule type="containsBlanks" dxfId="20" priority="1">
      <formula>LEN(TRIM(C30))=0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49"/>
  <sheetViews>
    <sheetView showGridLines="0" topLeftCell="A15" zoomScale="80" zoomScaleNormal="80" workbookViewId="0">
      <selection activeCell="A28" sqref="A28:XFD28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45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27" customHeight="1" x14ac:dyDescent="0.2">
      <c r="A5" s="419" t="s">
        <v>237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O5" s="43"/>
      <c r="P5" s="43"/>
      <c r="U5" s="43"/>
    </row>
    <row r="6" spans="1:21" s="61" customFormat="1" ht="34.5" customHeight="1" thickBot="1" x14ac:dyDescent="0.25">
      <c r="A6" s="399" t="s">
        <v>232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0.100000000000001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0.100000000000001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0.100000000000001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61" customFormat="1" ht="30" customHeight="1" thickBot="1" x14ac:dyDescent="0.25">
      <c r="A13" s="399" t="s">
        <v>233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</row>
    <row r="14" spans="1:21" s="44" customFormat="1" ht="15" customHeight="1" x14ac:dyDescent="0.25">
      <c r="A14" s="385" t="s">
        <v>41</v>
      </c>
      <c r="B14" s="400" t="s">
        <v>51</v>
      </c>
      <c r="C14" s="402" t="s">
        <v>52</v>
      </c>
      <c r="D14" s="404" t="s">
        <v>48</v>
      </c>
      <c r="E14" s="404" t="s">
        <v>50</v>
      </c>
      <c r="F14" s="406" t="s">
        <v>49</v>
      </c>
      <c r="G14" s="408" t="s">
        <v>54</v>
      </c>
      <c r="H14" s="410" t="s">
        <v>55</v>
      </c>
      <c r="I14" s="412" t="s">
        <v>47</v>
      </c>
      <c r="J14" s="393" t="s">
        <v>86</v>
      </c>
      <c r="K14" s="394"/>
      <c r="L14" s="414"/>
    </row>
    <row r="15" spans="1:21" s="44" customFormat="1" ht="65.099999999999994" customHeight="1" x14ac:dyDescent="0.25">
      <c r="A15" s="386"/>
      <c r="B15" s="401"/>
      <c r="C15" s="403"/>
      <c r="D15" s="405"/>
      <c r="E15" s="405"/>
      <c r="F15" s="407"/>
      <c r="G15" s="409"/>
      <c r="H15" s="411"/>
      <c r="I15" s="413"/>
      <c r="J15" s="45" t="s">
        <v>43</v>
      </c>
      <c r="K15" s="46" t="s">
        <v>96</v>
      </c>
      <c r="L15" s="70" t="s">
        <v>44</v>
      </c>
    </row>
    <row r="16" spans="1:21" s="50" customFormat="1" ht="12" customHeight="1" x14ac:dyDescent="0.25">
      <c r="A16" s="85" t="s">
        <v>27</v>
      </c>
      <c r="B16" s="87" t="s">
        <v>28</v>
      </c>
      <c r="C16" s="89" t="s">
        <v>29</v>
      </c>
      <c r="D16" s="92" t="s">
        <v>30</v>
      </c>
      <c r="E16" s="92" t="s">
        <v>31</v>
      </c>
      <c r="F16" s="103" t="s">
        <v>32</v>
      </c>
      <c r="G16" s="90" t="s">
        <v>33</v>
      </c>
      <c r="H16" s="91" t="s">
        <v>34</v>
      </c>
      <c r="I16" s="88" t="s">
        <v>35</v>
      </c>
      <c r="J16" s="84" t="s">
        <v>36</v>
      </c>
      <c r="K16" s="83" t="s">
        <v>53</v>
      </c>
      <c r="L16" s="86" t="s">
        <v>56</v>
      </c>
    </row>
    <row r="17" spans="1:12" s="52" customFormat="1" ht="20.100000000000001" customHeight="1" x14ac:dyDescent="0.25">
      <c r="A17" s="93"/>
      <c r="B17" s="220"/>
      <c r="C17" s="223"/>
      <c r="D17" s="94"/>
      <c r="E17" s="94"/>
      <c r="F17" s="104"/>
      <c r="G17" s="107"/>
      <c r="H17" s="95"/>
      <c r="I17" s="96"/>
      <c r="J17" s="159"/>
      <c r="K17" s="226"/>
      <c r="L17" s="161"/>
    </row>
    <row r="18" spans="1:12" s="52" customFormat="1" ht="20.100000000000001" customHeight="1" x14ac:dyDescent="0.25">
      <c r="A18" s="229"/>
      <c r="B18" s="221"/>
      <c r="C18" s="224"/>
      <c r="D18" s="97"/>
      <c r="E18" s="97"/>
      <c r="F18" s="105"/>
      <c r="G18" s="108"/>
      <c r="H18" s="98"/>
      <c r="I18" s="99"/>
      <c r="J18" s="216"/>
      <c r="K18" s="227"/>
      <c r="L18" s="218"/>
    </row>
    <row r="19" spans="1:12" s="52" customFormat="1" ht="20.100000000000001" customHeight="1" thickBot="1" x14ac:dyDescent="0.3">
      <c r="A19" s="230"/>
      <c r="B19" s="222"/>
      <c r="C19" s="225"/>
      <c r="D19" s="100"/>
      <c r="E19" s="100"/>
      <c r="F19" s="106"/>
      <c r="G19" s="109"/>
      <c r="H19" s="101"/>
      <c r="I19" s="102"/>
      <c r="J19" s="217"/>
      <c r="K19" s="228"/>
      <c r="L19" s="219"/>
    </row>
    <row r="20" spans="1:12" s="61" customFormat="1" ht="30" customHeight="1" thickBot="1" x14ac:dyDescent="0.25">
      <c r="A20" s="399" t="s">
        <v>243</v>
      </c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</row>
    <row r="21" spans="1:12" s="52" customFormat="1" ht="15" customHeight="1" x14ac:dyDescent="0.25">
      <c r="A21" s="385" t="s">
        <v>41</v>
      </c>
      <c r="B21" s="400" t="s">
        <v>51</v>
      </c>
      <c r="C21" s="402" t="s">
        <v>52</v>
      </c>
      <c r="D21" s="404" t="s">
        <v>48</v>
      </c>
      <c r="E21" s="404" t="s">
        <v>50</v>
      </c>
      <c r="F21" s="406" t="s">
        <v>49</v>
      </c>
      <c r="G21" s="408" t="s">
        <v>54</v>
      </c>
      <c r="H21" s="410" t="s">
        <v>55</v>
      </c>
      <c r="I21" s="412" t="s">
        <v>47</v>
      </c>
      <c r="J21" s="393" t="s">
        <v>86</v>
      </c>
      <c r="K21" s="394"/>
      <c r="L21" s="414"/>
    </row>
    <row r="22" spans="1:12" s="52" customFormat="1" ht="65.099999999999994" customHeight="1" x14ac:dyDescent="0.25">
      <c r="A22" s="386"/>
      <c r="B22" s="401"/>
      <c r="C22" s="403"/>
      <c r="D22" s="405"/>
      <c r="E22" s="405"/>
      <c r="F22" s="407"/>
      <c r="G22" s="409"/>
      <c r="H22" s="411"/>
      <c r="I22" s="413"/>
      <c r="J22" s="45" t="s">
        <v>43</v>
      </c>
      <c r="K22" s="46" t="s">
        <v>96</v>
      </c>
      <c r="L22" s="70" t="s">
        <v>44</v>
      </c>
    </row>
    <row r="23" spans="1:12" s="52" customFormat="1" ht="12" customHeight="1" x14ac:dyDescent="0.25">
      <c r="A23" s="85" t="s">
        <v>27</v>
      </c>
      <c r="B23" s="87" t="s">
        <v>28</v>
      </c>
      <c r="C23" s="89" t="s">
        <v>29</v>
      </c>
      <c r="D23" s="92" t="s">
        <v>30</v>
      </c>
      <c r="E23" s="92" t="s">
        <v>31</v>
      </c>
      <c r="F23" s="103" t="s">
        <v>32</v>
      </c>
      <c r="G23" s="90" t="s">
        <v>33</v>
      </c>
      <c r="H23" s="91" t="s">
        <v>34</v>
      </c>
      <c r="I23" s="88" t="s">
        <v>35</v>
      </c>
      <c r="J23" s="84" t="s">
        <v>36</v>
      </c>
      <c r="K23" s="83" t="s">
        <v>53</v>
      </c>
      <c r="L23" s="86" t="s">
        <v>56</v>
      </c>
    </row>
    <row r="24" spans="1:12" s="52" customFormat="1" ht="20.100000000000001" customHeight="1" x14ac:dyDescent="0.25">
      <c r="A24" s="93"/>
      <c r="B24" s="220"/>
      <c r="C24" s="223"/>
      <c r="D24" s="94"/>
      <c r="E24" s="94"/>
      <c r="F24" s="104"/>
      <c r="G24" s="107"/>
      <c r="H24" s="95"/>
      <c r="I24" s="96"/>
      <c r="J24" s="159"/>
      <c r="K24" s="226"/>
      <c r="L24" s="161"/>
    </row>
    <row r="25" spans="1:12" s="52" customFormat="1" ht="20.100000000000001" customHeight="1" x14ac:dyDescent="0.25">
      <c r="A25" s="229"/>
      <c r="B25" s="221"/>
      <c r="C25" s="224"/>
      <c r="D25" s="97"/>
      <c r="E25" s="97"/>
      <c r="F25" s="105"/>
      <c r="G25" s="108"/>
      <c r="H25" s="98"/>
      <c r="I25" s="99"/>
      <c r="J25" s="216"/>
      <c r="K25" s="227"/>
      <c r="L25" s="218"/>
    </row>
    <row r="26" spans="1:12" s="52" customFormat="1" ht="20.100000000000001" customHeight="1" thickBot="1" x14ac:dyDescent="0.3">
      <c r="A26" s="230"/>
      <c r="B26" s="222"/>
      <c r="C26" s="225"/>
      <c r="D26" s="100"/>
      <c r="E26" s="100"/>
      <c r="F26" s="106"/>
      <c r="G26" s="109"/>
      <c r="H26" s="101"/>
      <c r="I26" s="102"/>
      <c r="J26" s="217"/>
      <c r="K26" s="228"/>
      <c r="L26" s="219"/>
    </row>
    <row r="27" spans="1:12" s="52" customFormat="1" ht="20.100000000000001" customHeight="1" x14ac:dyDescent="0.25">
      <c r="A27" s="143"/>
      <c r="B27" s="266"/>
      <c r="C27" s="266"/>
      <c r="D27" s="143"/>
      <c r="E27" s="143"/>
      <c r="F27" s="143"/>
      <c r="G27" s="143"/>
      <c r="H27" s="143"/>
      <c r="I27" s="143"/>
      <c r="J27" s="267"/>
      <c r="K27" s="268"/>
      <c r="L27" s="267"/>
    </row>
    <row r="28" spans="1:12" s="61" customFormat="1" ht="30" customHeight="1" thickBot="1" x14ac:dyDescent="0.25">
      <c r="A28" s="399" t="s">
        <v>244</v>
      </c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</row>
    <row r="29" spans="1:12" s="52" customFormat="1" ht="15" customHeight="1" x14ac:dyDescent="0.25">
      <c r="A29" s="385" t="s">
        <v>41</v>
      </c>
      <c r="B29" s="400" t="s">
        <v>51</v>
      </c>
      <c r="C29" s="402" t="s">
        <v>52</v>
      </c>
      <c r="D29" s="404" t="s">
        <v>48</v>
      </c>
      <c r="E29" s="404" t="s">
        <v>50</v>
      </c>
      <c r="F29" s="406" t="s">
        <v>49</v>
      </c>
      <c r="G29" s="408" t="s">
        <v>54</v>
      </c>
      <c r="H29" s="410" t="s">
        <v>55</v>
      </c>
      <c r="I29" s="412" t="s">
        <v>47</v>
      </c>
      <c r="J29" s="393" t="s">
        <v>86</v>
      </c>
      <c r="K29" s="394"/>
      <c r="L29" s="414"/>
    </row>
    <row r="30" spans="1:12" s="52" customFormat="1" ht="65.099999999999994" customHeight="1" x14ac:dyDescent="0.25">
      <c r="A30" s="386"/>
      <c r="B30" s="401"/>
      <c r="C30" s="403"/>
      <c r="D30" s="405"/>
      <c r="E30" s="405"/>
      <c r="F30" s="407"/>
      <c r="G30" s="409"/>
      <c r="H30" s="411"/>
      <c r="I30" s="413"/>
      <c r="J30" s="45" t="s">
        <v>43</v>
      </c>
      <c r="K30" s="46" t="s">
        <v>96</v>
      </c>
      <c r="L30" s="70" t="s">
        <v>44</v>
      </c>
    </row>
    <row r="31" spans="1:12" s="52" customFormat="1" ht="12" customHeight="1" x14ac:dyDescent="0.25">
      <c r="A31" s="85" t="s">
        <v>27</v>
      </c>
      <c r="B31" s="87" t="s">
        <v>28</v>
      </c>
      <c r="C31" s="89" t="s">
        <v>29</v>
      </c>
      <c r="D31" s="92" t="s">
        <v>30</v>
      </c>
      <c r="E31" s="92" t="s">
        <v>31</v>
      </c>
      <c r="F31" s="103" t="s">
        <v>32</v>
      </c>
      <c r="G31" s="90" t="s">
        <v>33</v>
      </c>
      <c r="H31" s="91" t="s">
        <v>34</v>
      </c>
      <c r="I31" s="88" t="s">
        <v>35</v>
      </c>
      <c r="J31" s="84" t="s">
        <v>36</v>
      </c>
      <c r="K31" s="83" t="s">
        <v>53</v>
      </c>
      <c r="L31" s="86" t="s">
        <v>56</v>
      </c>
    </row>
    <row r="32" spans="1:12" s="52" customFormat="1" ht="20.100000000000001" customHeight="1" x14ac:dyDescent="0.25">
      <c r="A32" s="93"/>
      <c r="B32" s="220"/>
      <c r="C32" s="223"/>
      <c r="D32" s="94"/>
      <c r="E32" s="94"/>
      <c r="F32" s="104"/>
      <c r="G32" s="107"/>
      <c r="H32" s="95"/>
      <c r="I32" s="96"/>
      <c r="J32" s="159"/>
      <c r="K32" s="226"/>
      <c r="L32" s="161"/>
    </row>
    <row r="33" spans="1:12" s="52" customFormat="1" ht="20.100000000000001" customHeight="1" x14ac:dyDescent="0.25">
      <c r="A33" s="229"/>
      <c r="B33" s="221"/>
      <c r="C33" s="224"/>
      <c r="D33" s="97"/>
      <c r="E33" s="97"/>
      <c r="F33" s="105"/>
      <c r="G33" s="108"/>
      <c r="H33" s="98"/>
      <c r="I33" s="99"/>
      <c r="J33" s="216"/>
      <c r="K33" s="227"/>
      <c r="L33" s="218"/>
    </row>
    <row r="34" spans="1:12" s="52" customFormat="1" ht="20.100000000000001" customHeight="1" thickBot="1" x14ac:dyDescent="0.3">
      <c r="A34" s="230"/>
      <c r="B34" s="222"/>
      <c r="C34" s="225"/>
      <c r="D34" s="100"/>
      <c r="E34" s="100"/>
      <c r="F34" s="106"/>
      <c r="G34" s="109"/>
      <c r="H34" s="101"/>
      <c r="I34" s="102"/>
      <c r="J34" s="217"/>
      <c r="K34" s="228"/>
      <c r="L34" s="219"/>
    </row>
    <row r="35" spans="1:12" s="52" customFormat="1" ht="24.95" customHeight="1" x14ac:dyDescent="0.25">
      <c r="A35" s="143"/>
      <c r="B35" s="144"/>
      <c r="C35" s="144"/>
      <c r="D35" s="143"/>
      <c r="E35" s="143"/>
      <c r="F35" s="143"/>
      <c r="G35" s="143"/>
      <c r="H35" s="143"/>
      <c r="I35" s="143"/>
      <c r="J35" s="138"/>
      <c r="K35" s="145"/>
      <c r="L35" s="138"/>
    </row>
    <row r="36" spans="1:12" s="19" customFormat="1" ht="20.100000000000001" customHeight="1" x14ac:dyDescent="0.25">
      <c r="A36" s="340" t="s">
        <v>38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0"/>
    </row>
    <row r="37" spans="1:12" s="19" customFormat="1" ht="20.100000000000001" customHeight="1" x14ac:dyDescent="0.25">
      <c r="A37" s="264"/>
      <c r="B37" s="264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2" s="61" customFormat="1" ht="15" customHeight="1" x14ac:dyDescent="0.25">
      <c r="A38" s="341" t="s">
        <v>1</v>
      </c>
      <c r="B38" s="341"/>
      <c r="C38" s="379" t="str">
        <f>IF('Príloha č. 1'!$C$6="","",'Príloha č. 1'!$C$6)</f>
        <v/>
      </c>
      <c r="D38" s="379"/>
      <c r="E38" s="69"/>
      <c r="F38" s="69"/>
      <c r="J38" s="62"/>
    </row>
    <row r="39" spans="1:12" s="61" customFormat="1" ht="15" customHeight="1" x14ac:dyDescent="0.25">
      <c r="A39" s="337" t="s">
        <v>2</v>
      </c>
      <c r="B39" s="337"/>
      <c r="C39" s="380" t="str">
        <f>IF('Príloha č. 1'!$C$7="","",'Príloha č. 1'!$C$7)</f>
        <v/>
      </c>
      <c r="D39" s="380"/>
      <c r="E39" s="52"/>
      <c r="F39" s="52"/>
    </row>
    <row r="40" spans="1:12" s="61" customFormat="1" ht="15" customHeight="1" x14ac:dyDescent="0.25">
      <c r="A40" s="337" t="s">
        <v>3</v>
      </c>
      <c r="B40" s="337"/>
      <c r="C40" s="381" t="str">
        <f>IF('Príloha č. 1'!C8:D8="","",'Príloha č. 1'!C8:D8)</f>
        <v/>
      </c>
      <c r="D40" s="381"/>
      <c r="E40" s="52"/>
      <c r="F40" s="52"/>
    </row>
    <row r="41" spans="1:12" s="61" customFormat="1" ht="15" customHeight="1" x14ac:dyDescent="0.25">
      <c r="A41" s="337" t="s">
        <v>4</v>
      </c>
      <c r="B41" s="337"/>
      <c r="C41" s="381" t="str">
        <f>IF('Príloha č. 1'!C9:D9="","",'Príloha č. 1'!C9:D9)</f>
        <v/>
      </c>
      <c r="D41" s="381"/>
      <c r="E41" s="52"/>
      <c r="F41" s="52"/>
    </row>
    <row r="44" spans="1:12" ht="15" customHeight="1" x14ac:dyDescent="0.2">
      <c r="A44" s="41" t="s">
        <v>8</v>
      </c>
      <c r="B44" s="171" t="str">
        <f>IF('Príloha č. 1'!B23:B23="","",'Príloha č. 1'!B23:B23)</f>
        <v/>
      </c>
      <c r="C44" s="265"/>
      <c r="F44" s="41"/>
      <c r="G44" s="41"/>
      <c r="H44" s="41"/>
    </row>
    <row r="45" spans="1:12" ht="15" customHeight="1" x14ac:dyDescent="0.2">
      <c r="A45" s="41" t="s">
        <v>9</v>
      </c>
      <c r="B45" s="32" t="str">
        <f>IF('Príloha č. 1'!B24:B24="","",'Príloha č. 1'!B24:B24)</f>
        <v/>
      </c>
      <c r="C45" s="265"/>
      <c r="F45" s="41"/>
      <c r="G45" s="41"/>
      <c r="H45" s="41"/>
    </row>
    <row r="46" spans="1:12" ht="39.950000000000003" customHeight="1" x14ac:dyDescent="0.2">
      <c r="G46" s="41"/>
      <c r="H46" s="82"/>
      <c r="K46" s="170"/>
      <c r="L46" s="82"/>
    </row>
    <row r="47" spans="1:12" ht="45" customHeight="1" x14ac:dyDescent="0.2">
      <c r="E47" s="66"/>
      <c r="F47" s="66"/>
      <c r="G47" s="378" t="s">
        <v>118</v>
      </c>
      <c r="H47" s="378"/>
      <c r="K47" s="415"/>
      <c r="L47" s="415"/>
    </row>
    <row r="48" spans="1:12" s="63" customFormat="1" x14ac:dyDescent="0.2">
      <c r="A48" s="339" t="s">
        <v>10</v>
      </c>
      <c r="B48" s="339"/>
      <c r="C48" s="262"/>
      <c r="D48" s="66"/>
      <c r="E48" s="265"/>
      <c r="F48" s="265"/>
      <c r="G48" s="265"/>
      <c r="H48" s="265"/>
    </row>
    <row r="49" spans="1:9" s="68" customFormat="1" ht="12" customHeight="1" x14ac:dyDescent="0.2">
      <c r="A49" s="64"/>
      <c r="B49" s="65" t="s">
        <v>11</v>
      </c>
      <c r="C49" s="65"/>
      <c r="D49" s="50"/>
      <c r="E49" s="265"/>
      <c r="F49" s="265"/>
      <c r="G49" s="265"/>
      <c r="H49" s="265"/>
      <c r="I49" s="66"/>
    </row>
  </sheetData>
  <mergeCells count="61">
    <mergeCell ref="F7:F8"/>
    <mergeCell ref="A1:B1"/>
    <mergeCell ref="A2:L2"/>
    <mergeCell ref="A3:B3"/>
    <mergeCell ref="A4:L4"/>
    <mergeCell ref="A6:L6"/>
    <mergeCell ref="A20:L20"/>
    <mergeCell ref="G7:G8"/>
    <mergeCell ref="H7:H8"/>
    <mergeCell ref="I7:I8"/>
    <mergeCell ref="J7:L7"/>
    <mergeCell ref="A13:L13"/>
    <mergeCell ref="A14:A15"/>
    <mergeCell ref="B14:B15"/>
    <mergeCell ref="C14:C15"/>
    <mergeCell ref="D14:D15"/>
    <mergeCell ref="E14:E15"/>
    <mergeCell ref="A7:A8"/>
    <mergeCell ref="B7:B8"/>
    <mergeCell ref="C7:C8"/>
    <mergeCell ref="D7:D8"/>
    <mergeCell ref="E7:E8"/>
    <mergeCell ref="F14:F15"/>
    <mergeCell ref="G14:G15"/>
    <mergeCell ref="H14:H15"/>
    <mergeCell ref="I14:I15"/>
    <mergeCell ref="J14:L14"/>
    <mergeCell ref="J21:L21"/>
    <mergeCell ref="A21:A22"/>
    <mergeCell ref="B21:B22"/>
    <mergeCell ref="C21:C22"/>
    <mergeCell ref="D21:D22"/>
    <mergeCell ref="E21:E22"/>
    <mergeCell ref="F21:F22"/>
    <mergeCell ref="G47:H47"/>
    <mergeCell ref="K47:L47"/>
    <mergeCell ref="A48:B48"/>
    <mergeCell ref="A5:L5"/>
    <mergeCell ref="A39:B39"/>
    <mergeCell ref="C39:D39"/>
    <mergeCell ref="A40:B40"/>
    <mergeCell ref="C40:D40"/>
    <mergeCell ref="A41:B41"/>
    <mergeCell ref="C41:D41"/>
    <mergeCell ref="A36:K36"/>
    <mergeCell ref="A38:B38"/>
    <mergeCell ref="C38:D38"/>
    <mergeCell ref="G21:G22"/>
    <mergeCell ref="H21:H22"/>
    <mergeCell ref="I21:I22"/>
    <mergeCell ref="A28:L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L29"/>
  </mergeCells>
  <conditionalFormatting sqref="B44:B45">
    <cfRule type="containsBlanks" dxfId="19" priority="2">
      <formula>LEN(TRIM(B44))=0</formula>
    </cfRule>
  </conditionalFormatting>
  <conditionalFormatting sqref="C38:D41">
    <cfRule type="containsBlanks" dxfId="18" priority="1">
      <formula>LEN(TRIM(C38))=0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2"/>
  <sheetViews>
    <sheetView showGridLines="0" topLeftCell="A4" zoomScale="80" zoomScaleNormal="80" workbookViewId="0">
      <selection activeCell="A4" sqref="A4:XFD4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30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24.75" customHeight="1" x14ac:dyDescent="0.2">
      <c r="A5" s="419" t="s">
        <v>238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O5" s="43"/>
      <c r="P5" s="43"/>
      <c r="U5" s="43"/>
    </row>
    <row r="6" spans="1:21" s="61" customFormat="1" ht="30" customHeight="1" thickBot="1" x14ac:dyDescent="0.25">
      <c r="A6" s="399" t="s">
        <v>232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0.100000000000001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0.100000000000001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0.100000000000001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61" customFormat="1" ht="30" customHeight="1" thickBot="1" x14ac:dyDescent="0.25">
      <c r="A13" s="399" t="s">
        <v>233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</row>
    <row r="14" spans="1:21" s="44" customFormat="1" ht="15" customHeight="1" x14ac:dyDescent="0.25">
      <c r="A14" s="385" t="s">
        <v>41</v>
      </c>
      <c r="B14" s="400" t="s">
        <v>51</v>
      </c>
      <c r="C14" s="402" t="s">
        <v>52</v>
      </c>
      <c r="D14" s="404" t="s">
        <v>48</v>
      </c>
      <c r="E14" s="404" t="s">
        <v>50</v>
      </c>
      <c r="F14" s="406" t="s">
        <v>49</v>
      </c>
      <c r="G14" s="408" t="s">
        <v>54</v>
      </c>
      <c r="H14" s="410" t="s">
        <v>55</v>
      </c>
      <c r="I14" s="412" t="s">
        <v>47</v>
      </c>
      <c r="J14" s="393" t="s">
        <v>86</v>
      </c>
      <c r="K14" s="394"/>
      <c r="L14" s="414"/>
    </row>
    <row r="15" spans="1:21" s="44" customFormat="1" ht="65.099999999999994" customHeight="1" x14ac:dyDescent="0.25">
      <c r="A15" s="386"/>
      <c r="B15" s="401"/>
      <c r="C15" s="403"/>
      <c r="D15" s="405"/>
      <c r="E15" s="405"/>
      <c r="F15" s="407"/>
      <c r="G15" s="409"/>
      <c r="H15" s="411"/>
      <c r="I15" s="413"/>
      <c r="J15" s="45" t="s">
        <v>43</v>
      </c>
      <c r="K15" s="46" t="s">
        <v>96</v>
      </c>
      <c r="L15" s="70" t="s">
        <v>44</v>
      </c>
    </row>
    <row r="16" spans="1:21" s="50" customFormat="1" ht="12" customHeight="1" x14ac:dyDescent="0.25">
      <c r="A16" s="85" t="s">
        <v>27</v>
      </c>
      <c r="B16" s="87" t="s">
        <v>28</v>
      </c>
      <c r="C16" s="89" t="s">
        <v>29</v>
      </c>
      <c r="D16" s="92" t="s">
        <v>30</v>
      </c>
      <c r="E16" s="92" t="s">
        <v>31</v>
      </c>
      <c r="F16" s="103" t="s">
        <v>32</v>
      </c>
      <c r="G16" s="90" t="s">
        <v>33</v>
      </c>
      <c r="H16" s="91" t="s">
        <v>34</v>
      </c>
      <c r="I16" s="88" t="s">
        <v>35</v>
      </c>
      <c r="J16" s="84" t="s">
        <v>36</v>
      </c>
      <c r="K16" s="83" t="s">
        <v>53</v>
      </c>
      <c r="L16" s="86" t="s">
        <v>56</v>
      </c>
    </row>
    <row r="17" spans="1:12" s="52" customFormat="1" ht="20.100000000000001" customHeight="1" x14ac:dyDescent="0.25">
      <c r="A17" s="93"/>
      <c r="B17" s="220"/>
      <c r="C17" s="223"/>
      <c r="D17" s="94"/>
      <c r="E17" s="94"/>
      <c r="F17" s="104"/>
      <c r="G17" s="107"/>
      <c r="H17" s="95"/>
      <c r="I17" s="96"/>
      <c r="J17" s="159"/>
      <c r="K17" s="226"/>
      <c r="L17" s="161"/>
    </row>
    <row r="18" spans="1:12" s="52" customFormat="1" ht="20.100000000000001" customHeight="1" x14ac:dyDescent="0.25">
      <c r="A18" s="229"/>
      <c r="B18" s="221"/>
      <c r="C18" s="224"/>
      <c r="D18" s="97"/>
      <c r="E18" s="97"/>
      <c r="F18" s="105"/>
      <c r="G18" s="108"/>
      <c r="H18" s="98"/>
      <c r="I18" s="99"/>
      <c r="J18" s="216"/>
      <c r="K18" s="227"/>
      <c r="L18" s="218"/>
    </row>
    <row r="19" spans="1:12" s="52" customFormat="1" ht="20.100000000000001" customHeight="1" thickBot="1" x14ac:dyDescent="0.3">
      <c r="A19" s="230"/>
      <c r="B19" s="222"/>
      <c r="C19" s="225"/>
      <c r="D19" s="100"/>
      <c r="E19" s="100"/>
      <c r="F19" s="106"/>
      <c r="G19" s="109"/>
      <c r="H19" s="101"/>
      <c r="I19" s="102"/>
      <c r="J19" s="217"/>
      <c r="K19" s="228"/>
      <c r="L19" s="219"/>
    </row>
    <row r="20" spans="1:12" s="61" customFormat="1" ht="30" customHeight="1" thickBot="1" x14ac:dyDescent="0.25">
      <c r="A20" s="399" t="s">
        <v>234</v>
      </c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</row>
    <row r="21" spans="1:12" s="44" customFormat="1" ht="15" customHeight="1" x14ac:dyDescent="0.25">
      <c r="A21" s="385" t="s">
        <v>41</v>
      </c>
      <c r="B21" s="400" t="s">
        <v>51</v>
      </c>
      <c r="C21" s="402" t="s">
        <v>52</v>
      </c>
      <c r="D21" s="404" t="s">
        <v>48</v>
      </c>
      <c r="E21" s="404" t="s">
        <v>50</v>
      </c>
      <c r="F21" s="406" t="s">
        <v>49</v>
      </c>
      <c r="G21" s="408" t="s">
        <v>54</v>
      </c>
      <c r="H21" s="410" t="s">
        <v>55</v>
      </c>
      <c r="I21" s="412" t="s">
        <v>47</v>
      </c>
      <c r="J21" s="393" t="s">
        <v>86</v>
      </c>
      <c r="K21" s="394"/>
      <c r="L21" s="414"/>
    </row>
    <row r="22" spans="1:12" s="44" customFormat="1" ht="65.099999999999994" customHeight="1" x14ac:dyDescent="0.25">
      <c r="A22" s="386"/>
      <c r="B22" s="401"/>
      <c r="C22" s="403"/>
      <c r="D22" s="405"/>
      <c r="E22" s="405"/>
      <c r="F22" s="407"/>
      <c r="G22" s="409"/>
      <c r="H22" s="411"/>
      <c r="I22" s="413"/>
      <c r="J22" s="45" t="s">
        <v>43</v>
      </c>
      <c r="K22" s="46" t="s">
        <v>96</v>
      </c>
      <c r="L22" s="70" t="s">
        <v>44</v>
      </c>
    </row>
    <row r="23" spans="1:12" s="50" customFormat="1" ht="12" customHeight="1" x14ac:dyDescent="0.25">
      <c r="A23" s="85" t="s">
        <v>27</v>
      </c>
      <c r="B23" s="87" t="s">
        <v>28</v>
      </c>
      <c r="C23" s="89" t="s">
        <v>29</v>
      </c>
      <c r="D23" s="92" t="s">
        <v>30</v>
      </c>
      <c r="E23" s="92" t="s">
        <v>31</v>
      </c>
      <c r="F23" s="103" t="s">
        <v>32</v>
      </c>
      <c r="G23" s="90" t="s">
        <v>33</v>
      </c>
      <c r="H23" s="91" t="s">
        <v>34</v>
      </c>
      <c r="I23" s="88" t="s">
        <v>35</v>
      </c>
      <c r="J23" s="84" t="s">
        <v>36</v>
      </c>
      <c r="K23" s="83" t="s">
        <v>53</v>
      </c>
      <c r="L23" s="86" t="s">
        <v>56</v>
      </c>
    </row>
    <row r="24" spans="1:12" s="52" customFormat="1" ht="20.100000000000001" customHeight="1" x14ac:dyDescent="0.25">
      <c r="A24" s="93"/>
      <c r="B24" s="220"/>
      <c r="C24" s="223"/>
      <c r="D24" s="94"/>
      <c r="E24" s="94"/>
      <c r="F24" s="104"/>
      <c r="G24" s="107"/>
      <c r="H24" s="95"/>
      <c r="I24" s="96"/>
      <c r="J24" s="159"/>
      <c r="K24" s="226"/>
      <c r="L24" s="161"/>
    </row>
    <row r="25" spans="1:12" s="52" customFormat="1" ht="20.100000000000001" customHeight="1" x14ac:dyDescent="0.25">
      <c r="A25" s="229"/>
      <c r="B25" s="221"/>
      <c r="C25" s="224"/>
      <c r="D25" s="97"/>
      <c r="E25" s="97"/>
      <c r="F25" s="105"/>
      <c r="G25" s="108"/>
      <c r="H25" s="98"/>
      <c r="I25" s="99"/>
      <c r="J25" s="216"/>
      <c r="K25" s="227"/>
      <c r="L25" s="218"/>
    </row>
    <row r="26" spans="1:12" s="52" customFormat="1" ht="20.100000000000001" customHeight="1" thickBot="1" x14ac:dyDescent="0.3">
      <c r="A26" s="230"/>
      <c r="B26" s="222"/>
      <c r="C26" s="225"/>
      <c r="D26" s="100"/>
      <c r="E26" s="100"/>
      <c r="F26" s="106"/>
      <c r="G26" s="109"/>
      <c r="H26" s="101"/>
      <c r="I26" s="102"/>
      <c r="J26" s="217"/>
      <c r="K26" s="228"/>
      <c r="L26" s="219"/>
    </row>
    <row r="27" spans="1:12" s="61" customFormat="1" ht="30" customHeight="1" thickBot="1" x14ac:dyDescent="0.25">
      <c r="A27" s="399" t="s">
        <v>235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</row>
    <row r="28" spans="1:12" s="44" customFormat="1" ht="15" customHeight="1" x14ac:dyDescent="0.25">
      <c r="A28" s="385" t="s">
        <v>41</v>
      </c>
      <c r="B28" s="400" t="s">
        <v>51</v>
      </c>
      <c r="C28" s="402" t="s">
        <v>52</v>
      </c>
      <c r="D28" s="404" t="s">
        <v>48</v>
      </c>
      <c r="E28" s="404" t="s">
        <v>50</v>
      </c>
      <c r="F28" s="406" t="s">
        <v>49</v>
      </c>
      <c r="G28" s="408" t="s">
        <v>54</v>
      </c>
      <c r="H28" s="410" t="s">
        <v>55</v>
      </c>
      <c r="I28" s="412" t="s">
        <v>47</v>
      </c>
      <c r="J28" s="393" t="s">
        <v>86</v>
      </c>
      <c r="K28" s="394"/>
      <c r="L28" s="414"/>
    </row>
    <row r="29" spans="1:12" s="44" customFormat="1" ht="65.099999999999994" customHeight="1" x14ac:dyDescent="0.25">
      <c r="A29" s="386"/>
      <c r="B29" s="401"/>
      <c r="C29" s="403"/>
      <c r="D29" s="405"/>
      <c r="E29" s="405"/>
      <c r="F29" s="407"/>
      <c r="G29" s="409"/>
      <c r="H29" s="411"/>
      <c r="I29" s="413"/>
      <c r="J29" s="45" t="s">
        <v>43</v>
      </c>
      <c r="K29" s="46" t="s">
        <v>96</v>
      </c>
      <c r="L29" s="70" t="s">
        <v>44</v>
      </c>
    </row>
    <row r="30" spans="1:12" s="50" customFormat="1" ht="12" customHeight="1" x14ac:dyDescent="0.25">
      <c r="A30" s="85" t="s">
        <v>27</v>
      </c>
      <c r="B30" s="87" t="s">
        <v>28</v>
      </c>
      <c r="C30" s="89" t="s">
        <v>29</v>
      </c>
      <c r="D30" s="92" t="s">
        <v>30</v>
      </c>
      <c r="E30" s="92" t="s">
        <v>31</v>
      </c>
      <c r="F30" s="103" t="s">
        <v>32</v>
      </c>
      <c r="G30" s="90" t="s">
        <v>33</v>
      </c>
      <c r="H30" s="91" t="s">
        <v>34</v>
      </c>
      <c r="I30" s="88" t="s">
        <v>35</v>
      </c>
      <c r="J30" s="84" t="s">
        <v>36</v>
      </c>
      <c r="K30" s="83" t="s">
        <v>53</v>
      </c>
      <c r="L30" s="86" t="s">
        <v>56</v>
      </c>
    </row>
    <row r="31" spans="1:12" s="52" customFormat="1" ht="20.100000000000001" customHeight="1" x14ac:dyDescent="0.25">
      <c r="A31" s="93"/>
      <c r="B31" s="220"/>
      <c r="C31" s="223"/>
      <c r="D31" s="94"/>
      <c r="E31" s="94"/>
      <c r="F31" s="104"/>
      <c r="G31" s="107"/>
      <c r="H31" s="95"/>
      <c r="I31" s="96"/>
      <c r="J31" s="159"/>
      <c r="K31" s="226"/>
      <c r="L31" s="161"/>
    </row>
    <row r="32" spans="1:12" s="52" customFormat="1" ht="20.100000000000001" customHeight="1" x14ac:dyDescent="0.25">
      <c r="A32" s="229"/>
      <c r="B32" s="221"/>
      <c r="C32" s="224"/>
      <c r="D32" s="97"/>
      <c r="E32" s="97"/>
      <c r="F32" s="105"/>
      <c r="G32" s="108"/>
      <c r="H32" s="98"/>
      <c r="I32" s="99"/>
      <c r="J32" s="216"/>
      <c r="K32" s="227"/>
      <c r="L32" s="218"/>
    </row>
    <row r="33" spans="1:12" s="52" customFormat="1" ht="20.100000000000001" customHeight="1" thickBot="1" x14ac:dyDescent="0.3">
      <c r="A33" s="230"/>
      <c r="B33" s="222"/>
      <c r="C33" s="225"/>
      <c r="D33" s="100"/>
      <c r="E33" s="100"/>
      <c r="F33" s="106"/>
      <c r="G33" s="109"/>
      <c r="H33" s="101"/>
      <c r="I33" s="102"/>
      <c r="J33" s="217"/>
      <c r="K33" s="228"/>
      <c r="L33" s="219"/>
    </row>
    <row r="34" spans="1:12" s="61" customFormat="1" ht="30" customHeight="1" thickBot="1" x14ac:dyDescent="0.25">
      <c r="A34" s="399" t="s">
        <v>245</v>
      </c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</row>
    <row r="35" spans="1:12" s="44" customFormat="1" ht="15" customHeight="1" x14ac:dyDescent="0.25">
      <c r="A35" s="385" t="s">
        <v>41</v>
      </c>
      <c r="B35" s="400" t="s">
        <v>51</v>
      </c>
      <c r="C35" s="402" t="s">
        <v>52</v>
      </c>
      <c r="D35" s="404" t="s">
        <v>48</v>
      </c>
      <c r="E35" s="404" t="s">
        <v>50</v>
      </c>
      <c r="F35" s="406" t="s">
        <v>49</v>
      </c>
      <c r="G35" s="408" t="s">
        <v>54</v>
      </c>
      <c r="H35" s="410" t="s">
        <v>55</v>
      </c>
      <c r="I35" s="412" t="s">
        <v>47</v>
      </c>
      <c r="J35" s="393" t="s">
        <v>86</v>
      </c>
      <c r="K35" s="394"/>
      <c r="L35" s="414"/>
    </row>
    <row r="36" spans="1:12" s="44" customFormat="1" ht="65.099999999999994" customHeight="1" x14ac:dyDescent="0.25">
      <c r="A36" s="386"/>
      <c r="B36" s="401"/>
      <c r="C36" s="403"/>
      <c r="D36" s="405"/>
      <c r="E36" s="405"/>
      <c r="F36" s="407"/>
      <c r="G36" s="409"/>
      <c r="H36" s="411"/>
      <c r="I36" s="413"/>
      <c r="J36" s="45" t="s">
        <v>43</v>
      </c>
      <c r="K36" s="46" t="s">
        <v>96</v>
      </c>
      <c r="L36" s="70" t="s">
        <v>44</v>
      </c>
    </row>
    <row r="37" spans="1:12" s="50" customFormat="1" ht="12" customHeight="1" x14ac:dyDescent="0.25">
      <c r="A37" s="85" t="s">
        <v>27</v>
      </c>
      <c r="B37" s="87" t="s">
        <v>28</v>
      </c>
      <c r="C37" s="89" t="s">
        <v>29</v>
      </c>
      <c r="D37" s="92" t="s">
        <v>30</v>
      </c>
      <c r="E37" s="92" t="s">
        <v>31</v>
      </c>
      <c r="F37" s="103" t="s">
        <v>32</v>
      </c>
      <c r="G37" s="90" t="s">
        <v>33</v>
      </c>
      <c r="H37" s="91" t="s">
        <v>34</v>
      </c>
      <c r="I37" s="88" t="s">
        <v>35</v>
      </c>
      <c r="J37" s="84" t="s">
        <v>36</v>
      </c>
      <c r="K37" s="83" t="s">
        <v>53</v>
      </c>
      <c r="L37" s="86" t="s">
        <v>56</v>
      </c>
    </row>
    <row r="38" spans="1:12" s="52" customFormat="1" ht="20.100000000000001" customHeight="1" x14ac:dyDescent="0.25">
      <c r="A38" s="93"/>
      <c r="B38" s="220"/>
      <c r="C38" s="223"/>
      <c r="D38" s="94"/>
      <c r="E38" s="94"/>
      <c r="F38" s="104"/>
      <c r="G38" s="107"/>
      <c r="H38" s="95"/>
      <c r="I38" s="96"/>
      <c r="J38" s="159"/>
      <c r="K38" s="226"/>
      <c r="L38" s="161"/>
    </row>
    <row r="39" spans="1:12" s="52" customFormat="1" ht="20.100000000000001" customHeight="1" x14ac:dyDescent="0.25">
      <c r="A39" s="229"/>
      <c r="B39" s="221"/>
      <c r="C39" s="224"/>
      <c r="D39" s="97"/>
      <c r="E39" s="97"/>
      <c r="F39" s="105"/>
      <c r="G39" s="108"/>
      <c r="H39" s="98"/>
      <c r="I39" s="99"/>
      <c r="J39" s="216"/>
      <c r="K39" s="227"/>
      <c r="L39" s="218"/>
    </row>
    <row r="40" spans="1:12" s="52" customFormat="1" ht="20.100000000000001" customHeight="1" thickBot="1" x14ac:dyDescent="0.3">
      <c r="A40" s="230"/>
      <c r="B40" s="222"/>
      <c r="C40" s="225"/>
      <c r="D40" s="100"/>
      <c r="E40" s="100"/>
      <c r="F40" s="106"/>
      <c r="G40" s="109"/>
      <c r="H40" s="101"/>
      <c r="I40" s="102"/>
      <c r="J40" s="217"/>
      <c r="K40" s="228"/>
      <c r="L40" s="219"/>
    </row>
    <row r="41" spans="1:12" s="61" customFormat="1" ht="30" customHeight="1" thickBot="1" x14ac:dyDescent="0.25">
      <c r="A41" s="399" t="s">
        <v>246</v>
      </c>
      <c r="B41" s="399"/>
      <c r="C41" s="399"/>
      <c r="D41" s="399"/>
      <c r="E41" s="399"/>
      <c r="F41" s="399"/>
      <c r="G41" s="399"/>
      <c r="H41" s="399"/>
      <c r="I41" s="399"/>
      <c r="J41" s="399"/>
      <c r="K41" s="399"/>
      <c r="L41" s="399"/>
    </row>
    <row r="42" spans="1:12" s="44" customFormat="1" ht="15" customHeight="1" x14ac:dyDescent="0.25">
      <c r="A42" s="385" t="s">
        <v>41</v>
      </c>
      <c r="B42" s="400" t="s">
        <v>51</v>
      </c>
      <c r="C42" s="402" t="s">
        <v>52</v>
      </c>
      <c r="D42" s="404" t="s">
        <v>48</v>
      </c>
      <c r="E42" s="404" t="s">
        <v>50</v>
      </c>
      <c r="F42" s="406" t="s">
        <v>49</v>
      </c>
      <c r="G42" s="408" t="s">
        <v>54</v>
      </c>
      <c r="H42" s="410" t="s">
        <v>55</v>
      </c>
      <c r="I42" s="412" t="s">
        <v>47</v>
      </c>
      <c r="J42" s="393" t="s">
        <v>86</v>
      </c>
      <c r="K42" s="394"/>
      <c r="L42" s="414"/>
    </row>
    <row r="43" spans="1:12" s="44" customFormat="1" ht="65.099999999999994" customHeight="1" x14ac:dyDescent="0.25">
      <c r="A43" s="386"/>
      <c r="B43" s="401"/>
      <c r="C43" s="403"/>
      <c r="D43" s="405"/>
      <c r="E43" s="405"/>
      <c r="F43" s="407"/>
      <c r="G43" s="409"/>
      <c r="H43" s="411"/>
      <c r="I43" s="413"/>
      <c r="J43" s="45" t="s">
        <v>43</v>
      </c>
      <c r="K43" s="46" t="s">
        <v>96</v>
      </c>
      <c r="L43" s="70" t="s">
        <v>44</v>
      </c>
    </row>
    <row r="44" spans="1:12" s="50" customFormat="1" ht="12" customHeight="1" x14ac:dyDescent="0.25">
      <c r="A44" s="85" t="s">
        <v>27</v>
      </c>
      <c r="B44" s="87" t="s">
        <v>28</v>
      </c>
      <c r="C44" s="89" t="s">
        <v>29</v>
      </c>
      <c r="D44" s="92" t="s">
        <v>30</v>
      </c>
      <c r="E44" s="92" t="s">
        <v>31</v>
      </c>
      <c r="F44" s="103" t="s">
        <v>32</v>
      </c>
      <c r="G44" s="90" t="s">
        <v>33</v>
      </c>
      <c r="H44" s="91" t="s">
        <v>34</v>
      </c>
      <c r="I44" s="88" t="s">
        <v>35</v>
      </c>
      <c r="J44" s="84" t="s">
        <v>36</v>
      </c>
      <c r="K44" s="83" t="s">
        <v>53</v>
      </c>
      <c r="L44" s="86" t="s">
        <v>56</v>
      </c>
    </row>
    <row r="45" spans="1:12" s="52" customFormat="1" ht="20.100000000000001" customHeight="1" x14ac:dyDescent="0.25">
      <c r="A45" s="93"/>
      <c r="B45" s="220"/>
      <c r="C45" s="223"/>
      <c r="D45" s="94"/>
      <c r="E45" s="94"/>
      <c r="F45" s="104"/>
      <c r="G45" s="107"/>
      <c r="H45" s="95"/>
      <c r="I45" s="96"/>
      <c r="J45" s="159"/>
      <c r="K45" s="226"/>
      <c r="L45" s="161"/>
    </row>
    <row r="46" spans="1:12" s="52" customFormat="1" ht="20.100000000000001" customHeight="1" x14ac:dyDescent="0.25">
      <c r="A46" s="229"/>
      <c r="B46" s="221"/>
      <c r="C46" s="224"/>
      <c r="D46" s="97"/>
      <c r="E46" s="97"/>
      <c r="F46" s="105"/>
      <c r="G46" s="108"/>
      <c r="H46" s="98"/>
      <c r="I46" s="99"/>
      <c r="J46" s="216"/>
      <c r="K46" s="227"/>
      <c r="L46" s="218"/>
    </row>
    <row r="47" spans="1:12" s="52" customFormat="1" ht="20.100000000000001" customHeight="1" thickBot="1" x14ac:dyDescent="0.3">
      <c r="A47" s="230"/>
      <c r="B47" s="222"/>
      <c r="C47" s="225"/>
      <c r="D47" s="100"/>
      <c r="E47" s="100"/>
      <c r="F47" s="106"/>
      <c r="G47" s="109"/>
      <c r="H47" s="101"/>
      <c r="I47" s="102"/>
      <c r="J47" s="217"/>
      <c r="K47" s="228"/>
      <c r="L47" s="219"/>
    </row>
    <row r="48" spans="1:12" s="52" customFormat="1" ht="24.95" customHeight="1" x14ac:dyDescent="0.25">
      <c r="A48" s="143"/>
      <c r="B48" s="144"/>
      <c r="C48" s="144"/>
      <c r="D48" s="143"/>
      <c r="E48" s="143"/>
      <c r="F48" s="143"/>
      <c r="G48" s="143"/>
      <c r="H48" s="143"/>
      <c r="I48" s="143"/>
      <c r="J48" s="138"/>
      <c r="K48" s="145"/>
      <c r="L48" s="138"/>
    </row>
    <row r="49" spans="1:12" s="19" customFormat="1" ht="20.100000000000001" customHeight="1" x14ac:dyDescent="0.25">
      <c r="A49" s="340" t="s">
        <v>38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0"/>
    </row>
    <row r="50" spans="1:12" s="19" customFormat="1" ht="20.100000000000001" customHeight="1" x14ac:dyDescent="0.25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</row>
    <row r="51" spans="1:12" s="61" customFormat="1" ht="15" customHeight="1" x14ac:dyDescent="0.25">
      <c r="A51" s="341" t="s">
        <v>1</v>
      </c>
      <c r="B51" s="341"/>
      <c r="C51" s="379" t="str">
        <f>IF('Príloha č. 1'!$C$6="","",'Príloha č. 1'!$C$6)</f>
        <v/>
      </c>
      <c r="D51" s="379"/>
      <c r="E51" s="69"/>
      <c r="F51" s="69"/>
      <c r="J51" s="62"/>
    </row>
    <row r="52" spans="1:12" s="61" customFormat="1" ht="15" customHeight="1" x14ac:dyDescent="0.25">
      <c r="A52" s="337" t="s">
        <v>2</v>
      </c>
      <c r="B52" s="337"/>
      <c r="C52" s="380" t="str">
        <f>IF('Príloha č. 1'!$C$7="","",'Príloha č. 1'!$C$7)</f>
        <v/>
      </c>
      <c r="D52" s="380"/>
      <c r="E52" s="52"/>
      <c r="F52" s="52"/>
    </row>
    <row r="53" spans="1:12" s="61" customFormat="1" ht="15" customHeight="1" x14ac:dyDescent="0.25">
      <c r="A53" s="337" t="s">
        <v>3</v>
      </c>
      <c r="B53" s="337"/>
      <c r="C53" s="381" t="str">
        <f>IF('Príloha č. 1'!C8:D8="","",'Príloha č. 1'!C8:D8)</f>
        <v/>
      </c>
      <c r="D53" s="381"/>
      <c r="E53" s="52"/>
      <c r="F53" s="52"/>
    </row>
    <row r="54" spans="1:12" s="61" customFormat="1" ht="15" customHeight="1" x14ac:dyDescent="0.25">
      <c r="A54" s="337" t="s">
        <v>4</v>
      </c>
      <c r="B54" s="337"/>
      <c r="C54" s="381" t="str">
        <f>IF('Príloha č. 1'!C9:D9="","",'Príloha č. 1'!C9:D9)</f>
        <v/>
      </c>
      <c r="D54" s="381"/>
      <c r="E54" s="52"/>
      <c r="F54" s="52"/>
    </row>
    <row r="57" spans="1:12" ht="15" customHeight="1" x14ac:dyDescent="0.2">
      <c r="A57" s="41" t="s">
        <v>8</v>
      </c>
      <c r="B57" s="171" t="str">
        <f>IF('Príloha č. 1'!B23:B23="","",'Príloha č. 1'!B23:B23)</f>
        <v/>
      </c>
      <c r="C57" s="265"/>
      <c r="F57" s="41"/>
      <c r="G57" s="41"/>
      <c r="H57" s="41"/>
    </row>
    <row r="58" spans="1:12" ht="15" customHeight="1" x14ac:dyDescent="0.2">
      <c r="A58" s="41" t="s">
        <v>9</v>
      </c>
      <c r="B58" s="32" t="str">
        <f>IF('Príloha č. 1'!B24:B24="","",'Príloha č. 1'!B24:B24)</f>
        <v/>
      </c>
      <c r="C58" s="265"/>
      <c r="F58" s="41"/>
      <c r="G58" s="41"/>
      <c r="H58" s="41"/>
    </row>
    <row r="59" spans="1:12" ht="39.950000000000003" customHeight="1" x14ac:dyDescent="0.2">
      <c r="G59" s="41"/>
      <c r="H59" s="82"/>
      <c r="K59" s="170"/>
      <c r="L59" s="82"/>
    </row>
    <row r="60" spans="1:12" ht="45" customHeight="1" x14ac:dyDescent="0.2">
      <c r="E60" s="66"/>
      <c r="F60" s="66"/>
      <c r="G60" s="378" t="s">
        <v>231</v>
      </c>
      <c r="H60" s="378"/>
      <c r="K60" s="415"/>
      <c r="L60" s="415"/>
    </row>
    <row r="61" spans="1:12" s="63" customFormat="1" x14ac:dyDescent="0.2">
      <c r="A61" s="339" t="s">
        <v>10</v>
      </c>
      <c r="B61" s="339"/>
      <c r="C61" s="262"/>
      <c r="D61" s="66"/>
      <c r="E61" s="265"/>
      <c r="F61" s="265"/>
      <c r="G61" s="265"/>
      <c r="H61" s="265"/>
    </row>
    <row r="62" spans="1:12" s="68" customFormat="1" ht="12" customHeight="1" x14ac:dyDescent="0.2">
      <c r="A62" s="64"/>
      <c r="B62" s="65" t="s">
        <v>11</v>
      </c>
      <c r="C62" s="65"/>
      <c r="D62" s="50"/>
      <c r="E62" s="265"/>
      <c r="F62" s="265"/>
      <c r="G62" s="265"/>
      <c r="H62" s="265"/>
      <c r="I62" s="66"/>
    </row>
  </sheetData>
  <mergeCells count="83">
    <mergeCell ref="A6:L6"/>
    <mergeCell ref="A1:B1"/>
    <mergeCell ref="A2:L2"/>
    <mergeCell ref="A3:B3"/>
    <mergeCell ref="A4:L4"/>
    <mergeCell ref="A5:L5"/>
    <mergeCell ref="A20:L20"/>
    <mergeCell ref="A21:A22"/>
    <mergeCell ref="B21:B22"/>
    <mergeCell ref="G7:G8"/>
    <mergeCell ref="H7:H8"/>
    <mergeCell ref="I7:I8"/>
    <mergeCell ref="J7:L7"/>
    <mergeCell ref="A13:L13"/>
    <mergeCell ref="A7:A8"/>
    <mergeCell ref="B7:B8"/>
    <mergeCell ref="C7:C8"/>
    <mergeCell ref="D7:D8"/>
    <mergeCell ref="E7:E8"/>
    <mergeCell ref="F7:F8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L14"/>
    <mergeCell ref="A61:B61"/>
    <mergeCell ref="A52:B52"/>
    <mergeCell ref="C52:D52"/>
    <mergeCell ref="A53:B53"/>
    <mergeCell ref="C53:D53"/>
    <mergeCell ref="A54:B54"/>
    <mergeCell ref="C54:D54"/>
    <mergeCell ref="E21:E22"/>
    <mergeCell ref="F21:F22"/>
    <mergeCell ref="G21:G22"/>
    <mergeCell ref="G60:H60"/>
    <mergeCell ref="K60:L60"/>
    <mergeCell ref="A49:K49"/>
    <mergeCell ref="A51:B51"/>
    <mergeCell ref="C51:D51"/>
    <mergeCell ref="H21:H22"/>
    <mergeCell ref="I21:I22"/>
    <mergeCell ref="J21:L21"/>
    <mergeCell ref="A27:L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L28"/>
    <mergeCell ref="C21:C22"/>
    <mergeCell ref="D21:D22"/>
    <mergeCell ref="A34:L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35:L35"/>
    <mergeCell ref="A41:L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L42"/>
  </mergeCells>
  <conditionalFormatting sqref="B57:B58">
    <cfRule type="containsBlanks" dxfId="17" priority="2">
      <formula>LEN(TRIM(B57))=0</formula>
    </cfRule>
  </conditionalFormatting>
  <conditionalFormatting sqref="C51:D54">
    <cfRule type="containsBlanks" dxfId="16" priority="1">
      <formula>LEN(TRIM(C51))=0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  <rowBreaks count="2" manualBreakCount="2">
    <brk id="26" max="11" man="1"/>
    <brk id="4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D27" sqref="D27"/>
    </sheetView>
  </sheetViews>
  <sheetFormatPr defaultRowHeight="14.25" x14ac:dyDescent="0.2"/>
  <cols>
    <col min="1" max="1" width="5.28515625" style="24" customWidth="1"/>
    <col min="2" max="2" width="19.7109375" style="24" customWidth="1"/>
    <col min="3" max="3" width="28.7109375" style="24" customWidth="1"/>
    <col min="4" max="4" width="30" style="24" customWidth="1"/>
    <col min="5" max="5" width="10.42578125" style="24" bestFit="1" customWidth="1"/>
    <col min="6" max="16384" width="9.140625" style="24"/>
  </cols>
  <sheetData>
    <row r="1" spans="1:10" s="23" customFormat="1" ht="15" customHeight="1" x14ac:dyDescent="0.2">
      <c r="A1" s="320" t="s">
        <v>12</v>
      </c>
      <c r="B1" s="320"/>
      <c r="C1" s="1"/>
      <c r="D1" s="1"/>
    </row>
    <row r="2" spans="1:10" s="23" customFormat="1" ht="39" customHeight="1" x14ac:dyDescent="0.2">
      <c r="A2" s="317" t="str">
        <f>'Príloha č. 1'!A2:D2</f>
        <v>Špeciálny zdravotnícky materiál pre Kliniku srdcovej chirurgie so zameraním na chlopne</v>
      </c>
      <c r="B2" s="317"/>
      <c r="C2" s="317"/>
      <c r="D2" s="317"/>
    </row>
    <row r="3" spans="1:10" ht="15" customHeight="1" x14ac:dyDescent="0.2">
      <c r="A3" s="322"/>
      <c r="B3" s="322"/>
      <c r="C3" s="322"/>
      <c r="D3" s="1"/>
    </row>
    <row r="4" spans="1:10" s="26" customFormat="1" ht="35.1" customHeight="1" x14ac:dyDescent="0.25">
      <c r="A4" s="335" t="s">
        <v>24</v>
      </c>
      <c r="B4" s="335"/>
      <c r="C4" s="335"/>
      <c r="D4" s="335"/>
      <c r="E4" s="25"/>
      <c r="F4" s="25"/>
      <c r="G4" s="25"/>
      <c r="H4" s="25"/>
      <c r="I4" s="25"/>
      <c r="J4" s="25"/>
    </row>
    <row r="5" spans="1:10" s="23" customFormat="1" ht="15" customHeight="1" x14ac:dyDescent="0.2">
      <c r="A5" s="1"/>
      <c r="B5" s="1"/>
      <c r="C5" s="1"/>
      <c r="D5" s="1"/>
    </row>
    <row r="6" spans="1:10" s="23" customFormat="1" ht="15" customHeight="1" x14ac:dyDescent="0.2">
      <c r="A6" s="320" t="s">
        <v>1</v>
      </c>
      <c r="B6" s="320"/>
      <c r="C6" s="336" t="str">
        <f>IF('Príloha č. 1'!$C$6="","",'Príloha č. 1'!$C$6)</f>
        <v/>
      </c>
      <c r="D6" s="336"/>
      <c r="E6" s="27"/>
    </row>
    <row r="7" spans="1:10" s="23" customFormat="1" ht="15" customHeight="1" x14ac:dyDescent="0.2">
      <c r="A7" s="320" t="s">
        <v>2</v>
      </c>
      <c r="B7" s="320"/>
      <c r="C7" s="325" t="str">
        <f>IF('Príloha č. 1'!$C$7="","",'Príloha č. 1'!$C$7)</f>
        <v/>
      </c>
      <c r="D7" s="325"/>
    </row>
    <row r="8" spans="1:10" s="23" customFormat="1" ht="15" customHeight="1" x14ac:dyDescent="0.2">
      <c r="A8" s="320" t="s">
        <v>3</v>
      </c>
      <c r="B8" s="320"/>
      <c r="C8" s="325" t="str">
        <f>IF('Príloha č. 1'!C8:D8="","",'Príloha č. 1'!C8:D8)</f>
        <v/>
      </c>
      <c r="D8" s="325"/>
    </row>
    <row r="9" spans="1:10" s="23" customFormat="1" ht="15" customHeight="1" x14ac:dyDescent="0.2">
      <c r="A9" s="320" t="s">
        <v>4</v>
      </c>
      <c r="B9" s="320"/>
      <c r="C9" s="325" t="str">
        <f>IF('Príloha č. 1'!C9:D9="","",'Príloha č. 1'!C9:D9)</f>
        <v/>
      </c>
      <c r="D9" s="325"/>
    </row>
    <row r="10" spans="1:10" s="23" customFormat="1" ht="15" customHeight="1" x14ac:dyDescent="0.2">
      <c r="A10" s="1"/>
      <c r="B10" s="1"/>
      <c r="C10" s="231"/>
      <c r="D10" s="1"/>
    </row>
    <row r="11" spans="1:10" s="29" customFormat="1" ht="36.75" customHeight="1" x14ac:dyDescent="0.25">
      <c r="A11" s="308" t="s">
        <v>97</v>
      </c>
      <c r="B11" s="308"/>
      <c r="C11" s="308"/>
      <c r="D11" s="308"/>
    </row>
    <row r="12" spans="1:10" x14ac:dyDescent="0.2">
      <c r="A12" s="1"/>
      <c r="B12" s="1"/>
      <c r="C12" s="1"/>
      <c r="D12" s="1"/>
    </row>
    <row r="13" spans="1:10" s="140" customFormat="1" ht="38.25" customHeight="1" x14ac:dyDescent="0.2">
      <c r="A13" s="320" t="s">
        <v>98</v>
      </c>
      <c r="B13" s="320"/>
      <c r="C13" s="320"/>
      <c r="D13" s="320"/>
    </row>
    <row r="14" spans="1:10" s="141" customFormat="1" ht="15" customHeight="1" x14ac:dyDescent="0.2">
      <c r="A14" s="326" t="s">
        <v>78</v>
      </c>
      <c r="B14" s="327"/>
      <c r="C14" s="327" t="s">
        <v>79</v>
      </c>
      <c r="D14" s="328"/>
    </row>
    <row r="15" spans="1:10" s="141" customFormat="1" ht="15" customHeight="1" x14ac:dyDescent="0.2">
      <c r="A15" s="329"/>
      <c r="B15" s="330"/>
      <c r="C15" s="330"/>
      <c r="D15" s="331"/>
    </row>
    <row r="16" spans="1:10" s="141" customFormat="1" ht="15" customHeight="1" x14ac:dyDescent="0.2">
      <c r="A16" s="332"/>
      <c r="B16" s="333"/>
      <c r="C16" s="333"/>
      <c r="D16" s="334"/>
    </row>
    <row r="17" spans="1:5" s="141" customFormat="1" ht="15" customHeight="1" x14ac:dyDescent="0.2">
      <c r="A17" s="332"/>
      <c r="B17" s="333"/>
      <c r="C17" s="333"/>
      <c r="D17" s="334"/>
    </row>
    <row r="18" spans="1:5" s="141" customFormat="1" ht="15" customHeight="1" x14ac:dyDescent="0.2">
      <c r="A18" s="332"/>
      <c r="B18" s="333"/>
      <c r="C18" s="333"/>
      <c r="D18" s="334"/>
    </row>
    <row r="19" spans="1:5" s="141" customFormat="1" ht="15" customHeight="1" x14ac:dyDescent="0.2">
      <c r="A19" s="332"/>
      <c r="B19" s="333"/>
      <c r="C19" s="333"/>
      <c r="D19" s="334"/>
    </row>
    <row r="20" spans="1:5" s="141" customFormat="1" ht="15" customHeight="1" x14ac:dyDescent="0.2">
      <c r="A20" s="237"/>
      <c r="B20" s="237"/>
      <c r="C20" s="237"/>
      <c r="D20" s="237"/>
    </row>
    <row r="21" spans="1:5" s="141" customFormat="1" ht="15" customHeight="1" x14ac:dyDescent="0.2">
      <c r="A21" s="237"/>
      <c r="B21" s="237"/>
      <c r="C21" s="237"/>
      <c r="D21" s="237"/>
    </row>
    <row r="22" spans="1:5" s="141" customFormat="1" ht="15" customHeight="1" x14ac:dyDescent="0.2">
      <c r="A22" s="237"/>
      <c r="B22" s="237"/>
      <c r="C22" s="237"/>
      <c r="D22" s="237"/>
    </row>
    <row r="23" spans="1:5" s="23" customFormat="1" ht="15" customHeight="1" x14ac:dyDescent="0.2">
      <c r="A23" s="1" t="s">
        <v>8</v>
      </c>
      <c r="B23" s="238" t="str">
        <f>IF('Príloha č. 1'!B23:B23="","",'Príloha č. 1'!B23:B23)</f>
        <v/>
      </c>
      <c r="C23" s="17"/>
      <c r="D23" s="1"/>
    </row>
    <row r="24" spans="1:5" s="40" customFormat="1" ht="15" customHeight="1" x14ac:dyDescent="0.25">
      <c r="A24" s="2" t="s">
        <v>9</v>
      </c>
      <c r="B24" s="239" t="str">
        <f>IF('Príloha č. 1'!B24:B24="","",'Príloha č. 1'!B24:B24)</f>
        <v/>
      </c>
      <c r="C24" s="240"/>
      <c r="D24" s="2"/>
    </row>
    <row r="25" spans="1:5" s="23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34" t="s">
        <v>119</v>
      </c>
    </row>
    <row r="30" spans="1:5" s="35" customFormat="1" ht="11.25" x14ac:dyDescent="0.2">
      <c r="A30" s="306" t="s">
        <v>10</v>
      </c>
      <c r="B30" s="306"/>
    </row>
    <row r="31" spans="1:5" s="39" customFormat="1" ht="12" customHeight="1" x14ac:dyDescent="0.2">
      <c r="A31" s="36"/>
      <c r="B31" s="324" t="s">
        <v>11</v>
      </c>
      <c r="C31" s="324"/>
      <c r="D31" s="37"/>
      <c r="E31" s="38"/>
    </row>
  </sheetData>
  <mergeCells count="28">
    <mergeCell ref="A17:B17"/>
    <mergeCell ref="C17:D17"/>
    <mergeCell ref="A18:B18"/>
    <mergeCell ref="C18:D18"/>
    <mergeCell ref="A19:B19"/>
    <mergeCell ref="C19:D19"/>
    <mergeCell ref="A1:B1"/>
    <mergeCell ref="A2:D2"/>
    <mergeCell ref="A3:C3"/>
    <mergeCell ref="A4:D4"/>
    <mergeCell ref="A6:B6"/>
    <mergeCell ref="C6:D6"/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</mergeCells>
  <conditionalFormatting sqref="C6:D9">
    <cfRule type="containsBlanks" dxfId="102" priority="2">
      <formula>LEN(TRIM(C6))=0</formula>
    </cfRule>
  </conditionalFormatting>
  <conditionalFormatting sqref="B23:B24">
    <cfRule type="containsBlanks" dxfId="101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48"/>
  <sheetViews>
    <sheetView showGridLines="0" topLeftCell="A5" zoomScale="80" zoomScaleNormal="80" workbookViewId="0">
      <selection activeCell="A35" sqref="A35:XFD3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45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24.75" customHeight="1" x14ac:dyDescent="0.2">
      <c r="A5" s="418" t="s">
        <v>239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O5" s="43"/>
      <c r="P5" s="43"/>
      <c r="U5" s="43"/>
    </row>
    <row r="6" spans="1:21" s="61" customFormat="1" ht="33.75" customHeight="1" thickBot="1" x14ac:dyDescent="0.25">
      <c r="A6" s="399" t="s">
        <v>247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4.95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4.95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4.95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61" customFormat="1" ht="30" customHeight="1" thickBot="1" x14ac:dyDescent="0.25">
      <c r="A13" s="399" t="s">
        <v>248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</row>
    <row r="14" spans="1:21" s="44" customFormat="1" ht="15" customHeight="1" x14ac:dyDescent="0.25">
      <c r="A14" s="385" t="s">
        <v>41</v>
      </c>
      <c r="B14" s="400" t="s">
        <v>51</v>
      </c>
      <c r="C14" s="402" t="s">
        <v>52</v>
      </c>
      <c r="D14" s="404" t="s">
        <v>48</v>
      </c>
      <c r="E14" s="404" t="s">
        <v>50</v>
      </c>
      <c r="F14" s="406" t="s">
        <v>49</v>
      </c>
      <c r="G14" s="408" t="s">
        <v>54</v>
      </c>
      <c r="H14" s="410" t="s">
        <v>55</v>
      </c>
      <c r="I14" s="412" t="s">
        <v>47</v>
      </c>
      <c r="J14" s="393" t="s">
        <v>86</v>
      </c>
      <c r="K14" s="394"/>
      <c r="L14" s="414"/>
    </row>
    <row r="15" spans="1:21" s="44" customFormat="1" ht="65.099999999999994" customHeight="1" x14ac:dyDescent="0.25">
      <c r="A15" s="386"/>
      <c r="B15" s="401"/>
      <c r="C15" s="403"/>
      <c r="D15" s="405"/>
      <c r="E15" s="405"/>
      <c r="F15" s="407"/>
      <c r="G15" s="409"/>
      <c r="H15" s="411"/>
      <c r="I15" s="413"/>
      <c r="J15" s="45" t="s">
        <v>43</v>
      </c>
      <c r="K15" s="46" t="s">
        <v>96</v>
      </c>
      <c r="L15" s="70" t="s">
        <v>44</v>
      </c>
    </row>
    <row r="16" spans="1:21" s="50" customFormat="1" ht="12" customHeight="1" x14ac:dyDescent="0.25">
      <c r="A16" s="85" t="s">
        <v>27</v>
      </c>
      <c r="B16" s="87" t="s">
        <v>28</v>
      </c>
      <c r="C16" s="89" t="s">
        <v>29</v>
      </c>
      <c r="D16" s="92" t="s">
        <v>30</v>
      </c>
      <c r="E16" s="92" t="s">
        <v>31</v>
      </c>
      <c r="F16" s="103" t="s">
        <v>32</v>
      </c>
      <c r="G16" s="90" t="s">
        <v>33</v>
      </c>
      <c r="H16" s="91" t="s">
        <v>34</v>
      </c>
      <c r="I16" s="88" t="s">
        <v>35</v>
      </c>
      <c r="J16" s="84" t="s">
        <v>36</v>
      </c>
      <c r="K16" s="83" t="s">
        <v>53</v>
      </c>
      <c r="L16" s="86" t="s">
        <v>56</v>
      </c>
    </row>
    <row r="17" spans="1:12" s="52" customFormat="1" ht="24.95" customHeight="1" x14ac:dyDescent="0.25">
      <c r="A17" s="93"/>
      <c r="B17" s="220"/>
      <c r="C17" s="223"/>
      <c r="D17" s="94"/>
      <c r="E17" s="94"/>
      <c r="F17" s="104"/>
      <c r="G17" s="107"/>
      <c r="H17" s="95"/>
      <c r="I17" s="96"/>
      <c r="J17" s="159"/>
      <c r="K17" s="226"/>
      <c r="L17" s="161"/>
    </row>
    <row r="18" spans="1:12" s="52" customFormat="1" ht="24.95" customHeight="1" x14ac:dyDescent="0.25">
      <c r="A18" s="229"/>
      <c r="B18" s="221"/>
      <c r="C18" s="224"/>
      <c r="D18" s="97"/>
      <c r="E18" s="97"/>
      <c r="F18" s="105"/>
      <c r="G18" s="108"/>
      <c r="H18" s="98"/>
      <c r="I18" s="99"/>
      <c r="J18" s="216"/>
      <c r="K18" s="227"/>
      <c r="L18" s="218"/>
    </row>
    <row r="19" spans="1:12" s="52" customFormat="1" ht="24.95" customHeight="1" thickBot="1" x14ac:dyDescent="0.3">
      <c r="A19" s="230"/>
      <c r="B19" s="222"/>
      <c r="C19" s="225"/>
      <c r="D19" s="100"/>
      <c r="E19" s="100"/>
      <c r="F19" s="106"/>
      <c r="G19" s="109"/>
      <c r="H19" s="101"/>
      <c r="I19" s="102"/>
      <c r="J19" s="217"/>
      <c r="K19" s="228"/>
      <c r="L19" s="219"/>
    </row>
    <row r="20" spans="1:12" s="61" customFormat="1" ht="30" customHeight="1" thickBot="1" x14ac:dyDescent="0.25">
      <c r="A20" s="399" t="s">
        <v>249</v>
      </c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</row>
    <row r="21" spans="1:12" s="52" customFormat="1" ht="15" customHeight="1" x14ac:dyDescent="0.25">
      <c r="A21" s="385" t="s">
        <v>41</v>
      </c>
      <c r="B21" s="400" t="s">
        <v>51</v>
      </c>
      <c r="C21" s="402" t="s">
        <v>52</v>
      </c>
      <c r="D21" s="404" t="s">
        <v>48</v>
      </c>
      <c r="E21" s="404" t="s">
        <v>50</v>
      </c>
      <c r="F21" s="406" t="s">
        <v>49</v>
      </c>
      <c r="G21" s="408" t="s">
        <v>54</v>
      </c>
      <c r="H21" s="410" t="s">
        <v>55</v>
      </c>
      <c r="I21" s="412" t="s">
        <v>47</v>
      </c>
      <c r="J21" s="393" t="s">
        <v>86</v>
      </c>
      <c r="K21" s="394"/>
      <c r="L21" s="414"/>
    </row>
    <row r="22" spans="1:12" s="52" customFormat="1" ht="65.099999999999994" customHeight="1" x14ac:dyDescent="0.25">
      <c r="A22" s="386"/>
      <c r="B22" s="401"/>
      <c r="C22" s="403"/>
      <c r="D22" s="405"/>
      <c r="E22" s="405"/>
      <c r="F22" s="407"/>
      <c r="G22" s="409"/>
      <c r="H22" s="411"/>
      <c r="I22" s="413"/>
      <c r="J22" s="45" t="s">
        <v>43</v>
      </c>
      <c r="K22" s="46" t="s">
        <v>96</v>
      </c>
      <c r="L22" s="70" t="s">
        <v>44</v>
      </c>
    </row>
    <row r="23" spans="1:12" s="52" customFormat="1" ht="12" customHeight="1" x14ac:dyDescent="0.25">
      <c r="A23" s="85" t="s">
        <v>27</v>
      </c>
      <c r="B23" s="87" t="s">
        <v>28</v>
      </c>
      <c r="C23" s="89" t="s">
        <v>29</v>
      </c>
      <c r="D23" s="92" t="s">
        <v>30</v>
      </c>
      <c r="E23" s="92" t="s">
        <v>31</v>
      </c>
      <c r="F23" s="103" t="s">
        <v>32</v>
      </c>
      <c r="G23" s="90" t="s">
        <v>33</v>
      </c>
      <c r="H23" s="91" t="s">
        <v>34</v>
      </c>
      <c r="I23" s="88" t="s">
        <v>35</v>
      </c>
      <c r="J23" s="84" t="s">
        <v>36</v>
      </c>
      <c r="K23" s="83" t="s">
        <v>53</v>
      </c>
      <c r="L23" s="86" t="s">
        <v>56</v>
      </c>
    </row>
    <row r="24" spans="1:12" s="52" customFormat="1" ht="24.95" customHeight="1" x14ac:dyDescent="0.25">
      <c r="A24" s="93"/>
      <c r="B24" s="220"/>
      <c r="C24" s="223"/>
      <c r="D24" s="94"/>
      <c r="E24" s="94"/>
      <c r="F24" s="104"/>
      <c r="G24" s="107"/>
      <c r="H24" s="95"/>
      <c r="I24" s="96"/>
      <c r="J24" s="159"/>
      <c r="K24" s="226"/>
      <c r="L24" s="161"/>
    </row>
    <row r="25" spans="1:12" s="52" customFormat="1" ht="24.95" customHeight="1" x14ac:dyDescent="0.25">
      <c r="A25" s="229"/>
      <c r="B25" s="221"/>
      <c r="C25" s="224"/>
      <c r="D25" s="97"/>
      <c r="E25" s="97"/>
      <c r="F25" s="105"/>
      <c r="G25" s="108"/>
      <c r="H25" s="98"/>
      <c r="I25" s="99"/>
      <c r="J25" s="216"/>
      <c r="K25" s="227"/>
      <c r="L25" s="218"/>
    </row>
    <row r="26" spans="1:12" s="52" customFormat="1" ht="24.95" customHeight="1" thickBot="1" x14ac:dyDescent="0.3">
      <c r="A26" s="230"/>
      <c r="B26" s="222"/>
      <c r="C26" s="225"/>
      <c r="D26" s="100"/>
      <c r="E26" s="100"/>
      <c r="F26" s="106"/>
      <c r="G26" s="109"/>
      <c r="H26" s="101"/>
      <c r="I26" s="102"/>
      <c r="J26" s="217"/>
      <c r="K26" s="228"/>
      <c r="L26" s="219"/>
    </row>
    <row r="27" spans="1:12" s="61" customFormat="1" ht="30" customHeight="1" thickBot="1" x14ac:dyDescent="0.25">
      <c r="A27" s="399" t="s">
        <v>250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</row>
    <row r="28" spans="1:12" s="52" customFormat="1" ht="15" customHeight="1" x14ac:dyDescent="0.25">
      <c r="A28" s="385" t="s">
        <v>41</v>
      </c>
      <c r="B28" s="400" t="s">
        <v>51</v>
      </c>
      <c r="C28" s="402" t="s">
        <v>52</v>
      </c>
      <c r="D28" s="404" t="s">
        <v>48</v>
      </c>
      <c r="E28" s="404" t="s">
        <v>50</v>
      </c>
      <c r="F28" s="406" t="s">
        <v>49</v>
      </c>
      <c r="G28" s="408" t="s">
        <v>54</v>
      </c>
      <c r="H28" s="410" t="s">
        <v>55</v>
      </c>
      <c r="I28" s="412" t="s">
        <v>47</v>
      </c>
      <c r="J28" s="393" t="s">
        <v>86</v>
      </c>
      <c r="K28" s="394"/>
      <c r="L28" s="414"/>
    </row>
    <row r="29" spans="1:12" s="52" customFormat="1" ht="65.099999999999994" customHeight="1" x14ac:dyDescent="0.25">
      <c r="A29" s="386"/>
      <c r="B29" s="401"/>
      <c r="C29" s="403"/>
      <c r="D29" s="405"/>
      <c r="E29" s="405"/>
      <c r="F29" s="407"/>
      <c r="G29" s="409"/>
      <c r="H29" s="411"/>
      <c r="I29" s="413"/>
      <c r="J29" s="45" t="s">
        <v>43</v>
      </c>
      <c r="K29" s="46" t="s">
        <v>96</v>
      </c>
      <c r="L29" s="70" t="s">
        <v>44</v>
      </c>
    </row>
    <row r="30" spans="1:12" s="52" customFormat="1" ht="12" customHeight="1" x14ac:dyDescent="0.25">
      <c r="A30" s="85" t="s">
        <v>27</v>
      </c>
      <c r="B30" s="87" t="s">
        <v>28</v>
      </c>
      <c r="C30" s="89" t="s">
        <v>29</v>
      </c>
      <c r="D30" s="92" t="s">
        <v>30</v>
      </c>
      <c r="E30" s="92" t="s">
        <v>31</v>
      </c>
      <c r="F30" s="103" t="s">
        <v>32</v>
      </c>
      <c r="G30" s="90" t="s">
        <v>33</v>
      </c>
      <c r="H30" s="91" t="s">
        <v>34</v>
      </c>
      <c r="I30" s="88" t="s">
        <v>35</v>
      </c>
      <c r="J30" s="84" t="s">
        <v>36</v>
      </c>
      <c r="K30" s="83" t="s">
        <v>53</v>
      </c>
      <c r="L30" s="86" t="s">
        <v>56</v>
      </c>
    </row>
    <row r="31" spans="1:12" s="52" customFormat="1" ht="24.95" customHeight="1" x14ac:dyDescent="0.25">
      <c r="A31" s="93"/>
      <c r="B31" s="220"/>
      <c r="C31" s="223"/>
      <c r="D31" s="94"/>
      <c r="E31" s="94"/>
      <c r="F31" s="104"/>
      <c r="G31" s="107"/>
      <c r="H31" s="95"/>
      <c r="I31" s="96"/>
      <c r="J31" s="159"/>
      <c r="K31" s="226"/>
      <c r="L31" s="161"/>
    </row>
    <row r="32" spans="1:12" s="52" customFormat="1" ht="24.95" customHeight="1" x14ac:dyDescent="0.25">
      <c r="A32" s="229"/>
      <c r="B32" s="221"/>
      <c r="C32" s="224"/>
      <c r="D32" s="97"/>
      <c r="E32" s="97"/>
      <c r="F32" s="105"/>
      <c r="G32" s="108"/>
      <c r="H32" s="98"/>
      <c r="I32" s="99"/>
      <c r="J32" s="216"/>
      <c r="K32" s="227"/>
      <c r="L32" s="218"/>
    </row>
    <row r="33" spans="1:12" s="52" customFormat="1" ht="24.95" customHeight="1" thickBot="1" x14ac:dyDescent="0.3">
      <c r="A33" s="230"/>
      <c r="B33" s="222"/>
      <c r="C33" s="225"/>
      <c r="D33" s="100"/>
      <c r="E33" s="100"/>
      <c r="F33" s="106"/>
      <c r="G33" s="109"/>
      <c r="H33" s="101"/>
      <c r="I33" s="102"/>
      <c r="J33" s="217"/>
      <c r="K33" s="228"/>
      <c r="L33" s="219"/>
    </row>
    <row r="34" spans="1:12" s="52" customFormat="1" ht="24.95" customHeight="1" x14ac:dyDescent="0.25">
      <c r="A34" s="143"/>
      <c r="B34" s="266"/>
      <c r="C34" s="266"/>
      <c r="D34" s="143"/>
      <c r="E34" s="143"/>
      <c r="F34" s="143"/>
      <c r="G34" s="143"/>
      <c r="H34" s="143"/>
      <c r="I34" s="143"/>
      <c r="J34" s="267"/>
      <c r="K34" s="268"/>
      <c r="L34" s="267"/>
    </row>
    <row r="35" spans="1:12" s="19" customFormat="1" ht="20.100000000000001" customHeight="1" x14ac:dyDescent="0.25">
      <c r="A35" s="340" t="s">
        <v>38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spans="1:12" s="19" customFormat="1" ht="20.100000000000001" customHeight="1" x14ac:dyDescent="0.25">
      <c r="A36" s="264"/>
      <c r="B36" s="264"/>
      <c r="C36" s="264"/>
      <c r="D36" s="264"/>
      <c r="E36" s="264"/>
      <c r="F36" s="264"/>
      <c r="G36" s="264"/>
      <c r="H36" s="264"/>
      <c r="I36" s="264"/>
      <c r="J36" s="264"/>
      <c r="K36" s="264"/>
    </row>
    <row r="37" spans="1:12" s="61" customFormat="1" ht="15" customHeight="1" x14ac:dyDescent="0.25">
      <c r="A37" s="341" t="s">
        <v>1</v>
      </c>
      <c r="B37" s="341"/>
      <c r="C37" s="379" t="str">
        <f>IF('Príloha č. 1'!$C$6="","",'Príloha č. 1'!$C$6)</f>
        <v/>
      </c>
      <c r="D37" s="379"/>
      <c r="E37" s="69"/>
      <c r="F37" s="69"/>
      <c r="J37" s="62"/>
    </row>
    <row r="38" spans="1:12" s="61" customFormat="1" ht="15" customHeight="1" x14ac:dyDescent="0.25">
      <c r="A38" s="337" t="s">
        <v>2</v>
      </c>
      <c r="B38" s="337"/>
      <c r="C38" s="380" t="str">
        <f>IF('Príloha č. 1'!$C$7="","",'Príloha č. 1'!$C$7)</f>
        <v/>
      </c>
      <c r="D38" s="380"/>
      <c r="E38" s="52"/>
      <c r="F38" s="52"/>
    </row>
    <row r="39" spans="1:12" s="61" customFormat="1" ht="15" customHeight="1" x14ac:dyDescent="0.25">
      <c r="A39" s="337" t="s">
        <v>3</v>
      </c>
      <c r="B39" s="337"/>
      <c r="C39" s="381" t="str">
        <f>IF('Príloha č. 1'!C8:D8="","",'Príloha č. 1'!C8:D8)</f>
        <v/>
      </c>
      <c r="D39" s="381"/>
      <c r="E39" s="52"/>
      <c r="F39" s="52"/>
    </row>
    <row r="40" spans="1:12" s="61" customFormat="1" ht="15" customHeight="1" x14ac:dyDescent="0.25">
      <c r="A40" s="337" t="s">
        <v>4</v>
      </c>
      <c r="B40" s="337"/>
      <c r="C40" s="381" t="str">
        <f>IF('Príloha č. 1'!C9:D9="","",'Príloha č. 1'!C9:D9)</f>
        <v/>
      </c>
      <c r="D40" s="381"/>
      <c r="E40" s="52"/>
      <c r="F40" s="52"/>
    </row>
    <row r="43" spans="1:12" ht="15" customHeight="1" x14ac:dyDescent="0.2">
      <c r="A43" s="41" t="s">
        <v>8</v>
      </c>
      <c r="B43" s="171" t="str">
        <f>IF('Príloha č. 1'!B23:B23="","",'Príloha č. 1'!B23:B23)</f>
        <v/>
      </c>
      <c r="C43" s="265"/>
      <c r="F43" s="41"/>
      <c r="G43" s="41"/>
      <c r="H43" s="41"/>
    </row>
    <row r="44" spans="1:12" ht="15" customHeight="1" x14ac:dyDescent="0.2">
      <c r="A44" s="41" t="s">
        <v>9</v>
      </c>
      <c r="B44" s="32" t="str">
        <f>IF('Príloha č. 1'!B24:B24="","",'Príloha č. 1'!B24:B24)</f>
        <v/>
      </c>
      <c r="C44" s="265"/>
      <c r="F44" s="41"/>
      <c r="G44" s="41"/>
      <c r="H44" s="41"/>
    </row>
    <row r="45" spans="1:12" ht="39.950000000000003" customHeight="1" x14ac:dyDescent="0.2">
      <c r="G45" s="41"/>
      <c r="H45" s="82"/>
      <c r="K45" s="170"/>
      <c r="L45" s="82"/>
    </row>
    <row r="46" spans="1:12" ht="45" customHeight="1" x14ac:dyDescent="0.2">
      <c r="E46" s="66"/>
      <c r="F46" s="66"/>
      <c r="G46" s="378" t="s">
        <v>231</v>
      </c>
      <c r="H46" s="378"/>
      <c r="K46" s="415"/>
      <c r="L46" s="415"/>
    </row>
    <row r="47" spans="1:12" s="63" customFormat="1" x14ac:dyDescent="0.2">
      <c r="A47" s="339" t="s">
        <v>10</v>
      </c>
      <c r="B47" s="339"/>
      <c r="C47" s="262"/>
      <c r="D47" s="66"/>
      <c r="E47" s="265"/>
      <c r="F47" s="265"/>
      <c r="G47" s="265"/>
      <c r="H47" s="265"/>
    </row>
    <row r="48" spans="1:12" s="68" customFormat="1" ht="12" customHeight="1" x14ac:dyDescent="0.2">
      <c r="A48" s="64"/>
      <c r="B48" s="65" t="s">
        <v>11</v>
      </c>
      <c r="C48" s="65"/>
      <c r="D48" s="50"/>
      <c r="E48" s="265"/>
      <c r="F48" s="265"/>
      <c r="G48" s="265"/>
      <c r="H48" s="265"/>
      <c r="I48" s="66"/>
    </row>
  </sheetData>
  <mergeCells count="61">
    <mergeCell ref="F14:F15"/>
    <mergeCell ref="G14:G15"/>
    <mergeCell ref="H14:H15"/>
    <mergeCell ref="I14:I15"/>
    <mergeCell ref="J14:L14"/>
    <mergeCell ref="F7:F8"/>
    <mergeCell ref="A1:B1"/>
    <mergeCell ref="A2:L2"/>
    <mergeCell ref="A3:B3"/>
    <mergeCell ref="A4:L4"/>
    <mergeCell ref="A6:L6"/>
    <mergeCell ref="A5:L5"/>
    <mergeCell ref="A20:L20"/>
    <mergeCell ref="G7:G8"/>
    <mergeCell ref="H7:H8"/>
    <mergeCell ref="I7:I8"/>
    <mergeCell ref="J7:L7"/>
    <mergeCell ref="A13:L13"/>
    <mergeCell ref="A14:A15"/>
    <mergeCell ref="B14:B15"/>
    <mergeCell ref="C14:C15"/>
    <mergeCell ref="D14:D15"/>
    <mergeCell ref="E14:E15"/>
    <mergeCell ref="A7:A8"/>
    <mergeCell ref="B7:B8"/>
    <mergeCell ref="C7:C8"/>
    <mergeCell ref="D7:D8"/>
    <mergeCell ref="E7:E8"/>
    <mergeCell ref="G21:G22"/>
    <mergeCell ref="H21:H22"/>
    <mergeCell ref="I21:I22"/>
    <mergeCell ref="J21:L21"/>
    <mergeCell ref="A27:L27"/>
    <mergeCell ref="A21:A22"/>
    <mergeCell ref="B21:B22"/>
    <mergeCell ref="C21:C22"/>
    <mergeCell ref="D21:D22"/>
    <mergeCell ref="E21:E22"/>
    <mergeCell ref="F21:F22"/>
    <mergeCell ref="A35:K35"/>
    <mergeCell ref="A37:B37"/>
    <mergeCell ref="C37:D37"/>
    <mergeCell ref="F28:F29"/>
    <mergeCell ref="G28:G29"/>
    <mergeCell ref="H28:H29"/>
    <mergeCell ref="I28:I29"/>
    <mergeCell ref="J28:L28"/>
    <mergeCell ref="A28:A29"/>
    <mergeCell ref="B28:B29"/>
    <mergeCell ref="C28:C29"/>
    <mergeCell ref="D28:D29"/>
    <mergeCell ref="E28:E29"/>
    <mergeCell ref="G46:H46"/>
    <mergeCell ref="K46:L46"/>
    <mergeCell ref="A47:B47"/>
    <mergeCell ref="A38:B38"/>
    <mergeCell ref="C38:D38"/>
    <mergeCell ref="A39:B39"/>
    <mergeCell ref="C39:D39"/>
    <mergeCell ref="A40:B40"/>
    <mergeCell ref="C40:D40"/>
  </mergeCells>
  <conditionalFormatting sqref="B43:B44">
    <cfRule type="containsBlanks" dxfId="15" priority="2">
      <formula>LEN(TRIM(B43))=0</formula>
    </cfRule>
  </conditionalFormatting>
  <conditionalFormatting sqref="C37:D40">
    <cfRule type="containsBlanks" dxfId="14" priority="1">
      <formula>LEN(TRIM(C37))=0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A14" sqref="A14:XFD14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45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24.75" customHeight="1" x14ac:dyDescent="0.2">
      <c r="A5" s="418" t="s">
        <v>240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O5" s="43"/>
      <c r="P5" s="43"/>
      <c r="U5" s="43"/>
    </row>
    <row r="6" spans="1:21" s="61" customFormat="1" ht="34.5" customHeight="1" thickBot="1" x14ac:dyDescent="0.25">
      <c r="A6" s="399" t="s">
        <v>251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4.95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4.95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4.95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52" customFormat="1" ht="24.95" customHeight="1" x14ac:dyDescent="0.25">
      <c r="A13" s="143"/>
      <c r="B13" s="266"/>
      <c r="C13" s="266"/>
      <c r="D13" s="143"/>
      <c r="E13" s="143"/>
      <c r="F13" s="143"/>
      <c r="G13" s="143"/>
      <c r="H13" s="143"/>
      <c r="I13" s="143"/>
      <c r="J13" s="267"/>
      <c r="K13" s="268"/>
      <c r="L13" s="267"/>
    </row>
    <row r="14" spans="1:21" s="19" customFormat="1" ht="20.100000000000001" customHeight="1" x14ac:dyDescent="0.25">
      <c r="A14" s="340" t="s">
        <v>38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</row>
    <row r="15" spans="1:21" s="19" customFormat="1" ht="20.100000000000001" customHeight="1" x14ac:dyDescent="0.25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</row>
    <row r="16" spans="1:21" s="61" customFormat="1" ht="15" customHeight="1" x14ac:dyDescent="0.25">
      <c r="A16" s="341" t="s">
        <v>1</v>
      </c>
      <c r="B16" s="341"/>
      <c r="C16" s="379" t="str">
        <f>IF('Príloha č. 1'!$C$6="","",'Príloha č. 1'!$C$6)</f>
        <v/>
      </c>
      <c r="D16" s="379"/>
      <c r="E16" s="69"/>
      <c r="F16" s="69"/>
      <c r="J16" s="62"/>
    </row>
    <row r="17" spans="1:12" s="61" customFormat="1" ht="15" customHeight="1" x14ac:dyDescent="0.25">
      <c r="A17" s="337" t="s">
        <v>2</v>
      </c>
      <c r="B17" s="337"/>
      <c r="C17" s="380" t="str">
        <f>IF('Príloha č. 1'!$C$7="","",'Príloha č. 1'!$C$7)</f>
        <v/>
      </c>
      <c r="D17" s="380"/>
      <c r="E17" s="52"/>
      <c r="F17" s="52"/>
    </row>
    <row r="18" spans="1:12" s="61" customFormat="1" ht="15" customHeight="1" x14ac:dyDescent="0.25">
      <c r="A18" s="337" t="s">
        <v>3</v>
      </c>
      <c r="B18" s="337"/>
      <c r="C18" s="381" t="str">
        <f>IF('Príloha č. 1'!C8:D8="","",'Príloha č. 1'!C8:D8)</f>
        <v/>
      </c>
      <c r="D18" s="381"/>
      <c r="E18" s="52"/>
      <c r="F18" s="52"/>
    </row>
    <row r="19" spans="1:12" s="61" customFormat="1" ht="15" customHeight="1" x14ac:dyDescent="0.25">
      <c r="A19" s="337" t="s">
        <v>4</v>
      </c>
      <c r="B19" s="337"/>
      <c r="C19" s="381" t="str">
        <f>IF('Príloha č. 1'!C9:D9="","",'Príloha č. 1'!C9:D9)</f>
        <v/>
      </c>
      <c r="D19" s="381"/>
      <c r="E19" s="52"/>
      <c r="F19" s="52"/>
    </row>
    <row r="22" spans="1:12" ht="15" customHeight="1" x14ac:dyDescent="0.2">
      <c r="A22" s="41" t="s">
        <v>8</v>
      </c>
      <c r="B22" s="171" t="str">
        <f>IF('Príloha č. 1'!B23:B23="","",'Príloha č. 1'!B23:B23)</f>
        <v/>
      </c>
      <c r="C22" s="265"/>
      <c r="F22" s="41"/>
      <c r="G22" s="41"/>
      <c r="H22" s="41"/>
    </row>
    <row r="23" spans="1:12" ht="15" customHeight="1" x14ac:dyDescent="0.2">
      <c r="A23" s="41" t="s">
        <v>9</v>
      </c>
      <c r="B23" s="32" t="str">
        <f>IF('Príloha č. 1'!B24:B24="","",'Príloha č. 1'!B24:B24)</f>
        <v/>
      </c>
      <c r="C23" s="265"/>
      <c r="F23" s="41"/>
      <c r="G23" s="41"/>
      <c r="H23" s="41"/>
    </row>
    <row r="24" spans="1:12" ht="39.950000000000003" customHeight="1" x14ac:dyDescent="0.2">
      <c r="G24" s="41"/>
      <c r="H24" s="82"/>
      <c r="K24" s="170"/>
      <c r="L24" s="82"/>
    </row>
    <row r="25" spans="1:12" ht="45" customHeight="1" x14ac:dyDescent="0.2">
      <c r="E25" s="66"/>
      <c r="F25" s="66"/>
      <c r="G25" s="378" t="s">
        <v>118</v>
      </c>
      <c r="H25" s="378"/>
      <c r="K25" s="415"/>
      <c r="L25" s="415"/>
    </row>
    <row r="26" spans="1:12" s="63" customFormat="1" x14ac:dyDescent="0.2">
      <c r="A26" s="339" t="s">
        <v>10</v>
      </c>
      <c r="B26" s="339"/>
      <c r="C26" s="262"/>
      <c r="D26" s="66"/>
      <c r="E26" s="265"/>
      <c r="F26" s="265"/>
      <c r="G26" s="265"/>
      <c r="H26" s="265"/>
    </row>
    <row r="27" spans="1:12" s="68" customFormat="1" ht="12" customHeight="1" x14ac:dyDescent="0.2">
      <c r="A27" s="64"/>
      <c r="B27" s="65" t="s">
        <v>11</v>
      </c>
      <c r="C27" s="65"/>
      <c r="D27" s="50"/>
      <c r="E27" s="265"/>
      <c r="F27" s="265"/>
      <c r="G27" s="265"/>
      <c r="H27" s="265"/>
      <c r="I27" s="66"/>
    </row>
  </sheetData>
  <mergeCells count="28">
    <mergeCell ref="A1:B1"/>
    <mergeCell ref="A2:L2"/>
    <mergeCell ref="A3:B3"/>
    <mergeCell ref="A4:L4"/>
    <mergeCell ref="A6:L6"/>
    <mergeCell ref="A5:L5"/>
    <mergeCell ref="A14:K14"/>
    <mergeCell ref="A16:B16"/>
    <mergeCell ref="C16:D16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G25:H25"/>
    <mergeCell ref="K25:L25"/>
    <mergeCell ref="A26:B26"/>
    <mergeCell ref="A17:B17"/>
    <mergeCell ref="C17:D17"/>
    <mergeCell ref="A18:B18"/>
    <mergeCell ref="C18:D18"/>
    <mergeCell ref="A19:B19"/>
    <mergeCell ref="C19:D19"/>
  </mergeCells>
  <conditionalFormatting sqref="B22:B23">
    <cfRule type="containsBlanks" dxfId="13" priority="2">
      <formula>LEN(TRIM(B22))=0</formula>
    </cfRule>
  </conditionalFormatting>
  <conditionalFormatting sqref="C16:D19">
    <cfRule type="containsBlanks" dxfId="12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G25" sqref="G25:H2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45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24.75" customHeight="1" x14ac:dyDescent="0.2">
      <c r="A5" s="418" t="s">
        <v>226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O5" s="43"/>
      <c r="P5" s="43"/>
      <c r="U5" s="43"/>
    </row>
    <row r="6" spans="1:21" s="61" customFormat="1" ht="32.25" customHeight="1" thickBot="1" x14ac:dyDescent="0.25">
      <c r="A6" s="399" t="s">
        <v>252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4.95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4.95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4.95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52" customFormat="1" ht="24.95" customHeight="1" x14ac:dyDescent="0.25">
      <c r="A13" s="143"/>
      <c r="B13" s="266"/>
      <c r="C13" s="266"/>
      <c r="D13" s="143"/>
      <c r="E13" s="143"/>
      <c r="F13" s="143"/>
      <c r="G13" s="143"/>
      <c r="H13" s="143"/>
      <c r="I13" s="143"/>
      <c r="J13" s="267"/>
      <c r="K13" s="268"/>
      <c r="L13" s="267"/>
    </row>
    <row r="14" spans="1:21" s="19" customFormat="1" ht="20.100000000000001" customHeight="1" x14ac:dyDescent="0.25">
      <c r="A14" s="340" t="s">
        <v>38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</row>
    <row r="15" spans="1:21" s="19" customFormat="1" ht="20.100000000000001" customHeight="1" x14ac:dyDescent="0.25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</row>
    <row r="16" spans="1:21" s="61" customFormat="1" ht="15" customHeight="1" x14ac:dyDescent="0.25">
      <c r="A16" s="341" t="s">
        <v>1</v>
      </c>
      <c r="B16" s="341"/>
      <c r="C16" s="379" t="str">
        <f>IF('Príloha č. 1'!$C$6="","",'Príloha č. 1'!$C$6)</f>
        <v/>
      </c>
      <c r="D16" s="379"/>
      <c r="E16" s="69"/>
      <c r="F16" s="69"/>
      <c r="J16" s="62"/>
    </row>
    <row r="17" spans="1:12" s="61" customFormat="1" ht="15" customHeight="1" x14ac:dyDescent="0.25">
      <c r="A17" s="337" t="s">
        <v>2</v>
      </c>
      <c r="B17" s="337"/>
      <c r="C17" s="380" t="str">
        <f>IF('Príloha č. 1'!$C$7="","",'Príloha č. 1'!$C$7)</f>
        <v/>
      </c>
      <c r="D17" s="380"/>
      <c r="E17" s="52"/>
      <c r="F17" s="52"/>
    </row>
    <row r="18" spans="1:12" s="61" customFormat="1" ht="15" customHeight="1" x14ac:dyDescent="0.25">
      <c r="A18" s="337" t="s">
        <v>3</v>
      </c>
      <c r="B18" s="337"/>
      <c r="C18" s="381" t="str">
        <f>IF('Príloha č. 1'!C8:D8="","",'Príloha č. 1'!C8:D8)</f>
        <v/>
      </c>
      <c r="D18" s="381"/>
      <c r="E18" s="52"/>
      <c r="F18" s="52"/>
    </row>
    <row r="19" spans="1:12" s="61" customFormat="1" ht="15" customHeight="1" x14ac:dyDescent="0.25">
      <c r="A19" s="337" t="s">
        <v>4</v>
      </c>
      <c r="B19" s="337"/>
      <c r="C19" s="381" t="str">
        <f>IF('Príloha č. 1'!C9:D9="","",'Príloha č. 1'!C9:D9)</f>
        <v/>
      </c>
      <c r="D19" s="381"/>
      <c r="E19" s="52"/>
      <c r="F19" s="52"/>
    </row>
    <row r="22" spans="1:12" ht="15" customHeight="1" x14ac:dyDescent="0.2">
      <c r="A22" s="41" t="s">
        <v>8</v>
      </c>
      <c r="B22" s="171" t="str">
        <f>IF('Príloha č. 1'!B23:B23="","",'Príloha č. 1'!B23:B23)</f>
        <v/>
      </c>
      <c r="C22" s="265"/>
      <c r="F22" s="41"/>
      <c r="G22" s="41"/>
      <c r="H22" s="41"/>
    </row>
    <row r="23" spans="1:12" ht="15" customHeight="1" x14ac:dyDescent="0.2">
      <c r="A23" s="41" t="s">
        <v>9</v>
      </c>
      <c r="B23" s="32" t="str">
        <f>IF('Príloha č. 1'!B24:B24="","",'Príloha č. 1'!B24:B24)</f>
        <v/>
      </c>
      <c r="C23" s="265"/>
      <c r="F23" s="41"/>
      <c r="G23" s="41"/>
      <c r="H23" s="41"/>
    </row>
    <row r="24" spans="1:12" ht="39.950000000000003" customHeight="1" x14ac:dyDescent="0.2">
      <c r="G24" s="41"/>
      <c r="H24" s="82"/>
      <c r="K24" s="170"/>
      <c r="L24" s="82"/>
    </row>
    <row r="25" spans="1:12" ht="45" customHeight="1" x14ac:dyDescent="0.2">
      <c r="E25" s="66"/>
      <c r="F25" s="66"/>
      <c r="G25" s="378" t="s">
        <v>231</v>
      </c>
      <c r="H25" s="378"/>
      <c r="K25" s="415"/>
      <c r="L25" s="415"/>
    </row>
    <row r="26" spans="1:12" s="63" customFormat="1" x14ac:dyDescent="0.2">
      <c r="A26" s="339" t="s">
        <v>10</v>
      </c>
      <c r="B26" s="339"/>
      <c r="C26" s="262"/>
      <c r="D26" s="66"/>
      <c r="E26" s="265"/>
      <c r="F26" s="265"/>
      <c r="G26" s="265"/>
      <c r="H26" s="265"/>
    </row>
    <row r="27" spans="1:12" s="68" customFormat="1" ht="12" customHeight="1" x14ac:dyDescent="0.2">
      <c r="A27" s="64"/>
      <c r="B27" s="65" t="s">
        <v>11</v>
      </c>
      <c r="C27" s="65"/>
      <c r="D27" s="50"/>
      <c r="E27" s="265"/>
      <c r="F27" s="265"/>
      <c r="G27" s="265"/>
      <c r="H27" s="265"/>
      <c r="I27" s="66"/>
    </row>
  </sheetData>
  <mergeCells count="28">
    <mergeCell ref="A1:B1"/>
    <mergeCell ref="A2:L2"/>
    <mergeCell ref="A3:B3"/>
    <mergeCell ref="A4:L4"/>
    <mergeCell ref="A6:L6"/>
    <mergeCell ref="A5:L5"/>
    <mergeCell ref="A14:K14"/>
    <mergeCell ref="A16:B16"/>
    <mergeCell ref="C16:D16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G25:H25"/>
    <mergeCell ref="K25:L25"/>
    <mergeCell ref="A26:B26"/>
    <mergeCell ref="A17:B17"/>
    <mergeCell ref="C17:D17"/>
    <mergeCell ref="A18:B18"/>
    <mergeCell ref="C18:D18"/>
    <mergeCell ref="A19:B19"/>
    <mergeCell ref="C19:D19"/>
  </mergeCells>
  <conditionalFormatting sqref="B22:B23">
    <cfRule type="containsBlanks" dxfId="11" priority="2">
      <formula>LEN(TRIM(B22))=0</formula>
    </cfRule>
  </conditionalFormatting>
  <conditionalFormatting sqref="C16:D19">
    <cfRule type="containsBlanks" dxfId="10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F36" sqref="F36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45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25.5" customHeight="1" x14ac:dyDescent="0.2">
      <c r="A5" s="418" t="s">
        <v>227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O5" s="43"/>
      <c r="P5" s="43"/>
      <c r="U5" s="43"/>
    </row>
    <row r="6" spans="1:21" s="61" customFormat="1" ht="32.25" customHeight="1" thickBot="1" x14ac:dyDescent="0.25">
      <c r="A6" s="399" t="s">
        <v>253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4.95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4.95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4.95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52" customFormat="1" ht="24.95" customHeight="1" x14ac:dyDescent="0.25">
      <c r="A13" s="143"/>
      <c r="B13" s="144"/>
      <c r="C13" s="144"/>
      <c r="D13" s="143"/>
      <c r="E13" s="143"/>
      <c r="F13" s="143"/>
      <c r="G13" s="143"/>
      <c r="H13" s="143"/>
      <c r="I13" s="143"/>
      <c r="J13" s="138"/>
      <c r="K13" s="145"/>
      <c r="L13" s="138"/>
    </row>
    <row r="14" spans="1:21" s="19" customFormat="1" ht="20.100000000000001" customHeight="1" x14ac:dyDescent="0.25">
      <c r="A14" s="340" t="s">
        <v>38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</row>
    <row r="15" spans="1:21" s="19" customFormat="1" ht="20.100000000000001" customHeight="1" x14ac:dyDescent="0.25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</row>
    <row r="16" spans="1:21" s="61" customFormat="1" ht="15" customHeight="1" x14ac:dyDescent="0.25">
      <c r="A16" s="341" t="s">
        <v>1</v>
      </c>
      <c r="B16" s="341"/>
      <c r="C16" s="379" t="str">
        <f>IF('Príloha č. 1'!$C$6="","",'Príloha č. 1'!$C$6)</f>
        <v/>
      </c>
      <c r="D16" s="379"/>
      <c r="E16" s="69"/>
      <c r="F16" s="69"/>
      <c r="J16" s="62"/>
    </row>
    <row r="17" spans="1:12" s="61" customFormat="1" ht="15" customHeight="1" x14ac:dyDescent="0.25">
      <c r="A17" s="337" t="s">
        <v>2</v>
      </c>
      <c r="B17" s="337"/>
      <c r="C17" s="380" t="str">
        <f>IF('Príloha č. 1'!$C$7="","",'Príloha č. 1'!$C$7)</f>
        <v/>
      </c>
      <c r="D17" s="380"/>
      <c r="E17" s="52"/>
      <c r="F17" s="52"/>
    </row>
    <row r="18" spans="1:12" s="61" customFormat="1" ht="15" customHeight="1" x14ac:dyDescent="0.25">
      <c r="A18" s="337" t="s">
        <v>3</v>
      </c>
      <c r="B18" s="337"/>
      <c r="C18" s="381" t="str">
        <f>IF('Príloha č. 1'!C8:D8="","",'Príloha č. 1'!C8:D8)</f>
        <v/>
      </c>
      <c r="D18" s="381"/>
      <c r="E18" s="52"/>
      <c r="F18" s="52"/>
    </row>
    <row r="19" spans="1:12" s="61" customFormat="1" ht="15" customHeight="1" x14ac:dyDescent="0.25">
      <c r="A19" s="337" t="s">
        <v>4</v>
      </c>
      <c r="B19" s="337"/>
      <c r="C19" s="381" t="str">
        <f>IF('Príloha č. 1'!C9:D9="","",'Príloha č. 1'!C9:D9)</f>
        <v/>
      </c>
      <c r="D19" s="381"/>
      <c r="E19" s="52"/>
      <c r="F19" s="52"/>
    </row>
    <row r="22" spans="1:12" ht="15" customHeight="1" x14ac:dyDescent="0.2">
      <c r="A22" s="41" t="s">
        <v>8</v>
      </c>
      <c r="B22" s="171" t="str">
        <f>IF('Príloha č. 1'!B23:B23="","",'Príloha č. 1'!B23:B23)</f>
        <v/>
      </c>
      <c r="C22" s="265"/>
      <c r="F22" s="41"/>
      <c r="G22" s="41"/>
      <c r="H22" s="41"/>
    </row>
    <row r="23" spans="1:12" ht="15" customHeight="1" x14ac:dyDescent="0.2">
      <c r="A23" s="41" t="s">
        <v>9</v>
      </c>
      <c r="B23" s="32" t="str">
        <f>IF('Príloha č. 1'!B24:B24="","",'Príloha č. 1'!B24:B24)</f>
        <v/>
      </c>
      <c r="C23" s="265"/>
      <c r="F23" s="41"/>
      <c r="G23" s="41"/>
      <c r="H23" s="41"/>
    </row>
    <row r="24" spans="1:12" ht="39.950000000000003" customHeight="1" x14ac:dyDescent="0.2">
      <c r="G24" s="41"/>
      <c r="H24" s="82"/>
      <c r="K24" s="170"/>
      <c r="L24" s="82"/>
    </row>
    <row r="25" spans="1:12" ht="45" customHeight="1" x14ac:dyDescent="0.2">
      <c r="E25" s="66"/>
      <c r="F25" s="66"/>
      <c r="G25" s="378" t="s">
        <v>254</v>
      </c>
      <c r="H25" s="378"/>
      <c r="K25" s="415"/>
      <c r="L25" s="415"/>
    </row>
    <row r="26" spans="1:12" s="63" customFormat="1" x14ac:dyDescent="0.2">
      <c r="A26" s="339" t="s">
        <v>10</v>
      </c>
      <c r="B26" s="339"/>
      <c r="C26" s="262"/>
      <c r="D26" s="66"/>
      <c r="E26" s="265"/>
      <c r="F26" s="265"/>
      <c r="G26" s="265"/>
      <c r="H26" s="265"/>
    </row>
    <row r="27" spans="1:12" s="68" customFormat="1" ht="12" customHeight="1" x14ac:dyDescent="0.2">
      <c r="A27" s="64"/>
      <c r="B27" s="65" t="s">
        <v>11</v>
      </c>
      <c r="C27" s="65"/>
      <c r="D27" s="50"/>
      <c r="E27" s="265"/>
      <c r="F27" s="265"/>
      <c r="G27" s="265"/>
      <c r="H27" s="265"/>
      <c r="I27" s="66"/>
    </row>
  </sheetData>
  <mergeCells count="28">
    <mergeCell ref="A1:B1"/>
    <mergeCell ref="A2:L2"/>
    <mergeCell ref="A3:B3"/>
    <mergeCell ref="A4:L4"/>
    <mergeCell ref="A6:L6"/>
    <mergeCell ref="A5:L5"/>
    <mergeCell ref="A14:K14"/>
    <mergeCell ref="A16:B16"/>
    <mergeCell ref="C16:D16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G25:H25"/>
    <mergeCell ref="K25:L25"/>
    <mergeCell ref="A26:B26"/>
    <mergeCell ref="A17:B17"/>
    <mergeCell ref="C17:D17"/>
    <mergeCell ref="A18:B18"/>
    <mergeCell ref="C18:D18"/>
    <mergeCell ref="A19:B19"/>
    <mergeCell ref="C19:D19"/>
  </mergeCells>
  <conditionalFormatting sqref="B22:B23">
    <cfRule type="containsBlanks" dxfId="9" priority="2">
      <formula>LEN(TRIM(B22))=0</formula>
    </cfRule>
  </conditionalFormatting>
  <conditionalFormatting sqref="C16:D19">
    <cfRule type="containsBlanks" dxfId="8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topLeftCell="A4" zoomScale="80" zoomScaleNormal="80" workbookViewId="0">
      <selection activeCell="C25" sqref="C2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45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41.25" customHeight="1" x14ac:dyDescent="0.2">
      <c r="A5" s="419" t="s">
        <v>228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O5" s="43"/>
      <c r="P5" s="43"/>
      <c r="U5" s="43"/>
    </row>
    <row r="6" spans="1:21" s="61" customFormat="1" ht="33" customHeight="1" thickBot="1" x14ac:dyDescent="0.25">
      <c r="A6" s="399" t="s">
        <v>255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4.95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4.95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4.95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52" customFormat="1" ht="24.95" customHeight="1" x14ac:dyDescent="0.25">
      <c r="A13" s="143"/>
      <c r="B13" s="144"/>
      <c r="C13" s="144"/>
      <c r="D13" s="143"/>
      <c r="E13" s="143"/>
      <c r="F13" s="143"/>
      <c r="G13" s="143"/>
      <c r="H13" s="143"/>
      <c r="I13" s="143"/>
      <c r="J13" s="138"/>
      <c r="K13" s="145"/>
      <c r="L13" s="138"/>
    </row>
    <row r="14" spans="1:21" s="19" customFormat="1" ht="20.100000000000001" customHeight="1" x14ac:dyDescent="0.25">
      <c r="A14" s="340" t="s">
        <v>38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</row>
    <row r="15" spans="1:21" s="19" customFormat="1" ht="20.100000000000001" customHeight="1" x14ac:dyDescent="0.25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</row>
    <row r="16" spans="1:21" s="61" customFormat="1" ht="15" customHeight="1" x14ac:dyDescent="0.25">
      <c r="A16" s="341" t="s">
        <v>1</v>
      </c>
      <c r="B16" s="341"/>
      <c r="C16" s="379" t="str">
        <f>IF('Príloha č. 1'!$C$6="","",'Príloha č. 1'!$C$6)</f>
        <v/>
      </c>
      <c r="D16" s="379"/>
      <c r="E16" s="69"/>
      <c r="F16" s="69"/>
      <c r="J16" s="62"/>
    </row>
    <row r="17" spans="1:12" s="61" customFormat="1" ht="15" customHeight="1" x14ac:dyDescent="0.25">
      <c r="A17" s="337" t="s">
        <v>2</v>
      </c>
      <c r="B17" s="337"/>
      <c r="C17" s="380" t="str">
        <f>IF('Príloha č. 1'!$C$7="","",'Príloha č. 1'!$C$7)</f>
        <v/>
      </c>
      <c r="D17" s="380"/>
      <c r="E17" s="52"/>
      <c r="F17" s="52"/>
    </row>
    <row r="18" spans="1:12" s="61" customFormat="1" ht="15" customHeight="1" x14ac:dyDescent="0.25">
      <c r="A18" s="337" t="s">
        <v>3</v>
      </c>
      <c r="B18" s="337"/>
      <c r="C18" s="381" t="str">
        <f>IF('Príloha č. 1'!C8:D8="","",'Príloha č. 1'!C8:D8)</f>
        <v/>
      </c>
      <c r="D18" s="381"/>
      <c r="E18" s="52"/>
      <c r="F18" s="52"/>
    </row>
    <row r="19" spans="1:12" s="61" customFormat="1" ht="15" customHeight="1" x14ac:dyDescent="0.25">
      <c r="A19" s="337" t="s">
        <v>4</v>
      </c>
      <c r="B19" s="337"/>
      <c r="C19" s="381" t="str">
        <f>IF('Príloha č. 1'!C9:D9="","",'Príloha č. 1'!C9:D9)</f>
        <v/>
      </c>
      <c r="D19" s="381"/>
      <c r="E19" s="52"/>
      <c r="F19" s="52"/>
    </row>
    <row r="22" spans="1:12" ht="15" customHeight="1" x14ac:dyDescent="0.2">
      <c r="A22" s="41" t="s">
        <v>8</v>
      </c>
      <c r="B22" s="171" t="str">
        <f>IF('Príloha č. 1'!B23:B23="","",'Príloha č. 1'!B23:B23)</f>
        <v/>
      </c>
      <c r="C22" s="265"/>
      <c r="F22" s="41"/>
      <c r="G22" s="41"/>
      <c r="H22" s="41"/>
    </row>
    <row r="23" spans="1:12" ht="15" customHeight="1" x14ac:dyDescent="0.2">
      <c r="A23" s="41" t="s">
        <v>9</v>
      </c>
      <c r="B23" s="32" t="str">
        <f>IF('Príloha č. 1'!B24:B24="","",'Príloha č. 1'!B24:B24)</f>
        <v/>
      </c>
      <c r="C23" s="265"/>
      <c r="F23" s="41" t="s">
        <v>25</v>
      </c>
      <c r="G23" s="41"/>
      <c r="H23" s="41"/>
    </row>
    <row r="24" spans="1:12" ht="39.950000000000003" customHeight="1" x14ac:dyDescent="0.2">
      <c r="G24" s="41"/>
      <c r="H24" s="82"/>
      <c r="K24" s="170"/>
      <c r="L24" s="82"/>
    </row>
    <row r="25" spans="1:12" ht="45" customHeight="1" x14ac:dyDescent="0.2">
      <c r="E25" s="66"/>
      <c r="F25" s="66"/>
      <c r="G25" s="378" t="s">
        <v>118</v>
      </c>
      <c r="H25" s="378"/>
      <c r="K25" s="415"/>
      <c r="L25" s="415"/>
    </row>
    <row r="26" spans="1:12" s="63" customFormat="1" x14ac:dyDescent="0.2">
      <c r="A26" s="339" t="s">
        <v>10</v>
      </c>
      <c r="B26" s="339"/>
      <c r="C26" s="262"/>
      <c r="D26" s="66"/>
      <c r="E26" s="265"/>
      <c r="F26" s="265"/>
      <c r="G26" s="265"/>
      <c r="H26" s="265"/>
    </row>
    <row r="27" spans="1:12" s="68" customFormat="1" ht="12" customHeight="1" x14ac:dyDescent="0.2">
      <c r="A27" s="64"/>
      <c r="B27" s="65" t="s">
        <v>11</v>
      </c>
      <c r="C27" s="65"/>
      <c r="D27" s="50"/>
      <c r="E27" s="265"/>
      <c r="F27" s="265"/>
      <c r="G27" s="265"/>
      <c r="H27" s="265"/>
      <c r="I27" s="66"/>
    </row>
  </sheetData>
  <mergeCells count="28">
    <mergeCell ref="A1:B1"/>
    <mergeCell ref="A2:L2"/>
    <mergeCell ref="A3:B3"/>
    <mergeCell ref="A4:L4"/>
    <mergeCell ref="A6:L6"/>
    <mergeCell ref="A5:L5"/>
    <mergeCell ref="A14:K14"/>
    <mergeCell ref="A16:B16"/>
    <mergeCell ref="C16:D16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G25:H25"/>
    <mergeCell ref="K25:L25"/>
    <mergeCell ref="A26:B26"/>
    <mergeCell ref="A17:B17"/>
    <mergeCell ref="C17:D17"/>
    <mergeCell ref="A18:B18"/>
    <mergeCell ref="C18:D18"/>
    <mergeCell ref="A19:B19"/>
    <mergeCell ref="C19:D19"/>
  </mergeCells>
  <conditionalFormatting sqref="B22:B23">
    <cfRule type="containsBlanks" dxfId="7" priority="2">
      <formula>LEN(TRIM(B22))=0</formula>
    </cfRule>
  </conditionalFormatting>
  <conditionalFormatting sqref="C16:D19">
    <cfRule type="containsBlanks" dxfId="6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D27" sqref="D27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45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27.75" customHeight="1" x14ac:dyDescent="0.2">
      <c r="A5" s="419" t="s">
        <v>229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O5" s="43"/>
      <c r="P5" s="43"/>
      <c r="U5" s="43"/>
    </row>
    <row r="6" spans="1:21" s="61" customFormat="1" ht="32.25" customHeight="1" thickBot="1" x14ac:dyDescent="0.25">
      <c r="A6" s="399" t="s">
        <v>256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4.95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4.95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4.95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52" customFormat="1" ht="24.95" customHeight="1" x14ac:dyDescent="0.25">
      <c r="A13" s="143"/>
      <c r="B13" s="144"/>
      <c r="C13" s="144"/>
      <c r="D13" s="143"/>
      <c r="E13" s="143"/>
      <c r="F13" s="143"/>
      <c r="G13" s="143"/>
      <c r="H13" s="143"/>
      <c r="I13" s="143"/>
      <c r="J13" s="138"/>
      <c r="K13" s="145"/>
      <c r="L13" s="138"/>
    </row>
    <row r="14" spans="1:21" s="19" customFormat="1" ht="20.100000000000001" customHeight="1" x14ac:dyDescent="0.25">
      <c r="A14" s="340" t="s">
        <v>38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</row>
    <row r="15" spans="1:21" s="19" customFormat="1" ht="20.100000000000001" customHeight="1" x14ac:dyDescent="0.25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</row>
    <row r="16" spans="1:21" s="61" customFormat="1" ht="15" customHeight="1" x14ac:dyDescent="0.25">
      <c r="A16" s="341" t="s">
        <v>1</v>
      </c>
      <c r="B16" s="341"/>
      <c r="C16" s="379" t="str">
        <f>IF('Príloha č. 1'!$C$6="","",'Príloha č. 1'!$C$6)</f>
        <v/>
      </c>
      <c r="D16" s="379"/>
      <c r="E16" s="69"/>
      <c r="F16" s="69"/>
      <c r="J16" s="62"/>
    </row>
    <row r="17" spans="1:12" s="61" customFormat="1" ht="15" customHeight="1" x14ac:dyDescent="0.25">
      <c r="A17" s="337" t="s">
        <v>2</v>
      </c>
      <c r="B17" s="337"/>
      <c r="C17" s="380" t="str">
        <f>IF('Príloha č. 1'!$C$7="","",'Príloha č. 1'!$C$7)</f>
        <v/>
      </c>
      <c r="D17" s="380"/>
      <c r="E17" s="52"/>
      <c r="F17" s="52"/>
    </row>
    <row r="18" spans="1:12" s="61" customFormat="1" ht="15" customHeight="1" x14ac:dyDescent="0.25">
      <c r="A18" s="337" t="s">
        <v>3</v>
      </c>
      <c r="B18" s="337"/>
      <c r="C18" s="381" t="str">
        <f>IF('Príloha č. 1'!C8:D8="","",'Príloha č. 1'!C8:D8)</f>
        <v/>
      </c>
      <c r="D18" s="381"/>
      <c r="E18" s="52"/>
      <c r="F18" s="52"/>
    </row>
    <row r="19" spans="1:12" s="61" customFormat="1" ht="15" customHeight="1" x14ac:dyDescent="0.25">
      <c r="A19" s="337" t="s">
        <v>4</v>
      </c>
      <c r="B19" s="337"/>
      <c r="C19" s="381" t="str">
        <f>IF('Príloha č. 1'!C9:D9="","",'Príloha č. 1'!C9:D9)</f>
        <v/>
      </c>
      <c r="D19" s="381"/>
      <c r="E19" s="52"/>
      <c r="F19" s="52"/>
    </row>
    <row r="22" spans="1:12" ht="15" customHeight="1" x14ac:dyDescent="0.2">
      <c r="A22" s="41" t="s">
        <v>8</v>
      </c>
      <c r="B22" s="171" t="str">
        <f>IF('Príloha č. 1'!B23:B23="","",'Príloha č. 1'!B23:B23)</f>
        <v/>
      </c>
      <c r="C22" s="265"/>
      <c r="F22" s="41"/>
      <c r="G22" s="41"/>
      <c r="H22" s="41"/>
    </row>
    <row r="23" spans="1:12" ht="15" customHeight="1" x14ac:dyDescent="0.2">
      <c r="A23" s="41" t="s">
        <v>9</v>
      </c>
      <c r="B23" s="32" t="str">
        <f>IF('Príloha č. 1'!B24:B24="","",'Príloha č. 1'!B24:B24)</f>
        <v/>
      </c>
      <c r="C23" s="265"/>
      <c r="F23" s="41"/>
      <c r="G23" s="41"/>
      <c r="H23" s="41"/>
    </row>
    <row r="24" spans="1:12" ht="39.950000000000003" customHeight="1" x14ac:dyDescent="0.2">
      <c r="G24" s="41"/>
      <c r="H24" s="82"/>
      <c r="K24" s="170"/>
      <c r="L24" s="82"/>
    </row>
    <row r="25" spans="1:12" ht="45" customHeight="1" x14ac:dyDescent="0.2">
      <c r="E25" s="66"/>
      <c r="F25" s="66"/>
      <c r="G25" s="378" t="s">
        <v>231</v>
      </c>
      <c r="H25" s="378"/>
      <c r="K25" s="415"/>
      <c r="L25" s="415"/>
    </row>
    <row r="26" spans="1:12" s="63" customFormat="1" x14ac:dyDescent="0.2">
      <c r="A26" s="339" t="s">
        <v>10</v>
      </c>
      <c r="B26" s="339"/>
      <c r="C26" s="262"/>
      <c r="D26" s="66"/>
      <c r="E26" s="265"/>
      <c r="F26" s="265"/>
      <c r="G26" s="265"/>
      <c r="H26" s="265"/>
    </row>
    <row r="27" spans="1:12" s="68" customFormat="1" ht="12" customHeight="1" x14ac:dyDescent="0.2">
      <c r="A27" s="64"/>
      <c r="B27" s="65" t="s">
        <v>11</v>
      </c>
      <c r="C27" s="65"/>
      <c r="D27" s="50"/>
      <c r="E27" s="265"/>
      <c r="F27" s="265"/>
      <c r="G27" s="265"/>
      <c r="H27" s="265"/>
      <c r="I27" s="66"/>
    </row>
  </sheetData>
  <mergeCells count="28">
    <mergeCell ref="A6:L6"/>
    <mergeCell ref="A1:B1"/>
    <mergeCell ref="A2:L2"/>
    <mergeCell ref="A3:B3"/>
    <mergeCell ref="A4:L4"/>
    <mergeCell ref="A5:L5"/>
    <mergeCell ref="A14:K14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A16:B16"/>
    <mergeCell ref="C16:D16"/>
    <mergeCell ref="A17:B17"/>
    <mergeCell ref="C17:D17"/>
    <mergeCell ref="A18:B18"/>
    <mergeCell ref="C18:D18"/>
    <mergeCell ref="A19:B19"/>
    <mergeCell ref="C19:D19"/>
    <mergeCell ref="G25:H25"/>
    <mergeCell ref="K25:L25"/>
    <mergeCell ref="A26:B26"/>
  </mergeCells>
  <conditionalFormatting sqref="B22:B23">
    <cfRule type="containsBlanks" dxfId="5" priority="2">
      <formula>LEN(TRIM(B22))=0</formula>
    </cfRule>
  </conditionalFormatting>
  <conditionalFormatting sqref="C16:D19">
    <cfRule type="containsBlanks" dxfId="4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27"/>
  <sheetViews>
    <sheetView showGridLines="0" zoomScale="80" zoomScaleNormal="80" workbookViewId="0">
      <selection activeCell="G25" sqref="G25:H2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3" width="31.7109375" style="41" customWidth="1"/>
    <col min="4" max="7" width="12.7109375" style="265" customWidth="1"/>
    <col min="8" max="8" width="15.7109375" style="265" customWidth="1"/>
    <col min="9" max="9" width="7.85546875" style="41" customWidth="1"/>
    <col min="10" max="10" width="15.7109375" style="41" customWidth="1"/>
    <col min="11" max="11" width="10.7109375" style="41" customWidth="1"/>
    <col min="12" max="12" width="15.7109375" style="41" customWidth="1"/>
    <col min="13" max="16384" width="9.140625" style="41"/>
  </cols>
  <sheetData>
    <row r="1" spans="1:21" ht="15" customHeight="1" x14ac:dyDescent="0.2">
      <c r="A1" s="343" t="s">
        <v>12</v>
      </c>
      <c r="B1" s="343"/>
      <c r="C1" s="263"/>
    </row>
    <row r="2" spans="1:21" ht="15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21" ht="15" customHeight="1" x14ac:dyDescent="0.2">
      <c r="A3" s="416"/>
      <c r="B3" s="416"/>
      <c r="C3" s="265"/>
    </row>
    <row r="4" spans="1:21" s="42" customFormat="1" ht="45" customHeight="1" x14ac:dyDescent="0.25">
      <c r="A4" s="417" t="s">
        <v>46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21" s="23" customFormat="1" ht="41.25" customHeight="1" x14ac:dyDescent="0.2">
      <c r="A5" s="419" t="s">
        <v>213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O5" s="43"/>
      <c r="P5" s="43"/>
      <c r="U5" s="43"/>
    </row>
    <row r="6" spans="1:21" s="61" customFormat="1" ht="33" customHeight="1" thickBot="1" x14ac:dyDescent="0.25">
      <c r="A6" s="399" t="s">
        <v>257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</row>
    <row r="7" spans="1:21" s="44" customFormat="1" ht="15" customHeight="1" x14ac:dyDescent="0.25">
      <c r="A7" s="385" t="s">
        <v>41</v>
      </c>
      <c r="B7" s="400" t="s">
        <v>51</v>
      </c>
      <c r="C7" s="402" t="s">
        <v>52</v>
      </c>
      <c r="D7" s="404" t="s">
        <v>48</v>
      </c>
      <c r="E7" s="404" t="s">
        <v>50</v>
      </c>
      <c r="F7" s="406" t="s">
        <v>49</v>
      </c>
      <c r="G7" s="408" t="s">
        <v>54</v>
      </c>
      <c r="H7" s="410" t="s">
        <v>55</v>
      </c>
      <c r="I7" s="412" t="s">
        <v>47</v>
      </c>
      <c r="J7" s="393" t="s">
        <v>86</v>
      </c>
      <c r="K7" s="394"/>
      <c r="L7" s="414"/>
    </row>
    <row r="8" spans="1:21" s="44" customFormat="1" ht="65.099999999999994" customHeight="1" x14ac:dyDescent="0.25">
      <c r="A8" s="386"/>
      <c r="B8" s="401"/>
      <c r="C8" s="403"/>
      <c r="D8" s="405"/>
      <c r="E8" s="405"/>
      <c r="F8" s="407"/>
      <c r="G8" s="409"/>
      <c r="H8" s="411"/>
      <c r="I8" s="413"/>
      <c r="J8" s="45" t="s">
        <v>43</v>
      </c>
      <c r="K8" s="46" t="s">
        <v>96</v>
      </c>
      <c r="L8" s="70" t="s">
        <v>44</v>
      </c>
    </row>
    <row r="9" spans="1:21" s="50" customFormat="1" ht="12" customHeight="1" x14ac:dyDescent="0.25">
      <c r="A9" s="85" t="s">
        <v>27</v>
      </c>
      <c r="B9" s="87" t="s">
        <v>28</v>
      </c>
      <c r="C9" s="89" t="s">
        <v>29</v>
      </c>
      <c r="D9" s="92" t="s">
        <v>30</v>
      </c>
      <c r="E9" s="92" t="s">
        <v>31</v>
      </c>
      <c r="F9" s="103" t="s">
        <v>32</v>
      </c>
      <c r="G9" s="90" t="s">
        <v>33</v>
      </c>
      <c r="H9" s="91" t="s">
        <v>34</v>
      </c>
      <c r="I9" s="88" t="s">
        <v>35</v>
      </c>
      <c r="J9" s="84" t="s">
        <v>36</v>
      </c>
      <c r="K9" s="83" t="s">
        <v>53</v>
      </c>
      <c r="L9" s="86" t="s">
        <v>56</v>
      </c>
    </row>
    <row r="10" spans="1:21" s="52" customFormat="1" ht="24.95" customHeight="1" x14ac:dyDescent="0.25">
      <c r="A10" s="93"/>
      <c r="B10" s="220"/>
      <c r="C10" s="223"/>
      <c r="D10" s="94"/>
      <c r="E10" s="94"/>
      <c r="F10" s="104"/>
      <c r="G10" s="107"/>
      <c r="H10" s="95"/>
      <c r="I10" s="96"/>
      <c r="J10" s="159"/>
      <c r="K10" s="226"/>
      <c r="L10" s="161"/>
    </row>
    <row r="11" spans="1:21" s="52" customFormat="1" ht="24.95" customHeight="1" x14ac:dyDescent="0.25">
      <c r="A11" s="229"/>
      <c r="B11" s="221"/>
      <c r="C11" s="224"/>
      <c r="D11" s="97"/>
      <c r="E11" s="97"/>
      <c r="F11" s="105"/>
      <c r="G11" s="108"/>
      <c r="H11" s="98"/>
      <c r="I11" s="99"/>
      <c r="J11" s="216"/>
      <c r="K11" s="227"/>
      <c r="L11" s="218"/>
    </row>
    <row r="12" spans="1:21" s="52" customFormat="1" ht="24.95" customHeight="1" thickBot="1" x14ac:dyDescent="0.3">
      <c r="A12" s="230"/>
      <c r="B12" s="222"/>
      <c r="C12" s="225"/>
      <c r="D12" s="100"/>
      <c r="E12" s="100"/>
      <c r="F12" s="106"/>
      <c r="G12" s="109"/>
      <c r="H12" s="101"/>
      <c r="I12" s="102"/>
      <c r="J12" s="217"/>
      <c r="K12" s="228"/>
      <c r="L12" s="219"/>
    </row>
    <row r="13" spans="1:21" s="52" customFormat="1" ht="24.95" customHeight="1" x14ac:dyDescent="0.25">
      <c r="A13" s="143"/>
      <c r="B13" s="144"/>
      <c r="C13" s="144"/>
      <c r="D13" s="143"/>
      <c r="E13" s="143"/>
      <c r="F13" s="143"/>
      <c r="G13" s="143"/>
      <c r="H13" s="143"/>
      <c r="I13" s="143"/>
      <c r="J13" s="138"/>
      <c r="K13" s="145"/>
      <c r="L13" s="138"/>
    </row>
    <row r="14" spans="1:21" s="19" customFormat="1" ht="20.100000000000001" customHeight="1" x14ac:dyDescent="0.25">
      <c r="A14" s="340" t="s">
        <v>38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</row>
    <row r="15" spans="1:21" s="19" customFormat="1" ht="20.100000000000001" customHeight="1" x14ac:dyDescent="0.25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</row>
    <row r="16" spans="1:21" s="61" customFormat="1" ht="15" customHeight="1" x14ac:dyDescent="0.25">
      <c r="A16" s="341" t="s">
        <v>1</v>
      </c>
      <c r="B16" s="341"/>
      <c r="C16" s="379" t="str">
        <f>IF('Príloha č. 1'!$C$6="","",'Príloha č. 1'!$C$6)</f>
        <v/>
      </c>
      <c r="D16" s="379"/>
      <c r="E16" s="69"/>
      <c r="F16" s="69"/>
      <c r="J16" s="62"/>
    </row>
    <row r="17" spans="1:12" s="61" customFormat="1" ht="15" customHeight="1" x14ac:dyDescent="0.25">
      <c r="A17" s="337" t="s">
        <v>2</v>
      </c>
      <c r="B17" s="337"/>
      <c r="C17" s="380" t="str">
        <f>IF('Príloha č. 1'!$C$7="","",'Príloha č. 1'!$C$7)</f>
        <v/>
      </c>
      <c r="D17" s="380"/>
      <c r="E17" s="52"/>
      <c r="F17" s="52"/>
    </row>
    <row r="18" spans="1:12" s="61" customFormat="1" ht="15" customHeight="1" x14ac:dyDescent="0.25">
      <c r="A18" s="337" t="s">
        <v>3</v>
      </c>
      <c r="B18" s="337"/>
      <c r="C18" s="381" t="str">
        <f>IF('Príloha č. 1'!C8:D8="","",'Príloha č. 1'!C8:D8)</f>
        <v/>
      </c>
      <c r="D18" s="381"/>
      <c r="E18" s="52"/>
      <c r="F18" s="52"/>
    </row>
    <row r="19" spans="1:12" s="61" customFormat="1" ht="15" customHeight="1" x14ac:dyDescent="0.25">
      <c r="A19" s="337" t="s">
        <v>4</v>
      </c>
      <c r="B19" s="337"/>
      <c r="C19" s="381" t="str">
        <f>IF('Príloha č. 1'!C9:D9="","",'Príloha č. 1'!C9:D9)</f>
        <v/>
      </c>
      <c r="D19" s="381"/>
      <c r="E19" s="52"/>
      <c r="F19" s="52"/>
    </row>
    <row r="22" spans="1:12" ht="15" customHeight="1" x14ac:dyDescent="0.2">
      <c r="A22" s="41" t="s">
        <v>8</v>
      </c>
      <c r="B22" s="171" t="str">
        <f>IF('Príloha č. 1'!B23:B23="","",'Príloha č. 1'!B23:B23)</f>
        <v/>
      </c>
      <c r="C22" s="265"/>
      <c r="F22" s="41"/>
      <c r="G22" s="41"/>
      <c r="H22" s="41"/>
    </row>
    <row r="23" spans="1:12" ht="15" customHeight="1" x14ac:dyDescent="0.2">
      <c r="A23" s="41" t="s">
        <v>9</v>
      </c>
      <c r="B23" s="32" t="str">
        <f>IF('Príloha č. 1'!B24:B24="","",'Príloha č. 1'!B24:B24)</f>
        <v/>
      </c>
      <c r="C23" s="265"/>
      <c r="F23" s="41"/>
      <c r="G23" s="41"/>
      <c r="H23" s="41"/>
    </row>
    <row r="24" spans="1:12" ht="39.950000000000003" customHeight="1" x14ac:dyDescent="0.2">
      <c r="G24" s="41"/>
      <c r="H24" s="82"/>
      <c r="K24" s="170"/>
      <c r="L24" s="82"/>
    </row>
    <row r="25" spans="1:12" ht="45" customHeight="1" x14ac:dyDescent="0.2">
      <c r="E25" s="66"/>
      <c r="F25" s="66"/>
      <c r="G25" s="378" t="s">
        <v>231</v>
      </c>
      <c r="H25" s="378"/>
      <c r="K25" s="415"/>
      <c r="L25" s="415"/>
    </row>
    <row r="26" spans="1:12" s="63" customFormat="1" x14ac:dyDescent="0.2">
      <c r="A26" s="339" t="s">
        <v>10</v>
      </c>
      <c r="B26" s="339"/>
      <c r="C26" s="262"/>
      <c r="D26" s="66"/>
      <c r="E26" s="265"/>
      <c r="F26" s="265"/>
      <c r="G26" s="265"/>
      <c r="H26" s="265"/>
    </row>
    <row r="27" spans="1:12" s="68" customFormat="1" ht="12" customHeight="1" x14ac:dyDescent="0.2">
      <c r="A27" s="64"/>
      <c r="B27" s="65" t="s">
        <v>11</v>
      </c>
      <c r="C27" s="65"/>
      <c r="D27" s="50"/>
      <c r="E27" s="265"/>
      <c r="F27" s="265"/>
      <c r="G27" s="265"/>
      <c r="H27" s="265"/>
      <c r="I27" s="66"/>
    </row>
  </sheetData>
  <mergeCells count="28">
    <mergeCell ref="A1:B1"/>
    <mergeCell ref="A2:L2"/>
    <mergeCell ref="A3:B3"/>
    <mergeCell ref="A4:L4"/>
    <mergeCell ref="A6:L6"/>
    <mergeCell ref="A5:L5"/>
    <mergeCell ref="A14:K14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  <mergeCell ref="A16:B16"/>
    <mergeCell ref="C16:D16"/>
    <mergeCell ref="A17:B17"/>
    <mergeCell ref="C17:D17"/>
    <mergeCell ref="A18:B18"/>
    <mergeCell ref="C18:D18"/>
    <mergeCell ref="A19:B19"/>
    <mergeCell ref="C19:D19"/>
    <mergeCell ref="G25:H25"/>
    <mergeCell ref="K25:L25"/>
    <mergeCell ref="A26:B26"/>
  </mergeCells>
  <conditionalFormatting sqref="B22:B23">
    <cfRule type="containsBlanks" dxfId="3" priority="2">
      <formula>LEN(TRIM(B22))=0</formula>
    </cfRule>
  </conditionalFormatting>
  <conditionalFormatting sqref="C16:D19">
    <cfRule type="containsBlanks" dxfId="2" priority="1">
      <formula>LEN(TRIM(C16))=0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7">
    <tabColor theme="5"/>
    <pageSetUpPr fitToPage="1"/>
  </sheetPr>
  <dimension ref="A1:L23"/>
  <sheetViews>
    <sheetView showGridLines="0" zoomScaleNormal="100" workbookViewId="0">
      <selection activeCell="A2" sqref="A2:D2"/>
    </sheetView>
  </sheetViews>
  <sheetFormatPr defaultRowHeight="14.25" x14ac:dyDescent="0.2"/>
  <cols>
    <col min="1" max="1" width="5.28515625" style="24" customWidth="1"/>
    <col min="2" max="2" width="15.7109375" style="24" customWidth="1"/>
    <col min="3" max="3" width="40.7109375" style="24" customWidth="1"/>
    <col min="4" max="4" width="30.7109375" style="24" customWidth="1"/>
    <col min="5" max="5" width="14.28515625" style="24" customWidth="1"/>
    <col min="6" max="16384" width="9.140625" style="24"/>
  </cols>
  <sheetData>
    <row r="1" spans="1:12" s="26" customFormat="1" ht="20.100000000000001" customHeight="1" x14ac:dyDescent="0.25">
      <c r="A1" s="428" t="s">
        <v>66</v>
      </c>
      <c r="B1" s="428"/>
      <c r="C1" s="428"/>
      <c r="D1" s="428"/>
      <c r="E1" s="25"/>
      <c r="F1" s="25"/>
      <c r="G1" s="25"/>
      <c r="H1" s="25"/>
      <c r="I1" s="25"/>
      <c r="J1" s="25"/>
      <c r="K1" s="25"/>
      <c r="L1" s="25"/>
    </row>
    <row r="2" spans="1:12" s="184" customFormat="1" ht="54.95" customHeight="1" x14ac:dyDescent="0.25">
      <c r="A2" s="429" t="s">
        <v>241</v>
      </c>
      <c r="B2" s="430"/>
      <c r="C2" s="430"/>
      <c r="D2" s="430"/>
      <c r="E2" s="183"/>
    </row>
    <row r="3" spans="1:12" s="23" customFormat="1" ht="12.75" x14ac:dyDescent="0.2"/>
    <row r="4" spans="1:12" s="40" customFormat="1" ht="15" customHeight="1" x14ac:dyDescent="0.25">
      <c r="A4" s="431" t="s">
        <v>80</v>
      </c>
      <c r="B4" s="431"/>
      <c r="C4" s="431"/>
      <c r="D4" s="431"/>
      <c r="E4" s="125"/>
      <c r="F4" s="123"/>
      <c r="G4" s="123"/>
      <c r="H4" s="123"/>
      <c r="I4" s="123"/>
      <c r="J4" s="123"/>
      <c r="K4" s="123"/>
      <c r="L4" s="123"/>
    </row>
    <row r="5" spans="1:12" s="40" customFormat="1" ht="15" customHeight="1" x14ac:dyDescent="0.25">
      <c r="B5" s="124"/>
      <c r="C5" s="123"/>
      <c r="D5" s="124"/>
      <c r="E5" s="123"/>
      <c r="F5" s="123"/>
      <c r="G5" s="123"/>
      <c r="H5" s="123"/>
      <c r="I5" s="123"/>
      <c r="J5" s="123"/>
      <c r="K5" s="123"/>
      <c r="L5" s="123"/>
    </row>
    <row r="6" spans="1:12" s="40" customFormat="1" ht="15" customHeight="1" x14ac:dyDescent="0.25">
      <c r="A6" s="424" t="s">
        <v>67</v>
      </c>
      <c r="B6" s="424"/>
      <c r="C6" s="420" t="s">
        <v>68</v>
      </c>
      <c r="D6" s="420"/>
      <c r="E6" s="123"/>
      <c r="F6" s="123"/>
      <c r="G6" s="123"/>
      <c r="H6" s="123"/>
      <c r="I6" s="123"/>
      <c r="J6" s="123"/>
      <c r="K6" s="123"/>
      <c r="L6" s="123"/>
    </row>
    <row r="7" spans="1:12" s="40" customFormat="1" ht="15" customHeight="1" x14ac:dyDescent="0.25">
      <c r="A7" s="424"/>
      <c r="B7" s="424"/>
      <c r="C7" s="420" t="s">
        <v>69</v>
      </c>
      <c r="D7" s="420" t="s">
        <v>69</v>
      </c>
      <c r="E7" s="123"/>
      <c r="F7" s="123"/>
      <c r="G7" s="123"/>
      <c r="H7" s="123"/>
      <c r="I7" s="123"/>
      <c r="J7" s="123"/>
      <c r="K7" s="123"/>
      <c r="L7" s="123"/>
    </row>
    <row r="8" spans="1:12" s="40" customFormat="1" ht="15" customHeight="1" x14ac:dyDescent="0.25">
      <c r="A8" s="424"/>
      <c r="B8" s="424"/>
      <c r="C8" s="420" t="s">
        <v>70</v>
      </c>
      <c r="D8" s="420" t="s">
        <v>70</v>
      </c>
      <c r="E8" s="123"/>
      <c r="F8" s="123"/>
      <c r="G8" s="123"/>
      <c r="H8" s="123"/>
      <c r="I8" s="123"/>
      <c r="J8" s="123"/>
      <c r="K8" s="123"/>
      <c r="L8" s="123"/>
    </row>
    <row r="9" spans="1:12" s="40" customFormat="1" ht="15" customHeight="1" x14ac:dyDescent="0.25">
      <c r="A9" s="421" t="s">
        <v>71</v>
      </c>
      <c r="B9" s="421"/>
      <c r="C9" s="421"/>
      <c r="D9" s="421"/>
      <c r="E9" s="123"/>
      <c r="F9" s="123"/>
      <c r="G9" s="123"/>
      <c r="H9" s="123"/>
      <c r="I9" s="123"/>
      <c r="J9" s="123"/>
      <c r="K9" s="123"/>
      <c r="L9" s="123"/>
    </row>
    <row r="10" spans="1:12" s="40" customFormat="1" ht="15" customHeight="1" x14ac:dyDescent="0.25">
      <c r="A10" s="424" t="s">
        <v>72</v>
      </c>
      <c r="B10" s="424"/>
      <c r="C10" s="425"/>
      <c r="D10" s="426"/>
      <c r="E10" s="124"/>
      <c r="F10" s="123"/>
      <c r="G10" s="123"/>
      <c r="H10" s="123"/>
      <c r="I10" s="123"/>
      <c r="J10" s="123"/>
      <c r="K10" s="123"/>
      <c r="L10" s="123"/>
    </row>
    <row r="11" spans="1:12" s="40" customFormat="1" ht="15" customHeight="1" x14ac:dyDescent="0.25">
      <c r="A11" s="424"/>
      <c r="B11" s="424"/>
      <c r="C11" s="425"/>
      <c r="D11" s="426"/>
      <c r="E11" s="124"/>
      <c r="F11" s="123"/>
      <c r="G11" s="123"/>
      <c r="H11" s="123"/>
      <c r="I11" s="123"/>
      <c r="J11" s="123"/>
      <c r="K11" s="123"/>
      <c r="L11" s="123"/>
    </row>
    <row r="12" spans="1:12" s="40" customFormat="1" ht="15" customHeight="1" x14ac:dyDescent="0.25">
      <c r="A12" s="424"/>
      <c r="B12" s="424"/>
      <c r="C12" s="425"/>
      <c r="D12" s="426"/>
      <c r="E12" s="124"/>
      <c r="F12" s="123"/>
      <c r="G12" s="123"/>
      <c r="H12" s="123"/>
      <c r="I12" s="123"/>
      <c r="J12" s="123"/>
      <c r="K12" s="123"/>
      <c r="L12" s="123"/>
    </row>
    <row r="13" spans="1:12" s="23" customFormat="1" ht="20.100000000000001" customHeight="1" x14ac:dyDescent="0.2">
      <c r="A13" s="427" t="s">
        <v>73</v>
      </c>
      <c r="B13" s="427"/>
      <c r="C13" s="427"/>
      <c r="D13" s="427"/>
      <c r="E13" s="128"/>
      <c r="F13" s="127"/>
      <c r="G13" s="127"/>
      <c r="H13" s="127"/>
      <c r="I13" s="127"/>
      <c r="J13" s="127"/>
      <c r="K13" s="127"/>
      <c r="L13" s="127"/>
    </row>
    <row r="14" spans="1:12" s="40" customFormat="1" ht="15" customHeight="1" x14ac:dyDescent="0.25">
      <c r="B14" s="124"/>
      <c r="C14" s="123"/>
      <c r="D14" s="124"/>
      <c r="E14" s="123"/>
      <c r="F14" s="123"/>
      <c r="G14" s="123"/>
      <c r="H14" s="123"/>
      <c r="I14" s="123"/>
      <c r="J14" s="123"/>
      <c r="K14" s="123"/>
      <c r="L14" s="123"/>
    </row>
    <row r="15" spans="1:12" s="40" customFormat="1" ht="54.95" customHeight="1" x14ac:dyDescent="0.25">
      <c r="A15" s="124" t="s">
        <v>27</v>
      </c>
      <c r="B15" s="420" t="s">
        <v>77</v>
      </c>
      <c r="C15" s="420"/>
      <c r="D15" s="420"/>
      <c r="E15" s="124"/>
      <c r="F15" s="124"/>
      <c r="G15" s="124"/>
      <c r="H15" s="124"/>
      <c r="I15" s="124"/>
      <c r="J15" s="124"/>
      <c r="K15" s="124"/>
      <c r="L15" s="124"/>
    </row>
    <row r="16" spans="1:12" s="29" customFormat="1" ht="20.100000000000001" customHeight="1" x14ac:dyDescent="0.25">
      <c r="A16" s="123" t="s">
        <v>28</v>
      </c>
      <c r="B16" s="421" t="s">
        <v>74</v>
      </c>
      <c r="C16" s="421"/>
      <c r="D16" s="421"/>
      <c r="E16" s="123"/>
      <c r="F16" s="123"/>
      <c r="G16" s="123"/>
      <c r="H16" s="123"/>
      <c r="I16" s="123"/>
      <c r="J16" s="123"/>
      <c r="K16" s="123"/>
      <c r="L16" s="123"/>
    </row>
    <row r="17" spans="1:12" s="29" customFormat="1" ht="31.5" customHeight="1" x14ac:dyDescent="0.25">
      <c r="A17" s="29" t="s">
        <v>29</v>
      </c>
      <c r="B17" s="422" t="s">
        <v>76</v>
      </c>
      <c r="C17" s="422"/>
      <c r="D17" s="422"/>
      <c r="E17" s="129"/>
      <c r="F17" s="123"/>
      <c r="G17" s="123"/>
      <c r="H17" s="123"/>
      <c r="I17" s="123"/>
      <c r="J17" s="123"/>
      <c r="K17" s="123"/>
      <c r="L17" s="123"/>
    </row>
    <row r="18" spans="1:12" s="40" customFormat="1" ht="30" customHeight="1" x14ac:dyDescent="0.25">
      <c r="B18" s="124"/>
      <c r="C18" s="123"/>
      <c r="D18" s="124"/>
      <c r="E18" s="123"/>
      <c r="F18" s="123"/>
      <c r="G18" s="123"/>
      <c r="H18" s="123"/>
      <c r="I18" s="123"/>
      <c r="J18" s="123"/>
      <c r="K18" s="123"/>
      <c r="L18" s="123"/>
    </row>
    <row r="19" spans="1:12" s="29" customFormat="1" ht="15" customHeight="1" x14ac:dyDescent="0.25">
      <c r="A19" s="423" t="s">
        <v>75</v>
      </c>
      <c r="B19" s="423"/>
      <c r="C19" s="423"/>
      <c r="D19" s="423"/>
      <c r="E19" s="126"/>
    </row>
    <row r="20" spans="1:12" s="23" customFormat="1" ht="15" customHeight="1" x14ac:dyDescent="0.2">
      <c r="A20" s="23" t="s">
        <v>8</v>
      </c>
      <c r="B20" s="31"/>
      <c r="C20" s="119"/>
      <c r="D20" s="31"/>
      <c r="E20" s="119"/>
    </row>
    <row r="21" spans="1:12" s="23" customFormat="1" ht="15" customHeight="1" x14ac:dyDescent="0.2">
      <c r="A21" s="23" t="s">
        <v>9</v>
      </c>
      <c r="B21" s="33"/>
      <c r="C21" s="32"/>
      <c r="D21" s="33"/>
      <c r="E21" s="32"/>
    </row>
    <row r="22" spans="1:12" ht="39.950000000000003" customHeight="1" x14ac:dyDescent="0.2">
      <c r="C22" s="120"/>
      <c r="D22" s="120"/>
      <c r="E22" s="120"/>
    </row>
    <row r="23" spans="1:12" ht="50.1" customHeight="1" x14ac:dyDescent="0.2">
      <c r="C23" s="122"/>
      <c r="D23" s="121" t="s">
        <v>120</v>
      </c>
      <c r="E23" s="122"/>
    </row>
  </sheetData>
  <mergeCells count="17">
    <mergeCell ref="A1:D1"/>
    <mergeCell ref="A2:D2"/>
    <mergeCell ref="A4:D4"/>
    <mergeCell ref="A6:B8"/>
    <mergeCell ref="C6:D6"/>
    <mergeCell ref="C7:D7"/>
    <mergeCell ref="C8:D8"/>
    <mergeCell ref="B15:D15"/>
    <mergeCell ref="B16:D16"/>
    <mergeCell ref="B17:D17"/>
    <mergeCell ref="A19:D19"/>
    <mergeCell ref="A9:D9"/>
    <mergeCell ref="A10:B12"/>
    <mergeCell ref="C10:D10"/>
    <mergeCell ref="C11:D11"/>
    <mergeCell ref="C12:D12"/>
    <mergeCell ref="A13:D13"/>
  </mergeCells>
  <conditionalFormatting sqref="B20:B21">
    <cfRule type="containsBlanks" dxfId="1" priority="1">
      <formula>LEN(TRIM(B20))=0</formula>
    </cfRule>
  </conditionalFormatting>
  <pageMargins left="0.78740157480314965" right="0.39370078740157483" top="0.98425196850393704" bottom="0.19685039370078741" header="0.31496062992125984" footer="0.31496062992125984"/>
  <pageSetup paperSize="9" scale="97" orientation="portrait" r:id="rId1"/>
  <headerFooter>
    <oddHeader>&amp;L&amp;"Arial,Tučné"&amp;9Príloha č. 7 SP
&amp;"Arial,Normálne"Výzva na plnenie RD</oddHeader>
    <oddFooter>&amp;L*&amp;8Do tohto bodu uchádzač uvedie číslo a názov časti predmetu zákazky, pre ktorú je rámcová dohoda predložená</oddFooter>
  </headerFooter>
  <rowBreaks count="1" manualBreakCount="1">
    <brk id="21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tabColor theme="4" tint="-0.249977111117893"/>
    <pageSetUpPr fitToPage="1"/>
  </sheetPr>
  <dimension ref="A1:M30"/>
  <sheetViews>
    <sheetView zoomScaleNormal="100" workbookViewId="0">
      <selection activeCell="C26" sqref="C26"/>
    </sheetView>
  </sheetViews>
  <sheetFormatPr defaultRowHeight="14.25" x14ac:dyDescent="0.2"/>
  <cols>
    <col min="1" max="1" width="5.28515625" style="24" customWidth="1"/>
    <col min="2" max="3" width="22.7109375" style="24" customWidth="1"/>
    <col min="4" max="4" width="24.85546875" style="24" customWidth="1"/>
    <col min="5" max="5" width="12" style="24" customWidth="1"/>
    <col min="6" max="6" width="24.7109375" style="24" customWidth="1"/>
    <col min="7" max="16384" width="9.140625" style="24"/>
  </cols>
  <sheetData>
    <row r="1" spans="1:13" s="23" customFormat="1" ht="12.75" x14ac:dyDescent="0.2">
      <c r="A1" s="435" t="s">
        <v>12</v>
      </c>
      <c r="B1" s="435"/>
      <c r="C1" s="28"/>
      <c r="D1" s="28"/>
      <c r="E1" s="130"/>
      <c r="F1" s="28"/>
    </row>
    <row r="2" spans="1:13" s="23" customFormat="1" ht="41.25" customHeight="1" x14ac:dyDescent="0.2">
      <c r="A2" s="437" t="str">
        <f>'Príloha č. 1'!A2:D2</f>
        <v>Špeciálny zdravotnícky materiál pre Kliniku srdcovej chirurgie so zameraním na chlopne</v>
      </c>
      <c r="B2" s="437"/>
      <c r="C2" s="437"/>
      <c r="D2" s="437"/>
      <c r="E2" s="437"/>
      <c r="F2" s="437"/>
    </row>
    <row r="3" spans="1:13" ht="24.95" customHeight="1" x14ac:dyDescent="0.2">
      <c r="A3" s="323"/>
      <c r="B3" s="323"/>
      <c r="C3" s="323"/>
      <c r="D3" s="323"/>
      <c r="E3" s="323"/>
      <c r="F3" s="323"/>
    </row>
    <row r="4" spans="1:13" s="118" customFormat="1" ht="15.75" customHeight="1" x14ac:dyDescent="0.25">
      <c r="A4" s="438" t="s">
        <v>61</v>
      </c>
      <c r="B4" s="438"/>
      <c r="C4" s="438"/>
      <c r="D4" s="438"/>
      <c r="E4" s="438"/>
      <c r="F4" s="438"/>
      <c r="G4" s="117"/>
      <c r="H4" s="117"/>
      <c r="I4" s="117"/>
      <c r="J4" s="117"/>
      <c r="K4" s="117"/>
      <c r="L4" s="117"/>
      <c r="M4" s="117"/>
    </row>
    <row r="6" spans="1:13" s="40" customFormat="1" ht="30" customHeight="1" x14ac:dyDescent="0.25">
      <c r="A6" s="420" t="s">
        <v>92</v>
      </c>
      <c r="B6" s="420"/>
      <c r="C6" s="420"/>
      <c r="D6" s="420"/>
      <c r="E6" s="420"/>
      <c r="F6" s="420"/>
      <c r="G6" s="123"/>
      <c r="H6" s="123"/>
      <c r="I6" s="123"/>
      <c r="J6" s="123"/>
      <c r="K6" s="123"/>
      <c r="L6" s="123"/>
      <c r="M6" s="123"/>
    </row>
    <row r="7" spans="1:13" s="40" customFormat="1" ht="24" customHeight="1" x14ac:dyDescent="0.25">
      <c r="A7" s="40" t="s">
        <v>27</v>
      </c>
      <c r="B7" s="420" t="s">
        <v>124</v>
      </c>
      <c r="C7" s="420"/>
      <c r="D7" s="420"/>
      <c r="E7" s="420"/>
      <c r="F7" s="420"/>
      <c r="G7" s="123"/>
      <c r="H7" s="123"/>
      <c r="I7" s="123"/>
      <c r="J7" s="123"/>
      <c r="K7" s="123"/>
      <c r="L7" s="123"/>
      <c r="M7" s="123"/>
    </row>
    <row r="8" spans="1:13" s="40" customFormat="1" ht="24" customHeight="1" x14ac:dyDescent="0.25">
      <c r="A8" s="40" t="s">
        <v>28</v>
      </c>
      <c r="B8" s="420" t="s">
        <v>121</v>
      </c>
      <c r="C8" s="420"/>
      <c r="D8" s="420"/>
      <c r="E8" s="420"/>
      <c r="F8" s="420"/>
      <c r="G8" s="123"/>
      <c r="H8" s="123"/>
      <c r="I8" s="123"/>
      <c r="J8" s="123"/>
      <c r="K8" s="123"/>
      <c r="L8" s="123"/>
      <c r="M8" s="123"/>
    </row>
    <row r="9" spans="1:13" s="40" customFormat="1" ht="24" customHeight="1" x14ac:dyDescent="0.25">
      <c r="A9" s="40" t="s">
        <v>29</v>
      </c>
      <c r="B9" s="420" t="s">
        <v>125</v>
      </c>
      <c r="C9" s="420"/>
      <c r="D9" s="420"/>
      <c r="E9" s="420"/>
      <c r="F9" s="420"/>
      <c r="G9" s="123"/>
      <c r="H9" s="123"/>
      <c r="I9" s="123"/>
      <c r="J9" s="123"/>
      <c r="K9" s="123"/>
      <c r="L9" s="123"/>
      <c r="M9" s="123"/>
    </row>
    <row r="10" spans="1:13" s="40" customFormat="1" ht="24" customHeight="1" x14ac:dyDescent="0.25">
      <c r="A10" s="40" t="s">
        <v>30</v>
      </c>
      <c r="B10" s="420" t="s">
        <v>126</v>
      </c>
      <c r="C10" s="420"/>
      <c r="D10" s="420"/>
      <c r="E10" s="420"/>
      <c r="F10" s="420"/>
      <c r="G10" s="123"/>
      <c r="H10" s="123"/>
      <c r="I10" s="123"/>
      <c r="J10" s="123"/>
      <c r="K10" s="123"/>
      <c r="L10" s="123"/>
      <c r="M10" s="123"/>
    </row>
    <row r="11" spans="1:13" s="40" customFormat="1" ht="24" customHeight="1" x14ac:dyDescent="0.25">
      <c r="A11" s="40" t="s">
        <v>31</v>
      </c>
      <c r="B11" s="420" t="s">
        <v>95</v>
      </c>
      <c r="C11" s="420"/>
      <c r="D11" s="420"/>
      <c r="E11" s="420"/>
      <c r="F11" s="420"/>
      <c r="G11" s="123"/>
      <c r="H11" s="123"/>
      <c r="I11" s="123"/>
      <c r="J11" s="123"/>
      <c r="K11" s="123"/>
      <c r="L11" s="123"/>
      <c r="M11" s="123"/>
    </row>
    <row r="12" spans="1:13" s="23" customFormat="1" ht="15" customHeight="1" thickBot="1" x14ac:dyDescent="0.25">
      <c r="A12" s="435"/>
      <c r="B12" s="435"/>
      <c r="C12" s="435"/>
      <c r="D12" s="435"/>
      <c r="E12" s="435"/>
      <c r="F12" s="435"/>
    </row>
    <row r="13" spans="1:13" s="23" customFormat="1" ht="69.75" customHeight="1" x14ac:dyDescent="0.2">
      <c r="A13" s="210" t="s">
        <v>37</v>
      </c>
      <c r="B13" s="211" t="s">
        <v>62</v>
      </c>
      <c r="C13" s="211" t="s">
        <v>65</v>
      </c>
      <c r="D13" s="211" t="s">
        <v>63</v>
      </c>
      <c r="E13" s="212" t="s">
        <v>64</v>
      </c>
      <c r="F13" s="213" t="s">
        <v>94</v>
      </c>
    </row>
    <row r="14" spans="1:13" ht="9.9499999999999993" customHeight="1" x14ac:dyDescent="0.2">
      <c r="A14" s="191" t="s">
        <v>27</v>
      </c>
      <c r="B14" s="192" t="s">
        <v>28</v>
      </c>
      <c r="C14" s="192" t="s">
        <v>29</v>
      </c>
      <c r="D14" s="192" t="s">
        <v>30</v>
      </c>
      <c r="E14" s="193" t="s">
        <v>31</v>
      </c>
      <c r="F14" s="215" t="s">
        <v>32</v>
      </c>
      <c r="G14" s="190"/>
      <c r="H14" s="209"/>
    </row>
    <row r="15" spans="1:13" s="29" customFormat="1" ht="15" customHeight="1" x14ac:dyDescent="0.25">
      <c r="A15" s="194"/>
      <c r="B15" s="195"/>
      <c r="C15" s="196"/>
      <c r="D15" s="195"/>
      <c r="E15" s="197"/>
      <c r="F15" s="198"/>
    </row>
    <row r="16" spans="1:13" s="29" customFormat="1" ht="15" customHeight="1" x14ac:dyDescent="0.25">
      <c r="A16" s="194"/>
      <c r="B16" s="195"/>
      <c r="C16" s="196"/>
      <c r="D16" s="195"/>
      <c r="E16" s="197"/>
      <c r="F16" s="199"/>
    </row>
    <row r="17" spans="1:7" s="29" customFormat="1" ht="15" customHeight="1" x14ac:dyDescent="0.25">
      <c r="A17" s="194"/>
      <c r="B17" s="195"/>
      <c r="C17" s="196"/>
      <c r="D17" s="195"/>
      <c r="E17" s="197"/>
      <c r="F17" s="199"/>
    </row>
    <row r="18" spans="1:7" s="29" customFormat="1" ht="15" customHeight="1" x14ac:dyDescent="0.25">
      <c r="A18" s="194"/>
      <c r="B18" s="195"/>
      <c r="C18" s="196"/>
      <c r="D18" s="195"/>
      <c r="E18" s="197"/>
      <c r="F18" s="199"/>
    </row>
    <row r="19" spans="1:7" s="29" customFormat="1" ht="15" customHeight="1" x14ac:dyDescent="0.25">
      <c r="A19" s="200"/>
      <c r="B19" s="201"/>
      <c r="C19" s="202"/>
      <c r="D19" s="201"/>
      <c r="E19" s="203"/>
      <c r="F19" s="199"/>
    </row>
    <row r="20" spans="1:7" s="29" customFormat="1" ht="15" customHeight="1" thickBot="1" x14ac:dyDescent="0.3">
      <c r="A20" s="204"/>
      <c r="B20" s="205"/>
      <c r="C20" s="206"/>
      <c r="D20" s="205"/>
      <c r="E20" s="207"/>
      <c r="F20" s="208"/>
    </row>
    <row r="21" spans="1:7" s="29" customFormat="1" ht="20.25" customHeight="1" x14ac:dyDescent="0.25">
      <c r="A21" s="432" t="s">
        <v>123</v>
      </c>
      <c r="B21" s="432"/>
      <c r="C21" s="432"/>
      <c r="D21" s="432"/>
      <c r="E21" s="432"/>
      <c r="F21" s="432"/>
    </row>
    <row r="22" spans="1:7" s="23" customFormat="1" ht="9" customHeight="1" x14ac:dyDescent="0.2">
      <c r="A22" s="433"/>
      <c r="B22" s="433"/>
      <c r="C22" s="433"/>
      <c r="D22" s="433"/>
      <c r="E22" s="433"/>
      <c r="F22" s="433"/>
    </row>
    <row r="23" spans="1:7" s="23" customFormat="1" ht="12.95" customHeight="1" x14ac:dyDescent="0.2">
      <c r="A23" s="23" t="s">
        <v>8</v>
      </c>
      <c r="B23" s="30" t="str">
        <f>IF('Príloha č. 1'!B23:B23="","",'Príloha č. 1'!B23:B23)</f>
        <v/>
      </c>
      <c r="C23" s="119"/>
      <c r="D23" s="31"/>
      <c r="E23" s="31"/>
      <c r="F23" s="119"/>
    </row>
    <row r="24" spans="1:7" s="23" customFormat="1" ht="12.95" customHeight="1" x14ac:dyDescent="0.2">
      <c r="A24" s="23" t="s">
        <v>9</v>
      </c>
      <c r="B24" s="32" t="str">
        <f>IF('Príloha č. 1'!B24:B24="","",'Príloha č. 1'!B24:B24)</f>
        <v/>
      </c>
      <c r="C24" s="32"/>
      <c r="D24" s="33"/>
      <c r="E24" s="33"/>
      <c r="F24" s="32"/>
    </row>
    <row r="25" spans="1:7" s="23" customFormat="1" ht="15" customHeight="1" x14ac:dyDescent="0.2"/>
    <row r="26" spans="1:7" ht="15" customHeight="1" x14ac:dyDescent="0.2">
      <c r="C26" s="120"/>
      <c r="D26" s="120"/>
      <c r="E26" s="214"/>
      <c r="F26" s="214"/>
    </row>
    <row r="27" spans="1:7" ht="41.25" customHeight="1" x14ac:dyDescent="0.2">
      <c r="C27" s="122"/>
      <c r="D27" s="139"/>
      <c r="E27" s="436" t="s">
        <v>122</v>
      </c>
      <c r="F27" s="436"/>
    </row>
    <row r="28" spans="1:7" ht="9" customHeight="1" x14ac:dyDescent="0.2">
      <c r="C28" s="122"/>
      <c r="D28" s="20"/>
      <c r="E28" s="20"/>
      <c r="F28" s="122"/>
    </row>
    <row r="29" spans="1:7" s="35" customFormat="1" ht="12" x14ac:dyDescent="0.2">
      <c r="A29" s="305" t="s">
        <v>10</v>
      </c>
      <c r="B29" s="305"/>
      <c r="C29" s="7"/>
      <c r="D29" s="7"/>
      <c r="E29" s="7"/>
      <c r="F29" s="7"/>
    </row>
    <row r="30" spans="1:7" s="39" customFormat="1" ht="12" customHeight="1" x14ac:dyDescent="0.2">
      <c r="A30" s="189"/>
      <c r="B30" s="434" t="s">
        <v>11</v>
      </c>
      <c r="C30" s="308"/>
      <c r="D30" s="308"/>
      <c r="E30" s="308"/>
      <c r="F30" s="308"/>
      <c r="G30" s="38"/>
    </row>
  </sheetData>
  <mergeCells count="15">
    <mergeCell ref="A1:B1"/>
    <mergeCell ref="A2:F2"/>
    <mergeCell ref="A3:F3"/>
    <mergeCell ref="A4:F4"/>
    <mergeCell ref="A6:F6"/>
    <mergeCell ref="B7:F7"/>
    <mergeCell ref="B8:F8"/>
    <mergeCell ref="B9:F9"/>
    <mergeCell ref="B10:F10"/>
    <mergeCell ref="B11:F11"/>
    <mergeCell ref="A21:F22"/>
    <mergeCell ref="B30:F30"/>
    <mergeCell ref="A12:F12"/>
    <mergeCell ref="A29:B29"/>
    <mergeCell ref="E27:F27"/>
  </mergeCells>
  <conditionalFormatting sqref="B23:B24">
    <cfRule type="containsBlanks" dxfId="0" priority="1">
      <formula>LEN(TRIM(B23))=0</formula>
    </cfRule>
  </conditionalFormatting>
  <pageMargins left="0.78740157480314965" right="0.78740157480314965" top="0.98425196850393704" bottom="0.19685039370078741" header="0.31496062992125984" footer="0.31496062992125984"/>
  <pageSetup paperSize="9" scale="75" fitToHeight="0" orientation="portrait" r:id="rId1"/>
  <headerFooter>
    <oddHeader xml:space="preserve">&amp;L&amp;"Arial,Tučné"&amp;10Príloha č. 8 SP&amp;"Arial,Normálne"    
Zoznam subdodávateľov a podiel subdodávok                        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rgb="FFD3B5E9"/>
    <pageSetUpPr fitToPage="1"/>
  </sheetPr>
  <dimension ref="A1:K33"/>
  <sheetViews>
    <sheetView showGridLines="0" zoomScale="90" zoomScaleNormal="90" workbookViewId="0">
      <selection activeCell="D38" sqref="D38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182" customWidth="1"/>
    <col min="5" max="6" width="12.7109375" style="182" customWidth="1"/>
    <col min="7" max="7" width="15.7109375" style="182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178"/>
      <c r="B4" s="178"/>
      <c r="C4" s="178"/>
      <c r="D4" s="178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46" t="s">
        <v>129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7.75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31.5" customHeight="1" x14ac:dyDescent="0.25">
      <c r="A8" s="355" t="s">
        <v>130</v>
      </c>
      <c r="B8" s="356"/>
      <c r="C8" s="361" t="s">
        <v>100</v>
      </c>
      <c r="D8" s="362"/>
    </row>
    <row r="9" spans="1:11" s="112" customFormat="1" ht="54" customHeight="1" x14ac:dyDescent="0.25">
      <c r="A9" s="256" t="s">
        <v>99</v>
      </c>
      <c r="B9" s="244" t="s">
        <v>131</v>
      </c>
      <c r="C9" s="162"/>
      <c r="D9" s="243"/>
    </row>
    <row r="10" spans="1:11" s="112" customFormat="1" ht="75" customHeight="1" x14ac:dyDescent="0.25">
      <c r="A10" s="272" t="s">
        <v>101</v>
      </c>
      <c r="B10" s="151" t="s">
        <v>133</v>
      </c>
      <c r="C10" s="273"/>
      <c r="D10" s="158"/>
    </row>
    <row r="11" spans="1:11" s="112" customFormat="1" ht="39" customHeight="1" thickBot="1" x14ac:dyDescent="0.3">
      <c r="A11" s="271" t="s">
        <v>132</v>
      </c>
      <c r="B11" s="242" t="s">
        <v>134</v>
      </c>
      <c r="C11" s="146"/>
      <c r="D11" s="154"/>
    </row>
    <row r="12" spans="1:11" s="112" customFormat="1" ht="12" customHeight="1" x14ac:dyDescent="0.25">
      <c r="A12" s="134"/>
      <c r="B12" s="135"/>
      <c r="C12" s="136"/>
      <c r="D12" s="137"/>
    </row>
    <row r="13" spans="1:11" s="111" customFormat="1" ht="24.95" customHeight="1" x14ac:dyDescent="0.25">
      <c r="A13" s="357" t="s">
        <v>83</v>
      </c>
      <c r="B13" s="358"/>
      <c r="C13" s="359"/>
      <c r="D13" s="152"/>
    </row>
    <row r="14" spans="1:11" s="150" customFormat="1" ht="20.100000000000001" customHeight="1" x14ac:dyDescent="0.25">
      <c r="A14" s="179" t="s">
        <v>27</v>
      </c>
      <c r="B14" s="360" t="s">
        <v>135</v>
      </c>
      <c r="C14" s="360"/>
      <c r="D14" s="153"/>
    </row>
    <row r="15" spans="1:11" s="150" customFormat="1" ht="20.100000000000001" customHeight="1" x14ac:dyDescent="0.25">
      <c r="A15" s="269" t="s">
        <v>28</v>
      </c>
      <c r="B15" s="353" t="s">
        <v>136</v>
      </c>
      <c r="C15" s="354"/>
      <c r="D15" s="153"/>
    </row>
    <row r="16" spans="1:11" s="150" customFormat="1" ht="20.100000000000001" customHeight="1" x14ac:dyDescent="0.25">
      <c r="A16" s="269" t="s">
        <v>29</v>
      </c>
      <c r="B16" s="353" t="s">
        <v>137</v>
      </c>
      <c r="C16" s="354"/>
      <c r="D16" s="153"/>
    </row>
    <row r="17" spans="1:10" s="150" customFormat="1" ht="20.100000000000001" customHeight="1" x14ac:dyDescent="0.25">
      <c r="A17" s="269" t="s">
        <v>30</v>
      </c>
      <c r="B17" s="353" t="s">
        <v>138</v>
      </c>
      <c r="C17" s="354"/>
      <c r="D17" s="153"/>
    </row>
    <row r="18" spans="1:10" s="150" customFormat="1" ht="20.100000000000001" customHeight="1" x14ac:dyDescent="0.25">
      <c r="A18" s="269" t="s">
        <v>31</v>
      </c>
      <c r="B18" s="353" t="s">
        <v>139</v>
      </c>
      <c r="C18" s="354"/>
      <c r="D18" s="153"/>
    </row>
    <row r="19" spans="1:10" s="112" customFormat="1" ht="25.5" customHeight="1" x14ac:dyDescent="0.25">
      <c r="A19" s="134"/>
      <c r="B19" s="142"/>
      <c r="C19" s="136"/>
      <c r="D19" s="137"/>
    </row>
    <row r="20" spans="1:10" s="19" customFormat="1" ht="20.100000000000001" customHeight="1" x14ac:dyDescent="0.25">
      <c r="A20" s="340" t="s">
        <v>38</v>
      </c>
      <c r="B20" s="340"/>
      <c r="C20" s="340"/>
      <c r="D20" s="340"/>
      <c r="E20" s="116"/>
      <c r="F20" s="116"/>
      <c r="G20" s="116"/>
      <c r="H20" s="116"/>
      <c r="I20" s="116"/>
      <c r="J20" s="116"/>
    </row>
    <row r="21" spans="1:10" s="19" customFormat="1" ht="20.100000000000001" customHeight="1" x14ac:dyDescent="0.25">
      <c r="A21" s="168"/>
      <c r="B21" s="168"/>
      <c r="C21" s="168"/>
      <c r="D21" s="168"/>
      <c r="E21" s="116"/>
      <c r="F21" s="116"/>
      <c r="G21" s="116"/>
      <c r="H21" s="116"/>
      <c r="I21" s="116"/>
      <c r="J21" s="116"/>
    </row>
    <row r="22" spans="1:10" s="61" customFormat="1" ht="30" customHeight="1" x14ac:dyDescent="0.25">
      <c r="A22" s="341" t="s">
        <v>1</v>
      </c>
      <c r="B22" s="341"/>
      <c r="C22" s="342" t="str">
        <f>IF('Príloha č. 1'!$C$6="","",'Príloha č. 1'!$C$6)</f>
        <v/>
      </c>
      <c r="D22" s="342"/>
      <c r="G22" s="62"/>
    </row>
    <row r="23" spans="1:10" s="61" customFormat="1" ht="15" customHeight="1" x14ac:dyDescent="0.25">
      <c r="A23" s="337" t="s">
        <v>2</v>
      </c>
      <c r="B23" s="337"/>
      <c r="C23" s="338" t="str">
        <f>IF('Príloha č. 1'!$C$7="","",'Príloha č. 1'!$C$7)</f>
        <v/>
      </c>
      <c r="D23" s="338"/>
    </row>
    <row r="24" spans="1:10" s="61" customFormat="1" ht="15" customHeight="1" x14ac:dyDescent="0.25">
      <c r="A24" s="337" t="s">
        <v>3</v>
      </c>
      <c r="B24" s="337"/>
      <c r="C24" s="338" t="str">
        <f>IF('Príloha č. 1'!C8:D8="","",'Príloha č. 1'!C8:D8)</f>
        <v/>
      </c>
      <c r="D24" s="338"/>
    </row>
    <row r="25" spans="1:10" s="61" customFormat="1" ht="15" customHeight="1" x14ac:dyDescent="0.25">
      <c r="A25" s="337" t="s">
        <v>4</v>
      </c>
      <c r="B25" s="337"/>
      <c r="C25" s="338" t="str">
        <f>IF('Príloha č. 1'!C9:D9="","",'Príloha č. 1'!C9:D9)</f>
        <v/>
      </c>
      <c r="D25" s="338"/>
    </row>
    <row r="28" spans="1:10" ht="15" customHeight="1" x14ac:dyDescent="0.2">
      <c r="A28" s="41" t="s">
        <v>8</v>
      </c>
      <c r="B28" s="131" t="str">
        <f>IF('Príloha č. 1'!B23:B23="","",'Príloha č. 1'!B23:B23)</f>
        <v/>
      </c>
      <c r="C28" s="182"/>
      <c r="E28" s="41"/>
      <c r="F28" s="41"/>
      <c r="G28" s="41"/>
    </row>
    <row r="29" spans="1:10" ht="15" customHeight="1" x14ac:dyDescent="0.2">
      <c r="A29" s="41" t="s">
        <v>9</v>
      </c>
      <c r="B29" s="32" t="str">
        <f>IF('Príloha č. 1'!B24:B24="","",'Príloha č. 1'!B24:B24)</f>
        <v/>
      </c>
      <c r="C29" s="182"/>
      <c r="E29" s="41"/>
      <c r="F29" s="41"/>
      <c r="G29" s="41"/>
    </row>
    <row r="30" spans="1:10" ht="39.950000000000003" customHeight="1" x14ac:dyDescent="0.2">
      <c r="D30" s="81"/>
    </row>
    <row r="31" spans="1:10" ht="45" customHeight="1" x14ac:dyDescent="0.2">
      <c r="D31" s="181" t="s">
        <v>152</v>
      </c>
      <c r="E31" s="66"/>
      <c r="F31" s="66"/>
      <c r="G31" s="66"/>
    </row>
    <row r="32" spans="1:10" s="63" customFormat="1" x14ac:dyDescent="0.2">
      <c r="A32" s="339" t="s">
        <v>10</v>
      </c>
      <c r="B32" s="339"/>
      <c r="C32" s="180"/>
      <c r="D32" s="66"/>
      <c r="E32" s="182"/>
      <c r="F32" s="182"/>
      <c r="G32" s="182"/>
    </row>
    <row r="33" spans="1:8" s="68" customFormat="1" ht="12" customHeight="1" x14ac:dyDescent="0.2">
      <c r="A33" s="64"/>
      <c r="B33" s="65" t="s">
        <v>11</v>
      </c>
      <c r="C33" s="65"/>
      <c r="D33" s="50"/>
      <c r="E33" s="182"/>
      <c r="F33" s="182"/>
      <c r="G33" s="182"/>
      <c r="H33" s="66"/>
    </row>
  </sheetData>
  <mergeCells count="24">
    <mergeCell ref="B17:C17"/>
    <mergeCell ref="B18:C18"/>
    <mergeCell ref="B15:C15"/>
    <mergeCell ref="B16:C16"/>
    <mergeCell ref="A8:B8"/>
    <mergeCell ref="A13:C13"/>
    <mergeCell ref="B14:C14"/>
    <mergeCell ref="C8:D8"/>
    <mergeCell ref="A1:D1"/>
    <mergeCell ref="A2:D2"/>
    <mergeCell ref="A3:D3"/>
    <mergeCell ref="A5:D5"/>
    <mergeCell ref="A6:B7"/>
    <mergeCell ref="C6:D6"/>
    <mergeCell ref="A20:D20"/>
    <mergeCell ref="A22:B22"/>
    <mergeCell ref="C22:D22"/>
    <mergeCell ref="A23:B23"/>
    <mergeCell ref="C23:D23"/>
    <mergeCell ref="A24:B24"/>
    <mergeCell ref="C24:D24"/>
    <mergeCell ref="A25:B25"/>
    <mergeCell ref="C25:D25"/>
    <mergeCell ref="A32:B32"/>
  </mergeCells>
  <conditionalFormatting sqref="B28:B29">
    <cfRule type="containsBlanks" dxfId="100" priority="3">
      <formula>LEN(TRIM(B28))=0</formula>
    </cfRule>
  </conditionalFormatting>
  <conditionalFormatting sqref="C23:D25">
    <cfRule type="containsBlanks" dxfId="99" priority="2">
      <formula>LEN(TRIM(C23))=0</formula>
    </cfRule>
  </conditionalFormatting>
  <conditionalFormatting sqref="C22:D22">
    <cfRule type="containsBlanks" dxfId="98" priority="1">
      <formula>LEN(TRIM(C22))=0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tabColor rgb="FFD3B5E9"/>
    <pageSetUpPr fitToPage="1"/>
  </sheetPr>
  <dimension ref="A1:K31"/>
  <sheetViews>
    <sheetView showGridLines="0" zoomScale="90" zoomScaleNormal="90" workbookViewId="0">
      <selection activeCell="E35" sqref="E35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36" customWidth="1"/>
    <col min="5" max="6" width="12.7109375" style="236" customWidth="1"/>
    <col min="7" max="7" width="15.7109375" style="236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33"/>
      <c r="B4" s="233"/>
      <c r="C4" s="233"/>
      <c r="D4" s="233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46" t="s">
        <v>140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1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31.5" customHeight="1" x14ac:dyDescent="0.25">
      <c r="A8" s="363" t="s">
        <v>141</v>
      </c>
      <c r="B8" s="364"/>
      <c r="C8" s="365" t="s">
        <v>100</v>
      </c>
      <c r="D8" s="366"/>
    </row>
    <row r="9" spans="1:11" s="112" customFormat="1" ht="42" customHeight="1" x14ac:dyDescent="0.25">
      <c r="A9" s="277" t="s">
        <v>99</v>
      </c>
      <c r="B9" s="245" t="s">
        <v>142</v>
      </c>
      <c r="C9" s="275"/>
      <c r="D9" s="274"/>
    </row>
    <row r="10" spans="1:11" s="112" customFormat="1" ht="38.25" customHeight="1" x14ac:dyDescent="0.25">
      <c r="A10" s="272" t="s">
        <v>101</v>
      </c>
      <c r="B10" s="151" t="s">
        <v>143</v>
      </c>
      <c r="C10" s="273"/>
      <c r="D10" s="276"/>
    </row>
    <row r="11" spans="1:11" s="112" customFormat="1" ht="65.25" customHeight="1" thickBot="1" x14ac:dyDescent="0.3">
      <c r="A11" s="271" t="s">
        <v>132</v>
      </c>
      <c r="B11" s="242" t="s">
        <v>144</v>
      </c>
      <c r="C11" s="146"/>
      <c r="D11" s="154"/>
    </row>
    <row r="12" spans="1:11" s="112" customFormat="1" ht="12" customHeight="1" x14ac:dyDescent="0.25">
      <c r="A12" s="134"/>
      <c r="B12" s="135"/>
      <c r="C12" s="136"/>
      <c r="D12" s="137"/>
    </row>
    <row r="13" spans="1:11" s="111" customFormat="1" ht="24.95" customHeight="1" x14ac:dyDescent="0.25">
      <c r="A13" s="357" t="s">
        <v>84</v>
      </c>
      <c r="B13" s="358"/>
      <c r="C13" s="359"/>
      <c r="D13" s="152"/>
    </row>
    <row r="14" spans="1:11" s="150" customFormat="1" ht="20.100000000000001" customHeight="1" x14ac:dyDescent="0.25">
      <c r="A14" s="234" t="s">
        <v>27</v>
      </c>
      <c r="B14" s="360" t="s">
        <v>135</v>
      </c>
      <c r="C14" s="360"/>
      <c r="D14" s="153"/>
    </row>
    <row r="15" spans="1:11" s="150" customFormat="1" ht="20.100000000000001" customHeight="1" x14ac:dyDescent="0.25">
      <c r="A15" s="269" t="s">
        <v>28</v>
      </c>
      <c r="B15" s="360" t="s">
        <v>136</v>
      </c>
      <c r="C15" s="360"/>
      <c r="D15" s="153"/>
    </row>
    <row r="16" spans="1:11" s="150" customFormat="1" ht="20.100000000000001" customHeight="1" x14ac:dyDescent="0.25">
      <c r="A16" s="269" t="s">
        <v>29</v>
      </c>
      <c r="B16" s="360" t="s">
        <v>139</v>
      </c>
      <c r="C16" s="360"/>
      <c r="D16" s="153"/>
    </row>
    <row r="17" spans="1:10" s="112" customFormat="1" ht="25.5" customHeight="1" x14ac:dyDescent="0.25">
      <c r="A17" s="134"/>
      <c r="B17" s="142"/>
      <c r="C17" s="136"/>
      <c r="D17" s="137"/>
    </row>
    <row r="18" spans="1:10" s="19" customFormat="1" ht="20.100000000000001" customHeight="1" x14ac:dyDescent="0.25">
      <c r="A18" s="340" t="s">
        <v>38</v>
      </c>
      <c r="B18" s="340"/>
      <c r="C18" s="340"/>
      <c r="D18" s="340"/>
      <c r="E18" s="116"/>
      <c r="F18" s="116"/>
      <c r="G18" s="116"/>
      <c r="H18" s="116"/>
      <c r="I18" s="116"/>
      <c r="J18" s="116"/>
    </row>
    <row r="19" spans="1:10" s="19" customFormat="1" ht="20.100000000000001" customHeight="1" x14ac:dyDescent="0.25">
      <c r="A19" s="168"/>
      <c r="B19" s="168"/>
      <c r="C19" s="168"/>
      <c r="D19" s="168"/>
      <c r="E19" s="116"/>
      <c r="F19" s="116"/>
      <c r="G19" s="116"/>
      <c r="H19" s="116"/>
      <c r="I19" s="116"/>
      <c r="J19" s="116"/>
    </row>
    <row r="20" spans="1:10" s="61" customFormat="1" ht="30" customHeight="1" x14ac:dyDescent="0.25">
      <c r="A20" s="341" t="s">
        <v>1</v>
      </c>
      <c r="B20" s="341"/>
      <c r="C20" s="342" t="str">
        <f>IF('Príloha č. 1'!$C$6="","",'Príloha č. 1'!$C$6)</f>
        <v/>
      </c>
      <c r="D20" s="342"/>
      <c r="G20" s="62"/>
    </row>
    <row r="21" spans="1:10" s="61" customFormat="1" ht="15" customHeight="1" x14ac:dyDescent="0.25">
      <c r="A21" s="337" t="s">
        <v>2</v>
      </c>
      <c r="B21" s="337"/>
      <c r="C21" s="338" t="str">
        <f>IF('Príloha č. 1'!$C$7="","",'Príloha č. 1'!$C$7)</f>
        <v/>
      </c>
      <c r="D21" s="338"/>
    </row>
    <row r="22" spans="1:10" s="61" customFormat="1" ht="15" customHeight="1" x14ac:dyDescent="0.25">
      <c r="A22" s="337" t="s">
        <v>3</v>
      </c>
      <c r="B22" s="337"/>
      <c r="C22" s="338" t="str">
        <f>IF('Príloha č. 1'!C8:D8="","",'Príloha č. 1'!C8:D8)</f>
        <v/>
      </c>
      <c r="D22" s="338"/>
    </row>
    <row r="23" spans="1:10" s="61" customFormat="1" ht="15" customHeight="1" x14ac:dyDescent="0.25">
      <c r="A23" s="337" t="s">
        <v>4</v>
      </c>
      <c r="B23" s="337"/>
      <c r="C23" s="338" t="str">
        <f>IF('Príloha č. 1'!C9:D9="","",'Príloha č. 1'!C9:D9)</f>
        <v/>
      </c>
      <c r="D23" s="338"/>
    </row>
    <row r="26" spans="1:10" ht="15" customHeight="1" x14ac:dyDescent="0.2">
      <c r="A26" s="41" t="s">
        <v>8</v>
      </c>
      <c r="B26" s="131" t="str">
        <f>IF('Príloha č. 1'!B23:B23="","",'Príloha č. 1'!B23:B23)</f>
        <v/>
      </c>
      <c r="C26" s="236"/>
      <c r="E26" s="41"/>
      <c r="F26" s="41"/>
      <c r="G26" s="41"/>
    </row>
    <row r="27" spans="1:10" ht="15" customHeight="1" x14ac:dyDescent="0.2">
      <c r="A27" s="41" t="s">
        <v>9</v>
      </c>
      <c r="B27" s="32" t="str">
        <f>IF('Príloha č. 1'!B24:B24="","",'Príloha č. 1'!B24:B24)</f>
        <v/>
      </c>
      <c r="C27" s="236"/>
      <c r="E27" s="41"/>
      <c r="F27" s="41"/>
      <c r="G27" s="41"/>
    </row>
    <row r="28" spans="1:10" ht="39.950000000000003" customHeight="1" x14ac:dyDescent="0.2">
      <c r="D28" s="81"/>
    </row>
    <row r="29" spans="1:10" ht="45" customHeight="1" x14ac:dyDescent="0.2">
      <c r="D29" s="235" t="s">
        <v>152</v>
      </c>
      <c r="E29" s="66"/>
      <c r="F29" s="66"/>
      <c r="G29" s="66"/>
    </row>
    <row r="30" spans="1:10" s="63" customFormat="1" x14ac:dyDescent="0.2">
      <c r="A30" s="339" t="s">
        <v>10</v>
      </c>
      <c r="B30" s="339"/>
      <c r="C30" s="232"/>
      <c r="D30" s="66"/>
      <c r="E30" s="236"/>
      <c r="F30" s="236"/>
      <c r="G30" s="236"/>
    </row>
    <row r="31" spans="1:10" s="68" customFormat="1" ht="12" customHeight="1" x14ac:dyDescent="0.2">
      <c r="A31" s="64"/>
      <c r="B31" s="65" t="s">
        <v>11</v>
      </c>
      <c r="C31" s="65"/>
      <c r="D31" s="50"/>
      <c r="E31" s="236"/>
      <c r="F31" s="236"/>
      <c r="G31" s="236"/>
      <c r="H31" s="66"/>
    </row>
  </sheetData>
  <mergeCells count="22">
    <mergeCell ref="A20:B20"/>
    <mergeCell ref="C20:D20"/>
    <mergeCell ref="A1:D1"/>
    <mergeCell ref="A2:D2"/>
    <mergeCell ref="A3:D3"/>
    <mergeCell ref="A5:D5"/>
    <mergeCell ref="A6:B7"/>
    <mergeCell ref="C6:D6"/>
    <mergeCell ref="A8:B8"/>
    <mergeCell ref="C8:D8"/>
    <mergeCell ref="A13:C13"/>
    <mergeCell ref="B14:C14"/>
    <mergeCell ref="A18:D18"/>
    <mergeCell ref="B15:C15"/>
    <mergeCell ref="B16:C16"/>
    <mergeCell ref="A30:B30"/>
    <mergeCell ref="A21:B21"/>
    <mergeCell ref="C21:D21"/>
    <mergeCell ref="A22:B22"/>
    <mergeCell ref="C22:D22"/>
    <mergeCell ref="A23:B23"/>
    <mergeCell ref="C23:D23"/>
  </mergeCells>
  <conditionalFormatting sqref="B26:B27">
    <cfRule type="containsBlanks" dxfId="97" priority="3">
      <formula>LEN(TRIM(B26))=0</formula>
    </cfRule>
  </conditionalFormatting>
  <conditionalFormatting sqref="C21:D23">
    <cfRule type="containsBlanks" dxfId="96" priority="2">
      <formula>LEN(TRIM(C21))=0</formula>
    </cfRule>
  </conditionalFormatting>
  <conditionalFormatting sqref="C20:D20">
    <cfRule type="containsBlanks" dxfId="95" priority="1">
      <formula>LEN(TRIM(C20))=0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tabColor rgb="FFD3B5E9"/>
    <pageSetUpPr fitToPage="1"/>
  </sheetPr>
  <dimension ref="A1:K113"/>
  <sheetViews>
    <sheetView showGridLines="0" zoomScale="90" zoomScaleNormal="90" workbookViewId="0">
      <selection activeCell="A8" sqref="A8:B8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36" customWidth="1"/>
    <col min="5" max="6" width="12.7109375" style="236" customWidth="1"/>
    <col min="7" max="7" width="15.7109375" style="236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33"/>
      <c r="B4" s="233"/>
      <c r="C4" s="233"/>
      <c r="D4" s="233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46" t="s">
        <v>145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7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39.75" customHeight="1" x14ac:dyDescent="0.25">
      <c r="A8" s="363" t="s">
        <v>146</v>
      </c>
      <c r="B8" s="364"/>
      <c r="C8" s="365" t="s">
        <v>100</v>
      </c>
      <c r="D8" s="366"/>
    </row>
    <row r="9" spans="1:11" s="112" customFormat="1" ht="63" customHeight="1" x14ac:dyDescent="0.25">
      <c r="A9" s="278" t="s">
        <v>99</v>
      </c>
      <c r="B9" s="156" t="s">
        <v>147</v>
      </c>
      <c r="C9" s="132"/>
      <c r="D9" s="133"/>
    </row>
    <row r="10" spans="1:11" s="112" customFormat="1" ht="78" customHeight="1" x14ac:dyDescent="0.25">
      <c r="A10" s="278" t="s">
        <v>101</v>
      </c>
      <c r="B10" s="151" t="s">
        <v>148</v>
      </c>
      <c r="C10" s="157"/>
      <c r="D10" s="158"/>
    </row>
    <row r="11" spans="1:11" s="112" customFormat="1" ht="27.75" customHeight="1" thickBot="1" x14ac:dyDescent="0.3">
      <c r="A11" s="279" t="s">
        <v>132</v>
      </c>
      <c r="B11" s="280" t="s">
        <v>149</v>
      </c>
      <c r="C11" s="163"/>
      <c r="D11" s="164"/>
    </row>
    <row r="12" spans="1:11" s="112" customFormat="1" ht="20.25" customHeight="1" x14ac:dyDescent="0.25">
      <c r="A12" s="134"/>
      <c r="B12" s="135"/>
      <c r="C12" s="136"/>
      <c r="D12" s="137"/>
    </row>
    <row r="13" spans="1:11" s="112" customFormat="1" ht="20.25" customHeight="1" x14ac:dyDescent="0.25">
      <c r="A13" s="357" t="s">
        <v>103</v>
      </c>
      <c r="B13" s="358"/>
      <c r="C13" s="359"/>
      <c r="D13" s="152"/>
    </row>
    <row r="14" spans="1:11" s="112" customFormat="1" ht="20.25" customHeight="1" x14ac:dyDescent="0.25">
      <c r="A14" s="234" t="s">
        <v>27</v>
      </c>
      <c r="B14" s="360" t="s">
        <v>135</v>
      </c>
      <c r="C14" s="360"/>
      <c r="D14" s="153"/>
    </row>
    <row r="15" spans="1:11" s="112" customFormat="1" ht="20.25" customHeight="1" x14ac:dyDescent="0.25">
      <c r="A15" s="234" t="s">
        <v>102</v>
      </c>
      <c r="B15" s="360" t="s">
        <v>136</v>
      </c>
      <c r="C15" s="360"/>
      <c r="D15" s="153"/>
    </row>
    <row r="16" spans="1:11" s="112" customFormat="1" ht="20.25" customHeight="1" x14ac:dyDescent="0.25">
      <c r="A16" s="269" t="s">
        <v>29</v>
      </c>
      <c r="B16" s="360" t="s">
        <v>150</v>
      </c>
      <c r="C16" s="360"/>
      <c r="D16" s="153"/>
    </row>
    <row r="17" spans="1:4" s="112" customFormat="1" ht="20.25" customHeight="1" x14ac:dyDescent="0.25">
      <c r="A17" s="234" t="s">
        <v>30</v>
      </c>
      <c r="B17" s="360" t="s">
        <v>151</v>
      </c>
      <c r="C17" s="360"/>
      <c r="D17" s="153"/>
    </row>
    <row r="18" spans="1:4" s="112" customFormat="1" ht="20.25" customHeight="1" x14ac:dyDescent="0.25">
      <c r="A18" s="134"/>
      <c r="B18" s="142"/>
      <c r="C18" s="136"/>
      <c r="D18" s="137"/>
    </row>
    <row r="19" spans="1:4" s="112" customFormat="1" ht="20.25" customHeight="1" x14ac:dyDescent="0.25">
      <c r="A19" s="340" t="s">
        <v>38</v>
      </c>
      <c r="B19" s="340"/>
      <c r="C19" s="340"/>
      <c r="D19" s="340"/>
    </row>
    <row r="20" spans="1:4" s="112" customFormat="1" ht="20.25" customHeight="1" x14ac:dyDescent="0.25">
      <c r="A20" s="168"/>
      <c r="B20" s="168"/>
      <c r="C20" s="168"/>
      <c r="D20" s="168"/>
    </row>
    <row r="21" spans="1:4" s="112" customFormat="1" ht="20.25" customHeight="1" x14ac:dyDescent="0.25">
      <c r="A21" s="341" t="s">
        <v>1</v>
      </c>
      <c r="B21" s="341"/>
      <c r="C21" s="342" t="str">
        <f>IF('Príloha č. 1'!$C$6="","",'Príloha č. 1'!$C$6)</f>
        <v/>
      </c>
      <c r="D21" s="342"/>
    </row>
    <row r="22" spans="1:4" s="112" customFormat="1" ht="27.75" customHeight="1" x14ac:dyDescent="0.25">
      <c r="A22" s="337" t="s">
        <v>2</v>
      </c>
      <c r="B22" s="337"/>
      <c r="C22" s="338" t="str">
        <f>IF('Príloha č. 1'!$C$7="","",'Príloha č. 1'!$C$7)</f>
        <v/>
      </c>
      <c r="D22" s="338"/>
    </row>
    <row r="23" spans="1:4" s="112" customFormat="1" ht="25.5" customHeight="1" x14ac:dyDescent="0.25">
      <c r="A23" s="337" t="s">
        <v>3</v>
      </c>
      <c r="B23" s="337"/>
      <c r="C23" s="338" t="str">
        <f>IF('Príloha č. 1'!C8:D8="","",'Príloha č. 1'!C8:D8)</f>
        <v/>
      </c>
      <c r="D23" s="338"/>
    </row>
    <row r="24" spans="1:4" s="112" customFormat="1" ht="20.25" customHeight="1" x14ac:dyDescent="0.25">
      <c r="A24" s="337" t="s">
        <v>4</v>
      </c>
      <c r="B24" s="337"/>
      <c r="C24" s="338" t="str">
        <f>IF('Príloha č. 1'!C9:D9="","",'Príloha č. 1'!C9:D9)</f>
        <v/>
      </c>
      <c r="D24" s="338"/>
    </row>
    <row r="25" spans="1:4" s="112" customFormat="1" ht="20.25" customHeight="1" x14ac:dyDescent="0.2">
      <c r="A25" s="41"/>
      <c r="B25" s="41"/>
      <c r="C25" s="41"/>
      <c r="D25" s="236"/>
    </row>
    <row r="26" spans="1:4" s="112" customFormat="1" ht="20.25" customHeight="1" x14ac:dyDescent="0.2">
      <c r="A26" s="41"/>
      <c r="B26" s="41"/>
      <c r="C26" s="41"/>
      <c r="D26" s="236"/>
    </row>
    <row r="27" spans="1:4" s="112" customFormat="1" ht="27" customHeight="1" x14ac:dyDescent="0.2">
      <c r="A27" s="41" t="s">
        <v>8</v>
      </c>
      <c r="B27" s="131" t="str">
        <f>IF('Príloha č. 1'!B23:B23="","",'Príloha č. 1'!B23:B23)</f>
        <v/>
      </c>
      <c r="C27" s="236"/>
      <c r="D27" s="236"/>
    </row>
    <row r="28" spans="1:4" s="112" customFormat="1" ht="20.25" customHeight="1" x14ac:dyDescent="0.2">
      <c r="A28" s="41" t="s">
        <v>9</v>
      </c>
      <c r="B28" s="32" t="str">
        <f>IF('Príloha č. 1'!B24:B24="","",'Príloha č. 1'!B24:B24)</f>
        <v/>
      </c>
      <c r="C28" s="236"/>
      <c r="D28" s="236"/>
    </row>
    <row r="29" spans="1:4" s="112" customFormat="1" ht="20.25" customHeight="1" x14ac:dyDescent="0.2">
      <c r="A29" s="41"/>
      <c r="B29" s="41"/>
      <c r="C29" s="41"/>
      <c r="D29" s="81"/>
    </row>
    <row r="30" spans="1:4" s="112" customFormat="1" ht="43.5" customHeight="1" x14ac:dyDescent="0.2">
      <c r="A30" s="41"/>
      <c r="B30" s="41"/>
      <c r="C30" s="41"/>
      <c r="D30" s="235" t="s">
        <v>152</v>
      </c>
    </row>
    <row r="31" spans="1:4" s="112" customFormat="1" ht="20.25" customHeight="1" x14ac:dyDescent="0.2">
      <c r="A31" s="339" t="s">
        <v>10</v>
      </c>
      <c r="B31" s="339"/>
      <c r="C31" s="232"/>
      <c r="D31" s="66"/>
    </row>
    <row r="32" spans="1:4" s="112" customFormat="1" ht="20.25" customHeight="1" x14ac:dyDescent="0.2">
      <c r="A32" s="64"/>
      <c r="B32" s="65" t="s">
        <v>11</v>
      </c>
      <c r="C32" s="65"/>
      <c r="D32" s="50"/>
    </row>
    <row r="33" spans="1:4" s="112" customFormat="1" ht="20.25" customHeight="1" x14ac:dyDescent="0.2">
      <c r="A33" s="41"/>
      <c r="B33" s="41"/>
      <c r="C33" s="41"/>
      <c r="D33" s="236"/>
    </row>
    <row r="34" spans="1:4" s="112" customFormat="1" ht="20.25" customHeight="1" x14ac:dyDescent="0.2">
      <c r="A34" s="41"/>
      <c r="B34" s="41"/>
      <c r="C34" s="41"/>
      <c r="D34" s="236"/>
    </row>
    <row r="35" spans="1:4" s="112" customFormat="1" ht="20.25" customHeight="1" x14ac:dyDescent="0.2">
      <c r="A35" s="41"/>
      <c r="B35" s="41"/>
      <c r="C35" s="41"/>
      <c r="D35" s="236"/>
    </row>
    <row r="36" spans="1:4" s="112" customFormat="1" ht="20.25" customHeight="1" x14ac:dyDescent="0.2">
      <c r="A36" s="41"/>
      <c r="B36" s="41"/>
      <c r="C36" s="41"/>
      <c r="D36" s="236"/>
    </row>
    <row r="37" spans="1:4" s="112" customFormat="1" ht="20.25" customHeight="1" x14ac:dyDescent="0.2">
      <c r="A37" s="41"/>
      <c r="B37" s="41"/>
      <c r="C37" s="41"/>
      <c r="D37" s="236"/>
    </row>
    <row r="38" spans="1:4" s="112" customFormat="1" ht="20.25" customHeight="1" x14ac:dyDescent="0.2">
      <c r="A38" s="41"/>
      <c r="B38" s="41"/>
      <c r="C38" s="41"/>
      <c r="D38" s="236"/>
    </row>
    <row r="39" spans="1:4" s="112" customFormat="1" ht="27" customHeight="1" x14ac:dyDescent="0.2">
      <c r="A39" s="41"/>
      <c r="B39" s="41"/>
      <c r="C39" s="41"/>
      <c r="D39" s="236"/>
    </row>
    <row r="40" spans="1:4" s="112" customFormat="1" ht="20.25" customHeight="1" x14ac:dyDescent="0.2">
      <c r="A40" s="41"/>
      <c r="B40" s="41"/>
      <c r="C40" s="41"/>
      <c r="D40" s="236"/>
    </row>
    <row r="41" spans="1:4" s="112" customFormat="1" ht="39" customHeight="1" x14ac:dyDescent="0.2">
      <c r="A41" s="41"/>
      <c r="B41" s="41"/>
      <c r="C41" s="41"/>
      <c r="D41" s="236"/>
    </row>
    <row r="42" spans="1:4" s="112" customFormat="1" ht="20.25" customHeight="1" x14ac:dyDescent="0.2">
      <c r="A42" s="41"/>
      <c r="B42" s="41"/>
      <c r="C42" s="41"/>
      <c r="D42" s="236"/>
    </row>
    <row r="43" spans="1:4" s="112" customFormat="1" ht="20.25" customHeight="1" x14ac:dyDescent="0.2">
      <c r="A43" s="41"/>
      <c r="B43" s="41"/>
      <c r="C43" s="41"/>
      <c r="D43" s="236"/>
    </row>
    <row r="44" spans="1:4" s="112" customFormat="1" ht="20.25" customHeight="1" x14ac:dyDescent="0.2">
      <c r="A44" s="41"/>
      <c r="B44" s="41"/>
      <c r="C44" s="41"/>
      <c r="D44" s="236"/>
    </row>
    <row r="45" spans="1:4" s="112" customFormat="1" ht="20.25" customHeight="1" x14ac:dyDescent="0.2">
      <c r="A45" s="41"/>
      <c r="B45" s="41"/>
      <c r="C45" s="41"/>
      <c r="D45" s="236"/>
    </row>
    <row r="46" spans="1:4" s="112" customFormat="1" ht="20.25" customHeight="1" x14ac:dyDescent="0.2">
      <c r="A46" s="41"/>
      <c r="B46" s="41"/>
      <c r="C46" s="41"/>
      <c r="D46" s="236"/>
    </row>
    <row r="47" spans="1:4" s="112" customFormat="1" ht="20.25" customHeight="1" x14ac:dyDescent="0.2">
      <c r="A47" s="41"/>
      <c r="B47" s="41"/>
      <c r="C47" s="41"/>
      <c r="D47" s="236"/>
    </row>
    <row r="48" spans="1:4" s="112" customFormat="1" ht="25.5" customHeight="1" x14ac:dyDescent="0.2">
      <c r="A48" s="41"/>
      <c r="B48" s="41"/>
      <c r="C48" s="41"/>
      <c r="D48" s="236"/>
    </row>
    <row r="49" spans="1:4" s="112" customFormat="1" ht="20.25" customHeight="1" x14ac:dyDescent="0.2">
      <c r="A49" s="41"/>
      <c r="B49" s="41"/>
      <c r="C49" s="41"/>
      <c r="D49" s="236"/>
    </row>
    <row r="50" spans="1:4" s="112" customFormat="1" ht="20.25" customHeight="1" x14ac:dyDescent="0.2">
      <c r="A50" s="41"/>
      <c r="B50" s="41"/>
      <c r="C50" s="41"/>
      <c r="D50" s="236"/>
    </row>
    <row r="51" spans="1:4" s="112" customFormat="1" ht="20.25" customHeight="1" x14ac:dyDescent="0.2">
      <c r="A51" s="41"/>
      <c r="B51" s="41"/>
      <c r="C51" s="41"/>
      <c r="D51" s="236"/>
    </row>
    <row r="52" spans="1:4" s="112" customFormat="1" ht="20.25" customHeight="1" x14ac:dyDescent="0.2">
      <c r="A52" s="41"/>
      <c r="B52" s="41"/>
      <c r="C52" s="41"/>
      <c r="D52" s="236"/>
    </row>
    <row r="53" spans="1:4" s="112" customFormat="1" ht="20.25" customHeight="1" x14ac:dyDescent="0.2">
      <c r="A53" s="41"/>
      <c r="B53" s="41"/>
      <c r="C53" s="41"/>
      <c r="D53" s="236"/>
    </row>
    <row r="54" spans="1:4" s="112" customFormat="1" ht="20.25" customHeight="1" x14ac:dyDescent="0.2">
      <c r="A54" s="41"/>
      <c r="B54" s="41"/>
      <c r="C54" s="41"/>
      <c r="D54" s="236"/>
    </row>
    <row r="55" spans="1:4" s="112" customFormat="1" ht="20.25" customHeight="1" x14ac:dyDescent="0.2">
      <c r="A55" s="41"/>
      <c r="B55" s="41"/>
      <c r="C55" s="41"/>
      <c r="D55" s="236"/>
    </row>
    <row r="56" spans="1:4" s="112" customFormat="1" ht="27" customHeight="1" x14ac:dyDescent="0.2">
      <c r="A56" s="41"/>
      <c r="B56" s="41"/>
      <c r="C56" s="41"/>
      <c r="D56" s="236"/>
    </row>
    <row r="57" spans="1:4" s="112" customFormat="1" ht="20.25" customHeight="1" x14ac:dyDescent="0.2">
      <c r="A57" s="41"/>
      <c r="B57" s="41"/>
      <c r="C57" s="41"/>
      <c r="D57" s="236"/>
    </row>
    <row r="58" spans="1:4" s="112" customFormat="1" ht="21.75" customHeight="1" x14ac:dyDescent="0.2">
      <c r="A58" s="41"/>
      <c r="B58" s="41"/>
      <c r="C58" s="41"/>
      <c r="D58" s="236"/>
    </row>
    <row r="59" spans="1:4" s="112" customFormat="1" ht="20.25" customHeight="1" x14ac:dyDescent="0.2">
      <c r="A59" s="41"/>
      <c r="B59" s="41"/>
      <c r="C59" s="41"/>
      <c r="D59" s="236"/>
    </row>
    <row r="60" spans="1:4" s="112" customFormat="1" ht="20.25" customHeight="1" x14ac:dyDescent="0.2">
      <c r="A60" s="41"/>
      <c r="B60" s="41"/>
      <c r="C60" s="41"/>
      <c r="D60" s="236"/>
    </row>
    <row r="61" spans="1:4" s="112" customFormat="1" ht="20.25" customHeight="1" x14ac:dyDescent="0.2">
      <c r="A61" s="41"/>
      <c r="B61" s="41"/>
      <c r="C61" s="41"/>
      <c r="D61" s="236"/>
    </row>
    <row r="62" spans="1:4" s="112" customFormat="1" ht="20.25" customHeight="1" x14ac:dyDescent="0.2">
      <c r="A62" s="41"/>
      <c r="B62" s="41"/>
      <c r="C62" s="41"/>
      <c r="D62" s="236"/>
    </row>
    <row r="63" spans="1:4" s="112" customFormat="1" ht="20.25" customHeight="1" x14ac:dyDescent="0.2">
      <c r="A63" s="41"/>
      <c r="B63" s="41"/>
      <c r="C63" s="41"/>
      <c r="D63" s="236"/>
    </row>
    <row r="64" spans="1:4" s="112" customFormat="1" ht="28.5" customHeight="1" x14ac:dyDescent="0.2">
      <c r="A64" s="41"/>
      <c r="B64" s="41"/>
      <c r="C64" s="41"/>
      <c r="D64" s="236"/>
    </row>
    <row r="65" spans="1:4" s="112" customFormat="1" ht="39" customHeight="1" x14ac:dyDescent="0.2">
      <c r="A65" s="41"/>
      <c r="B65" s="41"/>
      <c r="C65" s="41"/>
      <c r="D65" s="236"/>
    </row>
    <row r="66" spans="1:4" s="112" customFormat="1" ht="20.25" customHeight="1" x14ac:dyDescent="0.2">
      <c r="A66" s="41"/>
      <c r="B66" s="41"/>
      <c r="C66" s="41"/>
      <c r="D66" s="236"/>
    </row>
    <row r="67" spans="1:4" s="112" customFormat="1" ht="20.25" customHeight="1" x14ac:dyDescent="0.2">
      <c r="A67" s="41"/>
      <c r="B67" s="41"/>
      <c r="C67" s="41"/>
      <c r="D67" s="236"/>
    </row>
    <row r="68" spans="1:4" s="112" customFormat="1" ht="20.25" customHeight="1" x14ac:dyDescent="0.2">
      <c r="A68" s="41"/>
      <c r="B68" s="41"/>
      <c r="C68" s="41"/>
      <c r="D68" s="236"/>
    </row>
    <row r="69" spans="1:4" s="112" customFormat="1" ht="20.25" customHeight="1" x14ac:dyDescent="0.2">
      <c r="A69" s="41"/>
      <c r="B69" s="41"/>
      <c r="C69" s="41"/>
      <c r="D69" s="236"/>
    </row>
    <row r="70" spans="1:4" s="112" customFormat="1" ht="20.25" customHeight="1" x14ac:dyDescent="0.2">
      <c r="A70" s="41"/>
      <c r="B70" s="41"/>
      <c r="C70" s="41"/>
      <c r="D70" s="236"/>
    </row>
    <row r="71" spans="1:4" s="112" customFormat="1" ht="20.25" customHeight="1" x14ac:dyDescent="0.2">
      <c r="A71" s="41"/>
      <c r="B71" s="41"/>
      <c r="C71" s="41"/>
      <c r="D71" s="236"/>
    </row>
    <row r="72" spans="1:4" s="112" customFormat="1" ht="20.25" customHeight="1" x14ac:dyDescent="0.2">
      <c r="A72" s="41"/>
      <c r="B72" s="41"/>
      <c r="C72" s="41"/>
      <c r="D72" s="236"/>
    </row>
    <row r="73" spans="1:4" s="112" customFormat="1" ht="20.25" customHeight="1" x14ac:dyDescent="0.2">
      <c r="A73" s="41"/>
      <c r="B73" s="41"/>
      <c r="C73" s="41"/>
      <c r="D73" s="236"/>
    </row>
    <row r="74" spans="1:4" s="112" customFormat="1" ht="20.25" customHeight="1" x14ac:dyDescent="0.2">
      <c r="A74" s="41"/>
      <c r="B74" s="41"/>
      <c r="C74" s="41"/>
      <c r="D74" s="236"/>
    </row>
    <row r="75" spans="1:4" s="112" customFormat="1" ht="20.25" customHeight="1" x14ac:dyDescent="0.2">
      <c r="A75" s="41"/>
      <c r="B75" s="41"/>
      <c r="C75" s="41"/>
      <c r="D75" s="236"/>
    </row>
    <row r="76" spans="1:4" s="112" customFormat="1" ht="20.25" customHeight="1" x14ac:dyDescent="0.2">
      <c r="A76" s="41"/>
      <c r="B76" s="41"/>
      <c r="C76" s="41"/>
      <c r="D76" s="236"/>
    </row>
    <row r="77" spans="1:4" s="112" customFormat="1" ht="20.25" customHeight="1" x14ac:dyDescent="0.2">
      <c r="A77" s="41"/>
      <c r="B77" s="41"/>
      <c r="C77" s="41"/>
      <c r="D77" s="236"/>
    </row>
    <row r="78" spans="1:4" s="112" customFormat="1" ht="20.25" customHeight="1" x14ac:dyDescent="0.2">
      <c r="A78" s="41"/>
      <c r="B78" s="41"/>
      <c r="C78" s="41"/>
      <c r="D78" s="236"/>
    </row>
    <row r="79" spans="1:4" s="112" customFormat="1" ht="20.25" customHeight="1" x14ac:dyDescent="0.2">
      <c r="A79" s="41"/>
      <c r="B79" s="41"/>
      <c r="C79" s="41"/>
      <c r="D79" s="236"/>
    </row>
    <row r="80" spans="1:4" s="112" customFormat="1" ht="20.25" customHeight="1" x14ac:dyDescent="0.2">
      <c r="A80" s="41"/>
      <c r="B80" s="41"/>
      <c r="C80" s="41"/>
      <c r="D80" s="236"/>
    </row>
    <row r="81" spans="1:4" s="112" customFormat="1" ht="20.25" customHeight="1" x14ac:dyDescent="0.2">
      <c r="A81" s="41"/>
      <c r="B81" s="41"/>
      <c r="C81" s="41"/>
      <c r="D81" s="236"/>
    </row>
    <row r="82" spans="1:4" s="112" customFormat="1" ht="26.25" customHeight="1" x14ac:dyDescent="0.2">
      <c r="A82" s="41"/>
      <c r="B82" s="41"/>
      <c r="C82" s="41"/>
      <c r="D82" s="236"/>
    </row>
    <row r="83" spans="1:4" s="112" customFormat="1" ht="27" customHeight="1" x14ac:dyDescent="0.2">
      <c r="A83" s="41"/>
      <c r="B83" s="41"/>
      <c r="C83" s="41"/>
      <c r="D83" s="236"/>
    </row>
    <row r="84" spans="1:4" s="112" customFormat="1" ht="20.25" customHeight="1" x14ac:dyDescent="0.2">
      <c r="A84" s="41"/>
      <c r="B84" s="41"/>
      <c r="C84" s="41"/>
      <c r="D84" s="236"/>
    </row>
    <row r="85" spans="1:4" s="112" customFormat="1" ht="20.25" customHeight="1" x14ac:dyDescent="0.2">
      <c r="A85" s="41"/>
      <c r="B85" s="41"/>
      <c r="C85" s="41"/>
      <c r="D85" s="236"/>
    </row>
    <row r="86" spans="1:4" s="112" customFormat="1" ht="29.25" customHeight="1" x14ac:dyDescent="0.2">
      <c r="A86" s="41"/>
      <c r="B86" s="41"/>
      <c r="C86" s="41"/>
      <c r="D86" s="236"/>
    </row>
    <row r="87" spans="1:4" s="112" customFormat="1" ht="20.25" customHeight="1" x14ac:dyDescent="0.2">
      <c r="A87" s="41"/>
      <c r="B87" s="41"/>
      <c r="C87" s="41"/>
      <c r="D87" s="236"/>
    </row>
    <row r="88" spans="1:4" s="112" customFormat="1" ht="20.25" customHeight="1" x14ac:dyDescent="0.2">
      <c r="A88" s="41"/>
      <c r="B88" s="41"/>
      <c r="C88" s="41"/>
      <c r="D88" s="236"/>
    </row>
    <row r="89" spans="1:4" s="112" customFormat="1" ht="20.25" customHeight="1" x14ac:dyDescent="0.2">
      <c r="A89" s="41"/>
      <c r="B89" s="41"/>
      <c r="C89" s="41"/>
      <c r="D89" s="236"/>
    </row>
    <row r="90" spans="1:4" s="112" customFormat="1" ht="20.25" customHeight="1" x14ac:dyDescent="0.2">
      <c r="A90" s="41"/>
      <c r="B90" s="41"/>
      <c r="C90" s="41"/>
      <c r="D90" s="236"/>
    </row>
    <row r="91" spans="1:4" s="112" customFormat="1" ht="20.25" customHeight="1" x14ac:dyDescent="0.2">
      <c r="A91" s="41"/>
      <c r="B91" s="41"/>
      <c r="C91" s="41"/>
      <c r="D91" s="236"/>
    </row>
    <row r="92" spans="1:4" s="112" customFormat="1" ht="18" customHeight="1" x14ac:dyDescent="0.2">
      <c r="A92" s="41"/>
      <c r="B92" s="41"/>
      <c r="C92" s="41"/>
      <c r="D92" s="236"/>
    </row>
    <row r="93" spans="1:4" s="112" customFormat="1" ht="20.25" customHeight="1" x14ac:dyDescent="0.2">
      <c r="A93" s="41"/>
      <c r="B93" s="41"/>
      <c r="C93" s="41"/>
      <c r="D93" s="236"/>
    </row>
    <row r="94" spans="1:4" s="112" customFormat="1" ht="12" customHeight="1" x14ac:dyDescent="0.2">
      <c r="A94" s="41"/>
      <c r="B94" s="41"/>
      <c r="C94" s="41"/>
      <c r="D94" s="236"/>
    </row>
    <row r="95" spans="1:4" s="111" customFormat="1" ht="24.95" customHeight="1" x14ac:dyDescent="0.2">
      <c r="A95" s="41"/>
      <c r="B95" s="41"/>
      <c r="C95" s="41"/>
      <c r="D95" s="236"/>
    </row>
    <row r="96" spans="1:4" s="150" customFormat="1" ht="25.5" customHeight="1" x14ac:dyDescent="0.2">
      <c r="A96" s="41"/>
      <c r="B96" s="41"/>
      <c r="C96" s="41"/>
      <c r="D96" s="236"/>
    </row>
    <row r="97" spans="1:10" s="150" customFormat="1" ht="25.5" customHeight="1" x14ac:dyDescent="0.2">
      <c r="A97" s="41"/>
      <c r="B97" s="41"/>
      <c r="C97" s="41"/>
      <c r="D97" s="236"/>
    </row>
    <row r="98" spans="1:10" s="150" customFormat="1" ht="25.5" customHeight="1" x14ac:dyDescent="0.2">
      <c r="A98" s="41"/>
      <c r="B98" s="41"/>
      <c r="C98" s="41"/>
      <c r="D98" s="236"/>
    </row>
    <row r="99" spans="1:10" s="112" customFormat="1" ht="25.5" customHeight="1" x14ac:dyDescent="0.2">
      <c r="A99" s="41"/>
      <c r="B99" s="41"/>
      <c r="C99" s="41"/>
      <c r="D99" s="236"/>
    </row>
    <row r="100" spans="1:10" s="19" customFormat="1" ht="20.100000000000001" customHeight="1" x14ac:dyDescent="0.2">
      <c r="A100" s="41"/>
      <c r="B100" s="41"/>
      <c r="C100" s="41"/>
      <c r="D100" s="236"/>
      <c r="E100" s="116"/>
      <c r="F100" s="116"/>
      <c r="G100" s="116"/>
      <c r="H100" s="116"/>
      <c r="I100" s="116"/>
      <c r="J100" s="116"/>
    </row>
    <row r="101" spans="1:10" s="19" customFormat="1" ht="20.100000000000001" customHeight="1" x14ac:dyDescent="0.2">
      <c r="A101" s="41"/>
      <c r="B101" s="41"/>
      <c r="C101" s="41"/>
      <c r="D101" s="236"/>
      <c r="E101" s="116"/>
      <c r="F101" s="116"/>
      <c r="G101" s="116"/>
      <c r="H101" s="116"/>
      <c r="I101" s="116"/>
      <c r="J101" s="116"/>
    </row>
    <row r="102" spans="1:10" s="61" customFormat="1" ht="30" customHeight="1" x14ac:dyDescent="0.2">
      <c r="A102" s="41"/>
      <c r="B102" s="41"/>
      <c r="C102" s="41"/>
      <c r="D102" s="236"/>
      <c r="G102" s="62"/>
    </row>
    <row r="103" spans="1:10" s="61" customFormat="1" ht="15" customHeight="1" x14ac:dyDescent="0.2">
      <c r="A103" s="41"/>
      <c r="B103" s="41"/>
      <c r="C103" s="41"/>
      <c r="D103" s="236"/>
    </row>
    <row r="104" spans="1:10" s="61" customFormat="1" ht="15" customHeight="1" x14ac:dyDescent="0.2">
      <c r="A104" s="41"/>
      <c r="B104" s="41"/>
      <c r="C104" s="41"/>
      <c r="D104" s="236"/>
    </row>
    <row r="105" spans="1:10" s="61" customFormat="1" ht="15" customHeight="1" x14ac:dyDescent="0.2">
      <c r="A105" s="41"/>
      <c r="B105" s="41"/>
      <c r="C105" s="41"/>
      <c r="D105" s="236"/>
    </row>
    <row r="108" spans="1:10" ht="15" customHeight="1" x14ac:dyDescent="0.2">
      <c r="E108" s="41"/>
      <c r="F108" s="41"/>
      <c r="G108" s="41"/>
    </row>
    <row r="109" spans="1:10" ht="15" customHeight="1" x14ac:dyDescent="0.2">
      <c r="E109" s="41"/>
      <c r="F109" s="41"/>
      <c r="G109" s="41"/>
    </row>
    <row r="110" spans="1:10" ht="39.950000000000003" customHeight="1" x14ac:dyDescent="0.2"/>
    <row r="111" spans="1:10" ht="45" customHeight="1" x14ac:dyDescent="0.2">
      <c r="E111" s="66"/>
      <c r="F111" s="66"/>
      <c r="G111" s="66"/>
    </row>
    <row r="112" spans="1:10" s="63" customFormat="1" x14ac:dyDescent="0.2">
      <c r="A112" s="41"/>
      <c r="B112" s="41"/>
      <c r="C112" s="41"/>
      <c r="D112" s="236"/>
      <c r="E112" s="236"/>
      <c r="F112" s="236"/>
      <c r="G112" s="236"/>
    </row>
    <row r="113" spans="1:8" s="68" customFormat="1" ht="12" customHeight="1" x14ac:dyDescent="0.2">
      <c r="A113" s="41"/>
      <c r="B113" s="41"/>
      <c r="C113" s="41"/>
      <c r="D113" s="236"/>
      <c r="E113" s="236"/>
      <c r="F113" s="236"/>
      <c r="G113" s="236"/>
      <c r="H113" s="66"/>
    </row>
  </sheetData>
  <mergeCells count="23">
    <mergeCell ref="A1:D1"/>
    <mergeCell ref="A2:D2"/>
    <mergeCell ref="A3:D3"/>
    <mergeCell ref="A5:D5"/>
    <mergeCell ref="A6:B7"/>
    <mergeCell ref="C6:D6"/>
    <mergeCell ref="A8:B8"/>
    <mergeCell ref="C8:D8"/>
    <mergeCell ref="A13:C13"/>
    <mergeCell ref="B14:C14"/>
    <mergeCell ref="A19:D19"/>
    <mergeCell ref="B16:C16"/>
    <mergeCell ref="A31:B31"/>
    <mergeCell ref="B15:C15"/>
    <mergeCell ref="B17:C17"/>
    <mergeCell ref="A22:B22"/>
    <mergeCell ref="C22:D22"/>
    <mergeCell ref="A23:B23"/>
    <mergeCell ref="C23:D23"/>
    <mergeCell ref="A24:B24"/>
    <mergeCell ref="C24:D24"/>
    <mergeCell ref="A21:B21"/>
    <mergeCell ref="C21:D21"/>
  </mergeCells>
  <conditionalFormatting sqref="B27:B28">
    <cfRule type="containsBlanks" dxfId="94" priority="3">
      <formula>LEN(TRIM(B27))=0</formula>
    </cfRule>
  </conditionalFormatting>
  <conditionalFormatting sqref="C22:D24">
    <cfRule type="containsBlanks" dxfId="93" priority="2">
      <formula>LEN(TRIM(C22))=0</formula>
    </cfRule>
  </conditionalFormatting>
  <conditionalFormatting sqref="C21:D21">
    <cfRule type="containsBlanks" dxfId="92" priority="1">
      <formula>LEN(TRIM(C21))=0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 differentFirst="1">
    <oddHeader>&amp;L&amp;"Arial,Tučné"&amp;10Príloha č. 4 SP&amp;"Arial,Normálne"
Špecifikácia predmetu zákazky</oddHeader>
    <oddFooter>&amp;R&amp;P</oddFooter>
    <firstHeader>&amp;L&amp;"Arial,Tučné"&amp;10Príloha č. 4 SP&amp;"Arial,Normálne"
Špecifikácia predmetu zákazky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tabColor rgb="FFD3B5E9"/>
    <pageSetUpPr fitToPage="1"/>
  </sheetPr>
  <dimension ref="A1:K35"/>
  <sheetViews>
    <sheetView showGridLines="0" zoomScale="90" zoomScaleNormal="90" workbookViewId="0">
      <selection activeCell="A8" sqref="A8:B8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36" customWidth="1"/>
    <col min="5" max="6" width="12.7109375" style="236" customWidth="1"/>
    <col min="7" max="7" width="15.7109375" style="236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33"/>
      <c r="B4" s="233"/>
      <c r="C4" s="233"/>
      <c r="D4" s="233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68" t="s">
        <v>153</v>
      </c>
      <c r="B5" s="368"/>
      <c r="C5" s="368"/>
      <c r="D5" s="368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1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40.5" customHeight="1" x14ac:dyDescent="0.25">
      <c r="A8" s="363" t="s">
        <v>155</v>
      </c>
      <c r="B8" s="364"/>
      <c r="C8" s="365" t="s">
        <v>100</v>
      </c>
      <c r="D8" s="366"/>
    </row>
    <row r="9" spans="1:11" s="112" customFormat="1" ht="50.25" customHeight="1" x14ac:dyDescent="0.25">
      <c r="A9" s="272" t="s">
        <v>99</v>
      </c>
      <c r="B9" s="283" t="s">
        <v>156</v>
      </c>
      <c r="C9" s="157"/>
      <c r="D9" s="158"/>
    </row>
    <row r="10" spans="1:11" s="112" customFormat="1" ht="50.25" customHeight="1" x14ac:dyDescent="0.25">
      <c r="A10" s="281" t="s">
        <v>101</v>
      </c>
      <c r="B10" s="282" t="s">
        <v>157</v>
      </c>
      <c r="C10" s="132"/>
      <c r="D10" s="133"/>
    </row>
    <row r="11" spans="1:11" s="112" customFormat="1" ht="25.5" customHeight="1" x14ac:dyDescent="0.25">
      <c r="A11" s="256" t="s">
        <v>132</v>
      </c>
      <c r="B11" s="151" t="s">
        <v>158</v>
      </c>
      <c r="C11" s="157"/>
      <c r="D11" s="158"/>
    </row>
    <row r="12" spans="1:11" s="112" customFormat="1" ht="50.25" customHeight="1" thickBot="1" x14ac:dyDescent="0.3">
      <c r="A12" s="241" t="s">
        <v>154</v>
      </c>
      <c r="B12" s="242" t="s">
        <v>159</v>
      </c>
      <c r="C12" s="146"/>
      <c r="D12" s="154"/>
    </row>
    <row r="13" spans="1:11" s="112" customFormat="1" ht="12" customHeight="1" x14ac:dyDescent="0.25">
      <c r="A13" s="134"/>
      <c r="B13" s="135"/>
      <c r="C13" s="136"/>
      <c r="D13" s="137"/>
    </row>
    <row r="14" spans="1:11" s="111" customFormat="1" ht="24.95" customHeight="1" x14ac:dyDescent="0.25">
      <c r="A14" s="357" t="s">
        <v>82</v>
      </c>
      <c r="B14" s="358"/>
      <c r="C14" s="359"/>
      <c r="D14" s="152"/>
    </row>
    <row r="15" spans="1:11" s="150" customFormat="1" ht="20.100000000000001" customHeight="1" x14ac:dyDescent="0.25">
      <c r="A15" s="249" t="s">
        <v>27</v>
      </c>
      <c r="B15" s="353" t="s">
        <v>135</v>
      </c>
      <c r="C15" s="367"/>
      <c r="D15" s="153"/>
    </row>
    <row r="16" spans="1:11" s="150" customFormat="1" ht="20.100000000000001" customHeight="1" x14ac:dyDescent="0.25">
      <c r="A16" s="269" t="s">
        <v>28</v>
      </c>
      <c r="B16" s="353" t="s">
        <v>136</v>
      </c>
      <c r="C16" s="367"/>
      <c r="D16" s="153"/>
    </row>
    <row r="17" spans="1:10" s="150" customFormat="1" ht="20.100000000000001" customHeight="1" x14ac:dyDescent="0.25">
      <c r="A17" s="269" t="s">
        <v>29</v>
      </c>
      <c r="B17" s="353" t="s">
        <v>137</v>
      </c>
      <c r="C17" s="367"/>
      <c r="D17" s="153"/>
    </row>
    <row r="18" spans="1:10" s="150" customFormat="1" ht="20.100000000000001" customHeight="1" x14ac:dyDescent="0.25">
      <c r="A18" s="269" t="s">
        <v>30</v>
      </c>
      <c r="B18" s="353" t="s">
        <v>138</v>
      </c>
      <c r="C18" s="367"/>
      <c r="D18" s="153"/>
    </row>
    <row r="19" spans="1:10" s="150" customFormat="1" ht="20.100000000000001" customHeight="1" x14ac:dyDescent="0.25">
      <c r="A19" s="269" t="s">
        <v>31</v>
      </c>
      <c r="B19" s="353" t="s">
        <v>151</v>
      </c>
      <c r="C19" s="367"/>
      <c r="D19" s="153"/>
    </row>
    <row r="20" spans="1:10" s="150" customFormat="1" ht="20.100000000000001" customHeight="1" x14ac:dyDescent="0.25">
      <c r="A20" s="234" t="s">
        <v>32</v>
      </c>
      <c r="B20" s="353" t="s">
        <v>139</v>
      </c>
      <c r="C20" s="367"/>
      <c r="D20" s="153"/>
    </row>
    <row r="21" spans="1:10" s="112" customFormat="1" ht="25.5" customHeight="1" x14ac:dyDescent="0.25">
      <c r="A21" s="134"/>
      <c r="B21" s="142"/>
      <c r="C21" s="136"/>
      <c r="D21" s="137"/>
    </row>
    <row r="22" spans="1:10" s="19" customFormat="1" ht="20.100000000000001" customHeight="1" x14ac:dyDescent="0.25">
      <c r="A22" s="340" t="s">
        <v>38</v>
      </c>
      <c r="B22" s="340"/>
      <c r="C22" s="340"/>
      <c r="D22" s="340"/>
      <c r="E22" s="116"/>
      <c r="F22" s="116"/>
      <c r="G22" s="116"/>
      <c r="H22" s="116"/>
      <c r="I22" s="116"/>
      <c r="J22" s="116"/>
    </row>
    <row r="23" spans="1:10" s="19" customFormat="1" ht="20.100000000000001" customHeight="1" x14ac:dyDescent="0.25">
      <c r="A23" s="168"/>
      <c r="B23" s="168"/>
      <c r="C23" s="168"/>
      <c r="D23" s="168"/>
      <c r="E23" s="116"/>
      <c r="F23" s="116"/>
      <c r="G23" s="116"/>
      <c r="H23" s="116"/>
      <c r="I23" s="116"/>
      <c r="J23" s="116"/>
    </row>
    <row r="24" spans="1:10" s="61" customFormat="1" ht="30" customHeight="1" x14ac:dyDescent="0.25">
      <c r="A24" s="341" t="s">
        <v>1</v>
      </c>
      <c r="B24" s="341"/>
      <c r="C24" s="342" t="str">
        <f>IF('Príloha č. 1'!$C$6="","",'Príloha č. 1'!$C$6)</f>
        <v/>
      </c>
      <c r="D24" s="342"/>
      <c r="G24" s="62"/>
    </row>
    <row r="25" spans="1:10" s="61" customFormat="1" ht="15" customHeight="1" x14ac:dyDescent="0.25">
      <c r="A25" s="337" t="s">
        <v>2</v>
      </c>
      <c r="B25" s="337"/>
      <c r="C25" s="338" t="str">
        <f>IF('Príloha č. 1'!$C$7="","",'Príloha č. 1'!$C$7)</f>
        <v/>
      </c>
      <c r="D25" s="338"/>
    </row>
    <row r="26" spans="1:10" s="61" customFormat="1" ht="15" customHeight="1" x14ac:dyDescent="0.25">
      <c r="A26" s="337" t="s">
        <v>3</v>
      </c>
      <c r="B26" s="337"/>
      <c r="C26" s="338" t="str">
        <f>IF('Príloha č. 1'!C8:D8="","",'Príloha č. 1'!C8:D8)</f>
        <v/>
      </c>
      <c r="D26" s="338"/>
    </row>
    <row r="27" spans="1:10" s="61" customFormat="1" ht="15" customHeight="1" x14ac:dyDescent="0.25">
      <c r="A27" s="337" t="s">
        <v>4</v>
      </c>
      <c r="B27" s="337"/>
      <c r="C27" s="338" t="str">
        <f>IF('Príloha č. 1'!C9:D9="","",'Príloha č. 1'!C9:D9)</f>
        <v/>
      </c>
      <c r="D27" s="338"/>
    </row>
    <row r="30" spans="1:10" ht="15" customHeight="1" x14ac:dyDescent="0.2">
      <c r="A30" s="41" t="s">
        <v>8</v>
      </c>
      <c r="B30" s="131" t="str">
        <f>IF('Príloha č. 1'!B23:B23="","",'Príloha č. 1'!B23:B23)</f>
        <v/>
      </c>
      <c r="C30" s="236"/>
      <c r="E30" s="41"/>
      <c r="F30" s="41"/>
      <c r="G30" s="41"/>
    </row>
    <row r="31" spans="1:10" ht="15" customHeight="1" x14ac:dyDescent="0.2">
      <c r="A31" s="41" t="s">
        <v>9</v>
      </c>
      <c r="B31" s="32" t="str">
        <f>IF('Príloha č. 1'!B24:B24="","",'Príloha č. 1'!B24:B24)</f>
        <v/>
      </c>
      <c r="C31" s="236"/>
      <c r="E31" s="41"/>
      <c r="F31" s="41"/>
      <c r="G31" s="41"/>
    </row>
    <row r="32" spans="1:10" ht="39.950000000000003" customHeight="1" x14ac:dyDescent="0.2">
      <c r="D32" s="81"/>
    </row>
    <row r="33" spans="1:8" ht="45" customHeight="1" x14ac:dyDescent="0.2">
      <c r="D33" s="235" t="s">
        <v>152</v>
      </c>
      <c r="E33" s="66"/>
      <c r="F33" s="66"/>
      <c r="G33" s="66"/>
    </row>
    <row r="34" spans="1:8" s="63" customFormat="1" x14ac:dyDescent="0.2">
      <c r="A34" s="339" t="s">
        <v>10</v>
      </c>
      <c r="B34" s="339"/>
      <c r="C34" s="232"/>
      <c r="D34" s="66"/>
      <c r="E34" s="236"/>
      <c r="F34" s="236"/>
      <c r="G34" s="236"/>
    </row>
    <row r="35" spans="1:8" s="68" customFormat="1" ht="12" customHeight="1" x14ac:dyDescent="0.2">
      <c r="A35" s="64"/>
      <c r="B35" s="65" t="s">
        <v>11</v>
      </c>
      <c r="C35" s="65"/>
      <c r="D35" s="50"/>
      <c r="E35" s="236"/>
      <c r="F35" s="236"/>
      <c r="G35" s="236"/>
      <c r="H35" s="66"/>
    </row>
  </sheetData>
  <mergeCells count="25">
    <mergeCell ref="A8:B8"/>
    <mergeCell ref="C8:D8"/>
    <mergeCell ref="A14:C14"/>
    <mergeCell ref="B20:C20"/>
    <mergeCell ref="A22:D22"/>
    <mergeCell ref="B15:C15"/>
    <mergeCell ref="A1:D1"/>
    <mergeCell ref="A2:D2"/>
    <mergeCell ref="A3:D3"/>
    <mergeCell ref="A5:D5"/>
    <mergeCell ref="A6:B7"/>
    <mergeCell ref="C6:D6"/>
    <mergeCell ref="B16:C16"/>
    <mergeCell ref="B17:C17"/>
    <mergeCell ref="A34:B34"/>
    <mergeCell ref="A25:B25"/>
    <mergeCell ref="C25:D25"/>
    <mergeCell ref="A26:B26"/>
    <mergeCell ref="C26:D26"/>
    <mergeCell ref="A27:B27"/>
    <mergeCell ref="C27:D27"/>
    <mergeCell ref="B18:C18"/>
    <mergeCell ref="B19:C19"/>
    <mergeCell ref="A24:B24"/>
    <mergeCell ref="C24:D24"/>
  </mergeCells>
  <conditionalFormatting sqref="B30:B31">
    <cfRule type="containsBlanks" dxfId="91" priority="3">
      <formula>LEN(TRIM(B30))=0</formula>
    </cfRule>
  </conditionalFormatting>
  <conditionalFormatting sqref="C25:D27">
    <cfRule type="containsBlanks" dxfId="90" priority="2">
      <formula>LEN(TRIM(C25))=0</formula>
    </cfRule>
  </conditionalFormatting>
  <conditionalFormatting sqref="C24:D24">
    <cfRule type="containsBlanks" dxfId="89" priority="1">
      <formula>LEN(TRIM(C24))=0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tabColor rgb="FFD3B5E9"/>
    <pageSetUpPr fitToPage="1"/>
  </sheetPr>
  <dimension ref="A1:K34"/>
  <sheetViews>
    <sheetView showGridLines="0" topLeftCell="A4" zoomScale="90" zoomScaleNormal="90" workbookViewId="0">
      <selection activeCell="B32" sqref="B32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51" customWidth="1"/>
    <col min="5" max="6" width="12.7109375" style="251" customWidth="1"/>
    <col min="7" max="7" width="15.7109375" style="251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48"/>
      <c r="B4" s="248"/>
      <c r="C4" s="248"/>
      <c r="D4" s="248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46" t="s">
        <v>160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1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28.5" customHeight="1" x14ac:dyDescent="0.25">
      <c r="A8" s="363" t="s">
        <v>161</v>
      </c>
      <c r="B8" s="364"/>
      <c r="C8" s="365" t="s">
        <v>100</v>
      </c>
      <c r="D8" s="366"/>
    </row>
    <row r="9" spans="1:11" s="112" customFormat="1" ht="51.75" customHeight="1" x14ac:dyDescent="0.25">
      <c r="A9" s="272" t="s">
        <v>99</v>
      </c>
      <c r="B9" s="287" t="s">
        <v>162</v>
      </c>
      <c r="C9" s="157"/>
      <c r="D9" s="158"/>
    </row>
    <row r="10" spans="1:11" s="112" customFormat="1" ht="39.75" customHeight="1" x14ac:dyDescent="0.25">
      <c r="A10" s="285" t="s">
        <v>101</v>
      </c>
      <c r="B10" s="286" t="s">
        <v>163</v>
      </c>
      <c r="C10" s="132"/>
      <c r="D10" s="133"/>
    </row>
    <row r="11" spans="1:11" s="112" customFormat="1" ht="78" customHeight="1" x14ac:dyDescent="0.25">
      <c r="A11" s="272" t="s">
        <v>132</v>
      </c>
      <c r="B11" s="287" t="s">
        <v>164</v>
      </c>
      <c r="C11" s="157"/>
      <c r="D11" s="158"/>
    </row>
    <row r="12" spans="1:11" s="112" customFormat="1" ht="25.5" customHeight="1" x14ac:dyDescent="0.25">
      <c r="A12" s="284" t="s">
        <v>154</v>
      </c>
      <c r="B12" s="288" t="s">
        <v>165</v>
      </c>
      <c r="C12" s="132"/>
      <c r="D12" s="133"/>
    </row>
    <row r="13" spans="1:11" s="112" customFormat="1" ht="24.75" customHeight="1" thickBot="1" x14ac:dyDescent="0.3">
      <c r="A13" s="257" t="s">
        <v>167</v>
      </c>
      <c r="B13" s="289" t="s">
        <v>166</v>
      </c>
      <c r="C13" s="163"/>
      <c r="D13" s="164"/>
    </row>
    <row r="14" spans="1:11" s="112" customFormat="1" ht="12" customHeight="1" x14ac:dyDescent="0.25">
      <c r="A14" s="134"/>
      <c r="B14" s="135"/>
      <c r="C14" s="136"/>
      <c r="D14" s="137"/>
    </row>
    <row r="15" spans="1:11" s="111" customFormat="1" ht="24.95" customHeight="1" x14ac:dyDescent="0.25">
      <c r="A15" s="357" t="s">
        <v>85</v>
      </c>
      <c r="B15" s="358"/>
      <c r="C15" s="359"/>
      <c r="D15" s="152"/>
    </row>
    <row r="16" spans="1:11" s="150" customFormat="1" ht="20.100000000000001" customHeight="1" x14ac:dyDescent="0.25">
      <c r="A16" s="249" t="s">
        <v>27</v>
      </c>
      <c r="B16" s="353" t="s">
        <v>137</v>
      </c>
      <c r="C16" s="367"/>
      <c r="D16" s="153"/>
    </row>
    <row r="17" spans="1:10" s="150" customFormat="1" ht="20.100000000000001" customHeight="1" x14ac:dyDescent="0.25">
      <c r="A17" s="249" t="s">
        <v>28</v>
      </c>
      <c r="B17" s="353" t="s">
        <v>138</v>
      </c>
      <c r="C17" s="367"/>
      <c r="D17" s="153"/>
    </row>
    <row r="18" spans="1:10" s="150" customFormat="1" ht="20.100000000000001" customHeight="1" x14ac:dyDescent="0.25">
      <c r="A18" s="249" t="s">
        <v>29</v>
      </c>
      <c r="B18" s="353" t="s">
        <v>168</v>
      </c>
      <c r="C18" s="367"/>
      <c r="D18" s="153"/>
    </row>
    <row r="19" spans="1:10" s="150" customFormat="1" ht="20.100000000000001" customHeight="1" x14ac:dyDescent="0.25">
      <c r="A19" s="249" t="s">
        <v>30</v>
      </c>
      <c r="B19" s="353" t="s">
        <v>169</v>
      </c>
      <c r="C19" s="367"/>
      <c r="D19" s="153"/>
    </row>
    <row r="20" spans="1:10" s="112" customFormat="1" ht="25.5" customHeight="1" x14ac:dyDescent="0.25">
      <c r="A20" s="134"/>
      <c r="B20" s="142"/>
      <c r="C20" s="136"/>
      <c r="D20" s="137"/>
    </row>
    <row r="21" spans="1:10" s="19" customFormat="1" ht="20.100000000000001" customHeight="1" x14ac:dyDescent="0.25">
      <c r="A21" s="340" t="s">
        <v>38</v>
      </c>
      <c r="B21" s="340"/>
      <c r="C21" s="340"/>
      <c r="D21" s="340"/>
      <c r="E21" s="116"/>
      <c r="F21" s="116"/>
      <c r="G21" s="116"/>
      <c r="H21" s="116"/>
      <c r="I21" s="116"/>
      <c r="J21" s="116"/>
    </row>
    <row r="22" spans="1:10" s="19" customFormat="1" ht="20.100000000000001" customHeight="1" x14ac:dyDescent="0.25">
      <c r="A22" s="252"/>
      <c r="B22" s="252"/>
      <c r="C22" s="252"/>
      <c r="D22" s="252"/>
      <c r="E22" s="116"/>
      <c r="F22" s="116"/>
      <c r="G22" s="116"/>
      <c r="H22" s="116"/>
      <c r="I22" s="116"/>
      <c r="J22" s="116"/>
    </row>
    <row r="23" spans="1:10" s="61" customFormat="1" ht="30" customHeight="1" x14ac:dyDescent="0.25">
      <c r="A23" s="341" t="s">
        <v>1</v>
      </c>
      <c r="B23" s="341"/>
      <c r="C23" s="342" t="str">
        <f>IF('Príloha č. 1'!$C$6="","",'Príloha č. 1'!$C$6)</f>
        <v/>
      </c>
      <c r="D23" s="342"/>
      <c r="G23" s="62"/>
    </row>
    <row r="24" spans="1:10" s="61" customFormat="1" ht="15" customHeight="1" x14ac:dyDescent="0.25">
      <c r="A24" s="337" t="s">
        <v>2</v>
      </c>
      <c r="B24" s="337"/>
      <c r="C24" s="338" t="str">
        <f>IF('Príloha č. 1'!$C$7="","",'Príloha č. 1'!$C$7)</f>
        <v/>
      </c>
      <c r="D24" s="338"/>
    </row>
    <row r="25" spans="1:10" s="61" customFormat="1" ht="15" customHeight="1" x14ac:dyDescent="0.25">
      <c r="A25" s="337" t="s">
        <v>3</v>
      </c>
      <c r="B25" s="337"/>
      <c r="C25" s="338" t="str">
        <f>IF('Príloha č. 1'!C8:D8="","",'Príloha č. 1'!C8:D8)</f>
        <v/>
      </c>
      <c r="D25" s="338"/>
    </row>
    <row r="26" spans="1:10" s="61" customFormat="1" ht="15" customHeight="1" x14ac:dyDescent="0.25">
      <c r="A26" s="337" t="s">
        <v>4</v>
      </c>
      <c r="B26" s="337"/>
      <c r="C26" s="338" t="str">
        <f>IF('Príloha č. 1'!C9:D9="","",'Príloha č. 1'!C9:D9)</f>
        <v/>
      </c>
      <c r="D26" s="338"/>
    </row>
    <row r="29" spans="1:10" ht="15" customHeight="1" x14ac:dyDescent="0.2">
      <c r="A29" s="41" t="s">
        <v>8</v>
      </c>
      <c r="B29" s="131" t="str">
        <f>IF('Príloha č. 1'!B23:B23="","",'Príloha č. 1'!B23:B23)</f>
        <v/>
      </c>
      <c r="C29" s="251"/>
      <c r="E29" s="41"/>
      <c r="F29" s="41"/>
      <c r="G29" s="41"/>
    </row>
    <row r="30" spans="1:10" ht="15" customHeight="1" x14ac:dyDescent="0.2">
      <c r="A30" s="41" t="s">
        <v>9</v>
      </c>
      <c r="B30" s="32" t="str">
        <f>IF('Príloha č. 1'!B24:B24="","",'Príloha č. 1'!B24:B24)</f>
        <v/>
      </c>
      <c r="C30" s="251"/>
      <c r="E30" s="41"/>
      <c r="F30" s="41"/>
      <c r="G30" s="41"/>
    </row>
    <row r="31" spans="1:10" ht="39.950000000000003" customHeight="1" x14ac:dyDescent="0.2">
      <c r="D31" s="81"/>
    </row>
    <row r="32" spans="1:10" ht="45" customHeight="1" x14ac:dyDescent="0.2">
      <c r="D32" s="250" t="s">
        <v>152</v>
      </c>
      <c r="E32" s="66"/>
      <c r="F32" s="66"/>
      <c r="G32" s="66"/>
    </row>
    <row r="33" spans="1:8" s="63" customFormat="1" x14ac:dyDescent="0.2">
      <c r="A33" s="339" t="s">
        <v>10</v>
      </c>
      <c r="B33" s="339"/>
      <c r="C33" s="246"/>
      <c r="D33" s="66"/>
      <c r="E33" s="251"/>
      <c r="F33" s="251"/>
      <c r="G33" s="251"/>
    </row>
    <row r="34" spans="1:8" s="68" customFormat="1" ht="12" customHeight="1" x14ac:dyDescent="0.2">
      <c r="A34" s="64"/>
      <c r="B34" s="65" t="s">
        <v>11</v>
      </c>
      <c r="C34" s="65"/>
      <c r="D34" s="50"/>
      <c r="E34" s="251"/>
      <c r="F34" s="251"/>
      <c r="G34" s="251"/>
      <c r="H34" s="66"/>
    </row>
  </sheetData>
  <mergeCells count="23">
    <mergeCell ref="A8:B8"/>
    <mergeCell ref="C8:D8"/>
    <mergeCell ref="A15:C15"/>
    <mergeCell ref="A21:D21"/>
    <mergeCell ref="A1:D1"/>
    <mergeCell ref="A2:D2"/>
    <mergeCell ref="A3:D3"/>
    <mergeCell ref="A5:D5"/>
    <mergeCell ref="A6:B7"/>
    <mergeCell ref="C6:D6"/>
    <mergeCell ref="A33:B33"/>
    <mergeCell ref="B16:C16"/>
    <mergeCell ref="B17:C17"/>
    <mergeCell ref="B18:C18"/>
    <mergeCell ref="B19:C19"/>
    <mergeCell ref="A24:B24"/>
    <mergeCell ref="C24:D24"/>
    <mergeCell ref="A25:B25"/>
    <mergeCell ref="C25:D25"/>
    <mergeCell ref="A26:B26"/>
    <mergeCell ref="C26:D26"/>
    <mergeCell ref="A23:B23"/>
    <mergeCell ref="C23:D23"/>
  </mergeCells>
  <conditionalFormatting sqref="B29:B30">
    <cfRule type="containsBlanks" dxfId="88" priority="3">
      <formula>LEN(TRIM(B29))=0</formula>
    </cfRule>
  </conditionalFormatting>
  <conditionalFormatting sqref="C24:D26">
    <cfRule type="containsBlanks" dxfId="87" priority="2">
      <formula>LEN(TRIM(C24))=0</formula>
    </cfRule>
  </conditionalFormatting>
  <conditionalFormatting sqref="C23:D23">
    <cfRule type="containsBlanks" dxfId="86" priority="1">
      <formula>LEN(TRIM(C23))=0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tabColor rgb="FFD3B5E9"/>
    <pageSetUpPr fitToPage="1"/>
  </sheetPr>
  <dimension ref="A1:K30"/>
  <sheetViews>
    <sheetView showGridLines="0" zoomScale="90" zoomScaleNormal="90" workbookViewId="0">
      <selection activeCell="F8" sqref="F8"/>
    </sheetView>
  </sheetViews>
  <sheetFormatPr defaultRowHeight="12.75" x14ac:dyDescent="0.2"/>
  <cols>
    <col min="1" max="1" width="9" style="41" customWidth="1"/>
    <col min="2" max="2" width="50.7109375" style="41" customWidth="1"/>
    <col min="3" max="3" width="25.7109375" style="41" customWidth="1"/>
    <col min="4" max="4" width="25.7109375" style="251" customWidth="1"/>
    <col min="5" max="6" width="12.7109375" style="251" customWidth="1"/>
    <col min="7" max="7" width="15.7109375" style="251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343" t="s">
        <v>12</v>
      </c>
      <c r="B1" s="343"/>
      <c r="C1" s="343"/>
      <c r="D1" s="343"/>
    </row>
    <row r="2" spans="1:11" ht="30" customHeight="1" x14ac:dyDescent="0.2">
      <c r="A2" s="344" t="str">
        <f>'Príloha č. 1'!A2:B2</f>
        <v>Špeciálny zdravotnícky materiál pre Kliniku srdcovej chirurgie so zameraním na chlopne</v>
      </c>
      <c r="B2" s="344"/>
      <c r="C2" s="344"/>
      <c r="D2" s="344"/>
      <c r="E2" s="114"/>
      <c r="F2" s="114"/>
      <c r="G2" s="114"/>
      <c r="H2" s="114"/>
      <c r="I2" s="114"/>
      <c r="J2" s="114"/>
      <c r="K2" s="114"/>
    </row>
    <row r="3" spans="1:11" s="42" customFormat="1" ht="30" customHeight="1" x14ac:dyDescent="0.25">
      <c r="A3" s="345" t="s">
        <v>60</v>
      </c>
      <c r="B3" s="345"/>
      <c r="C3" s="345"/>
      <c r="D3" s="345"/>
      <c r="E3" s="113"/>
      <c r="F3" s="113"/>
      <c r="G3" s="113"/>
      <c r="H3" s="113"/>
      <c r="I3" s="113"/>
      <c r="J3" s="113"/>
      <c r="K3" s="113"/>
    </row>
    <row r="4" spans="1:11" s="42" customFormat="1" ht="11.25" customHeight="1" x14ac:dyDescent="0.25">
      <c r="A4" s="248"/>
      <c r="B4" s="248"/>
      <c r="C4" s="248"/>
      <c r="D4" s="248"/>
      <c r="E4" s="113"/>
      <c r="F4" s="113"/>
      <c r="G4" s="113"/>
      <c r="H4" s="113"/>
      <c r="I4" s="113"/>
      <c r="J4" s="113"/>
      <c r="K4" s="113"/>
    </row>
    <row r="5" spans="1:11" s="42" customFormat="1" ht="54" customHeight="1" thickBot="1" x14ac:dyDescent="0.3">
      <c r="A5" s="346" t="s">
        <v>170</v>
      </c>
      <c r="B5" s="346"/>
      <c r="C5" s="346"/>
      <c r="D5" s="346"/>
      <c r="E5" s="113"/>
      <c r="F5" s="113"/>
      <c r="G5" s="113"/>
      <c r="H5" s="113"/>
      <c r="I5" s="113"/>
      <c r="J5" s="113"/>
      <c r="K5" s="113"/>
    </row>
    <row r="6" spans="1:11" s="40" customFormat="1" ht="90" customHeight="1" x14ac:dyDescent="0.25">
      <c r="A6" s="347" t="s">
        <v>57</v>
      </c>
      <c r="B6" s="348"/>
      <c r="C6" s="351" t="s">
        <v>58</v>
      </c>
      <c r="D6" s="352"/>
    </row>
    <row r="7" spans="1:11" s="40" customFormat="1" ht="21" customHeight="1" thickBot="1" x14ac:dyDescent="0.3">
      <c r="A7" s="349"/>
      <c r="B7" s="350"/>
      <c r="C7" s="110" t="s">
        <v>81</v>
      </c>
      <c r="D7" s="115" t="s">
        <v>59</v>
      </c>
    </row>
    <row r="8" spans="1:11" s="112" customFormat="1" ht="25.5" customHeight="1" x14ac:dyDescent="0.25">
      <c r="A8" s="369" t="s">
        <v>171</v>
      </c>
      <c r="B8" s="370"/>
      <c r="C8" s="371" t="s">
        <v>100</v>
      </c>
      <c r="D8" s="372"/>
    </row>
    <row r="9" spans="1:11" s="112" customFormat="1" ht="39" customHeight="1" x14ac:dyDescent="0.25">
      <c r="A9" s="272" t="s">
        <v>99</v>
      </c>
      <c r="B9" s="287" t="s">
        <v>172</v>
      </c>
      <c r="C9" s="157"/>
      <c r="D9" s="158"/>
    </row>
    <row r="10" spans="1:11" s="112" customFormat="1" ht="27" customHeight="1" x14ac:dyDescent="0.25">
      <c r="A10" s="256" t="s">
        <v>101</v>
      </c>
      <c r="B10" s="254" t="s">
        <v>173</v>
      </c>
      <c r="C10" s="162"/>
      <c r="D10" s="243"/>
    </row>
    <row r="11" spans="1:11" s="112" customFormat="1" ht="25.5" customHeight="1" x14ac:dyDescent="0.25">
      <c r="A11" s="290" t="s">
        <v>132</v>
      </c>
      <c r="B11" s="287" t="s">
        <v>174</v>
      </c>
      <c r="C11" s="157"/>
      <c r="D11" s="158"/>
    </row>
    <row r="12" spans="1:11" s="112" customFormat="1" ht="52.5" customHeight="1" thickBot="1" x14ac:dyDescent="0.3">
      <c r="A12" s="257" t="s">
        <v>154</v>
      </c>
      <c r="B12" s="255" t="s">
        <v>175</v>
      </c>
      <c r="C12" s="163"/>
      <c r="D12" s="164"/>
    </row>
    <row r="13" spans="1:11" s="112" customFormat="1" ht="12" customHeight="1" x14ac:dyDescent="0.25">
      <c r="A13" s="134"/>
      <c r="B13" s="135"/>
      <c r="C13" s="136"/>
      <c r="D13" s="137"/>
    </row>
    <row r="14" spans="1:11" s="111" customFormat="1" ht="24.95" customHeight="1" x14ac:dyDescent="0.25">
      <c r="A14" s="373" t="s">
        <v>104</v>
      </c>
      <c r="B14" s="374"/>
      <c r="C14" s="375"/>
      <c r="D14" s="152"/>
    </row>
    <row r="15" spans="1:11" s="150" customFormat="1" ht="20.100000000000001" customHeight="1" x14ac:dyDescent="0.25">
      <c r="A15" s="249" t="s">
        <v>27</v>
      </c>
      <c r="B15" s="360" t="s">
        <v>176</v>
      </c>
      <c r="C15" s="360" t="s">
        <v>105</v>
      </c>
      <c r="D15" s="153"/>
    </row>
    <row r="16" spans="1:11" s="112" customFormat="1" ht="25.5" customHeight="1" x14ac:dyDescent="0.25">
      <c r="A16" s="134"/>
      <c r="B16" s="142"/>
      <c r="C16" s="136"/>
      <c r="D16" s="137"/>
    </row>
    <row r="17" spans="1:10" s="19" customFormat="1" ht="20.100000000000001" customHeight="1" x14ac:dyDescent="0.25">
      <c r="A17" s="340" t="s">
        <v>38</v>
      </c>
      <c r="B17" s="340"/>
      <c r="C17" s="340"/>
      <c r="D17" s="340"/>
      <c r="E17" s="116"/>
      <c r="F17" s="116"/>
      <c r="G17" s="116"/>
      <c r="H17" s="116"/>
      <c r="I17" s="116"/>
      <c r="J17" s="116"/>
    </row>
    <row r="18" spans="1:10" s="19" customFormat="1" ht="20.100000000000001" customHeight="1" x14ac:dyDescent="0.25">
      <c r="A18" s="252"/>
      <c r="B18" s="252"/>
      <c r="C18" s="252"/>
      <c r="D18" s="252"/>
      <c r="E18" s="116"/>
      <c r="F18" s="116"/>
      <c r="G18" s="116"/>
      <c r="H18" s="116"/>
      <c r="I18" s="116"/>
      <c r="J18" s="116"/>
    </row>
    <row r="19" spans="1:10" s="61" customFormat="1" ht="30" customHeight="1" x14ac:dyDescent="0.25">
      <c r="A19" s="341" t="s">
        <v>1</v>
      </c>
      <c r="B19" s="341"/>
      <c r="C19" s="342" t="str">
        <f>IF('Príloha č. 1'!$C$6="","",'Príloha č. 1'!$C$6)</f>
        <v/>
      </c>
      <c r="D19" s="342"/>
      <c r="G19" s="62"/>
    </row>
    <row r="20" spans="1:10" s="61" customFormat="1" ht="15" customHeight="1" x14ac:dyDescent="0.25">
      <c r="A20" s="337" t="s">
        <v>2</v>
      </c>
      <c r="B20" s="337"/>
      <c r="C20" s="338" t="str">
        <f>IF('Príloha č. 1'!$C$7="","",'Príloha č. 1'!$C$7)</f>
        <v/>
      </c>
      <c r="D20" s="338"/>
    </row>
    <row r="21" spans="1:10" s="61" customFormat="1" ht="15" customHeight="1" x14ac:dyDescent="0.25">
      <c r="A21" s="337" t="s">
        <v>3</v>
      </c>
      <c r="B21" s="337"/>
      <c r="C21" s="338" t="str">
        <f>IF('Príloha č. 1'!C8:D8="","",'Príloha č. 1'!C8:D8)</f>
        <v/>
      </c>
      <c r="D21" s="338"/>
    </row>
    <row r="22" spans="1:10" s="61" customFormat="1" ht="15" customHeight="1" x14ac:dyDescent="0.25">
      <c r="A22" s="337" t="s">
        <v>4</v>
      </c>
      <c r="B22" s="337"/>
      <c r="C22" s="338" t="str">
        <f>IF('Príloha č. 1'!C9:D9="","",'Príloha č. 1'!C9:D9)</f>
        <v/>
      </c>
      <c r="D22" s="338"/>
    </row>
    <row r="25" spans="1:10" ht="15" customHeight="1" x14ac:dyDescent="0.2">
      <c r="A25" s="41" t="s">
        <v>8</v>
      </c>
      <c r="B25" s="131" t="str">
        <f>IF('Príloha č. 1'!B23:B23="","",'Príloha č. 1'!B23:B23)</f>
        <v/>
      </c>
      <c r="C25" s="251"/>
      <c r="E25" s="41"/>
      <c r="F25" s="41"/>
      <c r="G25" s="41"/>
    </row>
    <row r="26" spans="1:10" ht="15" customHeight="1" x14ac:dyDescent="0.2">
      <c r="A26" s="41" t="s">
        <v>9</v>
      </c>
      <c r="B26" s="32" t="str">
        <f>IF('Príloha č. 1'!B24:B24="","",'Príloha č. 1'!B24:B24)</f>
        <v/>
      </c>
      <c r="C26" s="251"/>
      <c r="E26" s="41"/>
      <c r="F26" s="41"/>
      <c r="G26" s="41"/>
    </row>
    <row r="27" spans="1:10" ht="39.950000000000003" customHeight="1" x14ac:dyDescent="0.2">
      <c r="D27" s="81"/>
    </row>
    <row r="28" spans="1:10" ht="45" customHeight="1" x14ac:dyDescent="0.2">
      <c r="D28" s="250" t="s">
        <v>152</v>
      </c>
      <c r="E28" s="66"/>
      <c r="F28" s="66"/>
      <c r="G28" s="66"/>
    </row>
    <row r="29" spans="1:10" s="63" customFormat="1" x14ac:dyDescent="0.2">
      <c r="A29" s="339" t="s">
        <v>10</v>
      </c>
      <c r="B29" s="339"/>
      <c r="C29" s="246"/>
      <c r="D29" s="66"/>
      <c r="E29" s="251"/>
      <c r="F29" s="251"/>
      <c r="G29" s="251"/>
    </row>
    <row r="30" spans="1:10" s="68" customFormat="1" ht="12" customHeight="1" x14ac:dyDescent="0.2">
      <c r="A30" s="64"/>
      <c r="B30" s="65" t="s">
        <v>11</v>
      </c>
      <c r="C30" s="65"/>
      <c r="D30" s="50"/>
      <c r="E30" s="251"/>
      <c r="F30" s="251"/>
      <c r="G30" s="251"/>
      <c r="H30" s="66"/>
    </row>
  </sheetData>
  <mergeCells count="20">
    <mergeCell ref="A1:D1"/>
    <mergeCell ref="A2:D2"/>
    <mergeCell ref="A3:D3"/>
    <mergeCell ref="A5:D5"/>
    <mergeCell ref="A6:B7"/>
    <mergeCell ref="C6:D6"/>
    <mergeCell ref="A8:B8"/>
    <mergeCell ref="C8:D8"/>
    <mergeCell ref="A14:C14"/>
    <mergeCell ref="B15:C15"/>
    <mergeCell ref="A17:D17"/>
    <mergeCell ref="A19:B19"/>
    <mergeCell ref="C19:D19"/>
    <mergeCell ref="A29:B29"/>
    <mergeCell ref="A20:B20"/>
    <mergeCell ref="C20:D20"/>
    <mergeCell ref="A21:B21"/>
    <mergeCell ref="C21:D21"/>
    <mergeCell ref="A22:B22"/>
    <mergeCell ref="C22:D22"/>
  </mergeCells>
  <conditionalFormatting sqref="B25:B26">
    <cfRule type="containsBlanks" dxfId="85" priority="3">
      <formula>LEN(TRIM(B25))=0</formula>
    </cfRule>
  </conditionalFormatting>
  <conditionalFormatting sqref="C20:D22">
    <cfRule type="containsBlanks" dxfId="84" priority="2">
      <formula>LEN(TRIM(C20))=0</formula>
    </cfRule>
  </conditionalFormatting>
  <conditionalFormatting sqref="C19:D19">
    <cfRule type="containsBlanks" dxfId="83" priority="1">
      <formula>LEN(TRIM(C19))=0</formula>
    </cfRule>
  </conditionalFormatting>
  <pageMargins left="0.98425196850393704" right="0.78740157480314965" top="0.98425196850393704" bottom="0.78740157480314965" header="0.31496062992125984" footer="0.31496062992125984"/>
  <pageSetup paperSize="9" scale="74" fitToHeight="0" orientation="portrait" r:id="rId1"/>
  <headerFooter>
    <oddHeader>&amp;L&amp;"Arial,Tučné"&amp;10Príloha č. 4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38</vt:i4>
      </vt:variant>
      <vt:variant>
        <vt:lpstr>Pomenované rozsahy</vt:lpstr>
      </vt:variant>
      <vt:variant>
        <vt:i4>38</vt:i4>
      </vt:variant>
    </vt:vector>
  </HeadingPairs>
  <TitlesOfParts>
    <vt:vector size="76" baseType="lpstr">
      <vt:lpstr>Príloha č. 1</vt:lpstr>
      <vt:lpstr>Príloha č. 2</vt:lpstr>
      <vt:lpstr>Príloha č. 3</vt:lpstr>
      <vt:lpstr>Príloha č. 4 - časť 1</vt:lpstr>
      <vt:lpstr>Príloha č. 4 - časť 2</vt:lpstr>
      <vt:lpstr>Príloha č. 4 - časť 3</vt:lpstr>
      <vt:lpstr>Príloha č. 4 - časť 4</vt:lpstr>
      <vt:lpstr>Príloha č. 4 - časť 5</vt:lpstr>
      <vt:lpstr>Príloha č. 4 - časť 6</vt:lpstr>
      <vt:lpstr>Príloha č. 4 - časť 7</vt:lpstr>
      <vt:lpstr>Príloha č. 4 - časť 8</vt:lpstr>
      <vt:lpstr>Príloha č. 4 - časť 9.</vt:lpstr>
      <vt:lpstr>Príloha č. 4 - časť 10.</vt:lpstr>
      <vt:lpstr>Príloha č. 4 - časť 11</vt:lpstr>
      <vt:lpstr> Príloha č. 5 - časť č. 1</vt:lpstr>
      <vt:lpstr> Príloha č. 5 - časť č. 2</vt:lpstr>
      <vt:lpstr> Príloha č. 5 - časť č. 3</vt:lpstr>
      <vt:lpstr> Príloha č. 5 - časť č. 4</vt:lpstr>
      <vt:lpstr> Príloha č. 5 - časť č. 5</vt:lpstr>
      <vt:lpstr> Príloha č. 5 - časť č. 6</vt:lpstr>
      <vt:lpstr> Príloha č. 5 - časť č. 7</vt:lpstr>
      <vt:lpstr> Príloha č. 5 - časť č. 8</vt:lpstr>
      <vt:lpstr> Príloha č. 5 - časť č. 9</vt:lpstr>
      <vt:lpstr> Príloha č. 5 - časť č. 10</vt:lpstr>
      <vt:lpstr> Príloha č. 5 - časť č. 11</vt:lpstr>
      <vt:lpstr> Príloha č. 6 - časť č. 1</vt:lpstr>
      <vt:lpstr> Príloha č. 6 - časť č. 2</vt:lpstr>
      <vt:lpstr> Príloha č. 6 - časť č. 3</vt:lpstr>
      <vt:lpstr>Príloha č. 6 - časť č. 4</vt:lpstr>
      <vt:lpstr>Príloha č. 6 - časť č. 5</vt:lpstr>
      <vt:lpstr>Príloha č. 6 - časť č. 6</vt:lpstr>
      <vt:lpstr>Príloha č. 6 - časť č. 7</vt:lpstr>
      <vt:lpstr>Príloha č. 6 - časť č. 8</vt:lpstr>
      <vt:lpstr>Príloha č. 6 - časť č. 9</vt:lpstr>
      <vt:lpstr>Príloha č. 6 - časť č. 10</vt:lpstr>
      <vt:lpstr>Príloha č. 6 - časť č. 11</vt:lpstr>
      <vt:lpstr>Príloha č. 7</vt:lpstr>
      <vt:lpstr>Príloha č. 8</vt:lpstr>
      <vt:lpstr>' Príloha č. 5 - časť č. 1'!Oblasť_tlače</vt:lpstr>
      <vt:lpstr>' Príloha č. 5 - časť č. 10'!Oblasť_tlače</vt:lpstr>
      <vt:lpstr>' Príloha č. 5 - časť č. 11'!Oblasť_tlače</vt:lpstr>
      <vt:lpstr>' Príloha č. 5 - časť č. 2'!Oblasť_tlače</vt:lpstr>
      <vt:lpstr>' Príloha č. 5 - časť č. 3'!Oblasť_tlače</vt:lpstr>
      <vt:lpstr>' Príloha č. 5 - časť č. 4'!Oblasť_tlače</vt:lpstr>
      <vt:lpstr>' Príloha č. 5 - časť č. 5'!Oblasť_tlače</vt:lpstr>
      <vt:lpstr>' Príloha č. 5 - časť č. 6'!Oblasť_tlače</vt:lpstr>
      <vt:lpstr>' Príloha č. 5 - časť č. 7'!Oblasť_tlače</vt:lpstr>
      <vt:lpstr>' Príloha č. 5 - časť č. 8'!Oblasť_tlače</vt:lpstr>
      <vt:lpstr>' Príloha č. 5 - časť č. 9'!Oblasť_tlače</vt:lpstr>
      <vt:lpstr>' Príloha č. 6 - časť č. 1'!Oblasť_tlače</vt:lpstr>
      <vt:lpstr>' Príloha č. 6 - časť č. 2'!Oblasť_tlače</vt:lpstr>
      <vt:lpstr>' Príloha č. 6 - časť č. 3'!Oblasť_tlače</vt:lpstr>
      <vt:lpstr>'Príloha č. 1'!Oblasť_tlače</vt:lpstr>
      <vt:lpstr>'Príloha č. 2'!Oblasť_tlače</vt:lpstr>
      <vt:lpstr>'Príloha č. 3'!Oblasť_tlače</vt:lpstr>
      <vt:lpstr>'Príloha č. 4 - časť 1'!Oblasť_tlače</vt:lpstr>
      <vt:lpstr>'Príloha č. 4 - časť 10.'!Oblasť_tlače</vt:lpstr>
      <vt:lpstr>'Príloha č. 4 - časť 11'!Oblasť_tlače</vt:lpstr>
      <vt:lpstr>'Príloha č. 4 - časť 2'!Oblasť_tlače</vt:lpstr>
      <vt:lpstr>'Príloha č. 4 - časť 3'!Oblasť_tlače</vt:lpstr>
      <vt:lpstr>'Príloha č. 4 - časť 4'!Oblasť_tlače</vt:lpstr>
      <vt:lpstr>'Príloha č. 4 - časť 5'!Oblasť_tlače</vt:lpstr>
      <vt:lpstr>'Príloha č. 4 - časť 6'!Oblasť_tlače</vt:lpstr>
      <vt:lpstr>'Príloha č. 4 - časť 7'!Oblasť_tlače</vt:lpstr>
      <vt:lpstr>'Príloha č. 4 - časť 8'!Oblasť_tlače</vt:lpstr>
      <vt:lpstr>'Príloha č. 4 - časť 9.'!Oblasť_tlače</vt:lpstr>
      <vt:lpstr>'Príloha č. 6 - časť č. 10'!Oblasť_tlače</vt:lpstr>
      <vt:lpstr>'Príloha č. 6 - časť č. 11'!Oblasť_tlače</vt:lpstr>
      <vt:lpstr>'Príloha č. 6 - časť č. 4'!Oblasť_tlače</vt:lpstr>
      <vt:lpstr>'Príloha č. 6 - časť č. 5'!Oblasť_tlače</vt:lpstr>
      <vt:lpstr>'Príloha č. 6 - časť č. 6'!Oblasť_tlače</vt:lpstr>
      <vt:lpstr>'Príloha č. 6 - časť č. 7'!Oblasť_tlače</vt:lpstr>
      <vt:lpstr>'Príloha č. 6 - časť č. 8'!Oblasť_tlače</vt:lpstr>
      <vt:lpstr>'Príloha č. 6 - časť č. 9'!Oblasť_tlače</vt:lpstr>
      <vt:lpstr>'Príloha č. 7'!Oblasť_tlače</vt:lpstr>
      <vt:lpstr>'Príloha č. 8'!Oblasť_tlače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2019-04-16T12:21:00Z</cp:lastPrinted>
  <dcterms:created xsi:type="dcterms:W3CDTF">2015-02-18T09:10:07Z</dcterms:created>
  <dcterms:modified xsi:type="dcterms:W3CDTF">2019-04-18T07:45:25Z</dcterms:modified>
</cp:coreProperties>
</file>