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3040" windowHeight="8520" tabRatio="691" activeTab="3"/>
  </bookViews>
  <sheets>
    <sheet name="R SO-01 Elektroinštalácia" sheetId="1" r:id="rId1"/>
    <sheet name="R SO-02 Elektroinštalácia" sheetId="2" r:id="rId2"/>
    <sheet name="R SO-03 Elektroinštalácia" sheetId="3" r:id="rId3"/>
    <sheet name="R SO-04 Elektroinštalácia" sheetId="4" r:id="rId4"/>
  </sheets>
  <definedNames>
    <definedName name="_xlnm.Print_Titles" localSheetId="0">'R SO-01 Elektroinštalácia'!$10:$12</definedName>
    <definedName name="_xlnm.Print_Titles" localSheetId="1">'R SO-02 Elektroinštalácia'!$10:$12</definedName>
    <definedName name="_xlnm.Print_Titles" localSheetId="2">'R SO-03 Elektroinštalácia'!$10:$12</definedName>
    <definedName name="_xlnm.Print_Titles" localSheetId="3">'R SO-04 Elektroinštalácia'!$10:$12</definedName>
  </definedNames>
  <calcPr fullCalcOnLoad="1"/>
</workbook>
</file>

<file path=xl/sharedStrings.xml><?xml version="1.0" encoding="utf-8"?>
<sst xmlns="http://schemas.openxmlformats.org/spreadsheetml/2006/main" count="1022" uniqueCount="368">
  <si>
    <t>1</t>
  </si>
  <si>
    <t>8</t>
  </si>
  <si>
    <t>2</t>
  </si>
  <si>
    <t>Montáž</t>
  </si>
  <si>
    <t>9</t>
  </si>
  <si>
    <t>3</t>
  </si>
  <si>
    <t>10</t>
  </si>
  <si>
    <t>4</t>
  </si>
  <si>
    <t>5</t>
  </si>
  <si>
    <t>6</t>
  </si>
  <si>
    <t>7</t>
  </si>
  <si>
    <t>HZS</t>
  </si>
  <si>
    <t xml:space="preserve">ROZPOČET  </t>
  </si>
  <si>
    <t>Stavba:   Modernizácia dojárne - Farma Veľké Hoste</t>
  </si>
  <si>
    <t>Objekt:   SO-01  Stavebné úpravy dojárne</t>
  </si>
  <si>
    <t>Časť:</t>
  </si>
  <si>
    <t>Elektroinštalácia</t>
  </si>
  <si>
    <t xml:space="preserve">Objednávateľ:   </t>
  </si>
  <si>
    <t xml:space="preserve">Zhotoviteľ:   </t>
  </si>
  <si>
    <t xml:space="preserve">Spracoval:   </t>
  </si>
  <si>
    <t xml:space="preserve">Miesto:   </t>
  </si>
  <si>
    <t>Dátum:   18. 5. 2022</t>
  </si>
  <si>
    <t>Č.</t>
  </si>
  <si>
    <t>KCN</t>
  </si>
  <si>
    <t>Kód položky</t>
  </si>
  <si>
    <t>Popis</t>
  </si>
  <si>
    <t>MJ</t>
  </si>
  <si>
    <t>Množstvo celkom</t>
  </si>
  <si>
    <t>Cena jednotková</t>
  </si>
  <si>
    <t>Dodávka</t>
  </si>
  <si>
    <t>Cena celkom</t>
  </si>
  <si>
    <t>M</t>
  </si>
  <si>
    <t xml:space="preserve">Práce a dodávky M   </t>
  </si>
  <si>
    <t>21-M</t>
  </si>
  <si>
    <t xml:space="preserve">Elektromontáže   </t>
  </si>
  <si>
    <t>921</t>
  </si>
  <si>
    <t>210010026</t>
  </si>
  <si>
    <t xml:space="preserve">Rúrka ohybná elektroinštalačná z PVC typ FXP 25, uložená pevne   </t>
  </si>
  <si>
    <t>m</t>
  </si>
  <si>
    <t>345</t>
  </si>
  <si>
    <t>345710009200</t>
  </si>
  <si>
    <t xml:space="preserve">Rúrka ohybná vlnitá pancierová PVC-U, FXP DN 25   </t>
  </si>
  <si>
    <t>345710037400.S</t>
  </si>
  <si>
    <t xml:space="preserve">Príchytka z PVC pre elektroinštal. rúrky D 25 mm, samozhášavé   </t>
  </si>
  <si>
    <t>ks</t>
  </si>
  <si>
    <t>210010111</t>
  </si>
  <si>
    <t xml:space="preserve">Lišta elektroinštalačná z PVC 60x40, uložená pevne, vkladacia   </t>
  </si>
  <si>
    <t>345750059130</t>
  </si>
  <si>
    <t xml:space="preserve">Kryt koncový pre lištu LH 60x40 mm, KOPOS   </t>
  </si>
  <si>
    <t>345750064300</t>
  </si>
  <si>
    <t xml:space="preserve">Lišta hranatá z PVC, LH 60X40 mm, KOPOS   </t>
  </si>
  <si>
    <t>210010351</t>
  </si>
  <si>
    <t xml:space="preserve">Krabicová rozvodka z lisovaného izolantu vrátane ukončenia káblov a zapojenia vodičov typ 6455-11 do 4 m   </t>
  </si>
  <si>
    <t>345410013000</t>
  </si>
  <si>
    <t xml:space="preserve">Krabica rozvodná PVC na stenu 6455-11 šxvxh 124x112x50 mm   </t>
  </si>
  <si>
    <t>210010583.S</t>
  </si>
  <si>
    <t xml:space="preserve">Rúrka tuhá elektroinštalačná z PVC, D 25 uložená pevne   </t>
  </si>
  <si>
    <t>345710000745.S</t>
  </si>
  <si>
    <t xml:space="preserve">Rúrka tuhá hrdlovaná 4025 so strednou mechanickou odolnosťou z PVC, samozhášavá, D 25 mm   </t>
  </si>
  <si>
    <t>345710038330.S</t>
  </si>
  <si>
    <t xml:space="preserve">Príchytka 5325 z PC ABS pre tuhé elektroinštal. rúrky D 25 mm, bezhalogénové samozhášavé   </t>
  </si>
  <si>
    <t>210020303</t>
  </si>
  <si>
    <t xml:space="preserve">Káblový žľab Mars, pozink. vrátane príslušenstva, 62/50 mm vrátane veka a podpery   </t>
  </si>
  <si>
    <t>345750008600</t>
  </si>
  <si>
    <t xml:space="preserve">Žlab káblový MARS 62x50 mm   </t>
  </si>
  <si>
    <t>345750011200</t>
  </si>
  <si>
    <t xml:space="preserve">Kryt káblového žľabu MARS 62 mm   </t>
  </si>
  <si>
    <t>345750042800</t>
  </si>
  <si>
    <t xml:space="preserve">Nosník pre káblový žlab MARS 62 mm   </t>
  </si>
  <si>
    <t>345750047600</t>
  </si>
  <si>
    <t xml:space="preserve">Spojka pre káblový žlab MARS 50 mm   </t>
  </si>
  <si>
    <t>345750054100</t>
  </si>
  <si>
    <t xml:space="preserve">Pružný uzáver krytu pre káblový žlab MARS   </t>
  </si>
  <si>
    <t>345750054400</t>
  </si>
  <si>
    <t xml:space="preserve">Spojovacia sada pre káblový žlab MARS M6   </t>
  </si>
  <si>
    <t>súb.</t>
  </si>
  <si>
    <t>210020307</t>
  </si>
  <si>
    <t xml:space="preserve">Káblový žľab Mars, pozink. vrátane príslušenstva, 125/100 mm vrátane veka a podpery   </t>
  </si>
  <si>
    <t>345750010100</t>
  </si>
  <si>
    <t xml:space="preserve">Žlab káblový MARS 125x100 mm   </t>
  </si>
  <si>
    <t>345750011500</t>
  </si>
  <si>
    <t xml:space="preserve">Kryt káblového žľabu MARS 125 mm   </t>
  </si>
  <si>
    <t>345750043000</t>
  </si>
  <si>
    <t xml:space="preserve">Nosník pre káblový žlab MARS 125 mm   </t>
  </si>
  <si>
    <t>345750046500</t>
  </si>
  <si>
    <t xml:space="preserve">Spojka redukčná pre káblový žlab MARS 250 - 125x100 mm   </t>
  </si>
  <si>
    <t>345750047800</t>
  </si>
  <si>
    <t xml:space="preserve">Spojka pre káblový žlab MARS 100 mm   </t>
  </si>
  <si>
    <t>210020311</t>
  </si>
  <si>
    <t xml:space="preserve">Káblový žľab Mars, pozink. vrátane príslušenstva, 250/100 mm vrátane veka a podpery   </t>
  </si>
  <si>
    <t>345750010400</t>
  </si>
  <si>
    <t xml:space="preserve">Žlab káblový MARS 250x100 mm   </t>
  </si>
  <si>
    <t>345750011800</t>
  </si>
  <si>
    <t xml:space="preserve">Kryt káblového žľabu MARS 250 mm   </t>
  </si>
  <si>
    <t>345750014300.S</t>
  </si>
  <si>
    <t xml:space="preserve">Koleno 90° pre káblový žľab šxv 250x100 mm, z pozinkovanej ocele   </t>
  </si>
  <si>
    <t>345750026500.S</t>
  </si>
  <si>
    <t xml:space="preserve">Kryt kolena 90° pre káblový žľab šírky 300 mm, z pozinkovanej ocele   </t>
  </si>
  <si>
    <t>345750018700.S</t>
  </si>
  <si>
    <t xml:space="preserve">Koleno vonkajšie pre káblový žľab šxv 250x100 mm, z pozinkovanej ocele   </t>
  </si>
  <si>
    <t>345750029100.S</t>
  </si>
  <si>
    <t xml:space="preserve">Kryt vonkajšieho kolena pre káblový žľab šxv 250x100 mm, z pozinkovanej ocele   </t>
  </si>
  <si>
    <t>345750034000</t>
  </si>
  <si>
    <t xml:space="preserve">T-kus kombinovaný pre káblový žlab MARS 2x250x100 + 1x125x100 mm   </t>
  </si>
  <si>
    <t>345750035200</t>
  </si>
  <si>
    <t xml:space="preserve">Kryt T-kus kombinovaný pre káblový žlab MARS 2x250x60 + 1x100x60   </t>
  </si>
  <si>
    <t>345750048000</t>
  </si>
  <si>
    <t xml:space="preserve">Spojka pre spodný diel žľabu MARS 250 mm   </t>
  </si>
  <si>
    <t>345750052700</t>
  </si>
  <si>
    <t xml:space="preserve">Zakončenie žľabu MARS 250x100 mm   </t>
  </si>
  <si>
    <t>210100001</t>
  </si>
  <si>
    <t xml:space="preserve">Ukončenie vodičov v rozvádzač. vrátane zapojenia a vodičovej koncovky do 2,5 mm2   </t>
  </si>
  <si>
    <t>210100002</t>
  </si>
  <si>
    <t xml:space="preserve">Ukončenie vodičov v rozvádzač. vrátane zapojenia a vodičovej koncovky do 6 mm2   </t>
  </si>
  <si>
    <t>210100003</t>
  </si>
  <si>
    <t xml:space="preserve">Ukončenie vodičov v rozvádzač. vrátane zapojenia a vodičovej koncovky do 16 mm2   </t>
  </si>
  <si>
    <t>210100251</t>
  </si>
  <si>
    <t xml:space="preserve">Ukončenie celoplastových káblov zmrašť. záklopkou alebo páskou do 4 x 10 mm2   </t>
  </si>
  <si>
    <t>210100258.S</t>
  </si>
  <si>
    <t xml:space="preserve">Ukončenie celoplastových káblov zmrašť. záklopkou alebo páskou do 5 x 4 mm2   </t>
  </si>
  <si>
    <t>210100259</t>
  </si>
  <si>
    <t xml:space="preserve">Ukončenie celoplastových káblov zmrašť. záklopkou alebo páskou do 5 x 10 mm2   </t>
  </si>
  <si>
    <t>343</t>
  </si>
  <si>
    <t>343820000100</t>
  </si>
  <si>
    <t xml:space="preserve">Páska izolačná čierna 19 mm, dĺ. 10 m, typ FEK10   </t>
  </si>
  <si>
    <t>343820000700</t>
  </si>
  <si>
    <t xml:space="preserve">Páska izolačná zeleno-žltá 19 mm, dĺ. 10 m, typ ZS10   </t>
  </si>
  <si>
    <t>210110011</t>
  </si>
  <si>
    <t xml:space="preserve">Jednopólový spínač - radenie 1, nástenný IP 55, vrátane zapojenia   </t>
  </si>
  <si>
    <t>345340007905</t>
  </si>
  <si>
    <t xml:space="preserve">Spínač Forix jednopólový nástenný, radenie č.1, IP 44, biely, LEGRAND   </t>
  </si>
  <si>
    <t>210110013.S</t>
  </si>
  <si>
    <t xml:space="preserve">Striedavý prepínač - radenie 6, nástenný, IP 55, vrátane zapojenia   </t>
  </si>
  <si>
    <t>345340007915</t>
  </si>
  <si>
    <t xml:space="preserve">Spínač Forix striedavý nástenný, radenie č.6, biely, LEGRAND   </t>
  </si>
  <si>
    <t>210110016</t>
  </si>
  <si>
    <t xml:space="preserve">Tlačítko - radenie 1/0 nástenný IP 55, vrátane zapojenia   </t>
  </si>
  <si>
    <t>345340007990</t>
  </si>
  <si>
    <t xml:space="preserve">Tlačidlo Forix jednopólové nástenné, radenie 1/0, IP44, biele, LEGRAND   </t>
  </si>
  <si>
    <t>920</t>
  </si>
  <si>
    <t>210190051.SR</t>
  </si>
  <si>
    <t xml:space="preserve">Montáž rozvádzača skriňového - úprava zapojenia rozvodného poľa   </t>
  </si>
  <si>
    <t>357</t>
  </si>
  <si>
    <t>357130000600.SR</t>
  </si>
  <si>
    <t xml:space="preserve">Rozvádzač skriňový oceľoplechový - dozbrojenie rozvodného poľa   </t>
  </si>
  <si>
    <t>210201345</t>
  </si>
  <si>
    <t xml:space="preserve">Zapojenie svietidla IP66, LED, priemyselné stropného - nástenného   </t>
  </si>
  <si>
    <t>348</t>
  </si>
  <si>
    <t>348320001600R1</t>
  </si>
  <si>
    <t xml:space="preserve">Svietidlo LED priemyselné, LEDVANCE DAMP PROOF VALUE 1500, 50W/230V/6000lm/4000K, CRI 80, IP65   </t>
  </si>
  <si>
    <t>348320001600R2</t>
  </si>
  <si>
    <t xml:space="preserve">Svietidlo LED priemyselné, LEDVANCE DAMP PROOF VALUE 1800, 34W/230V/3700lm/4000K, CRI 80, IP65   </t>
  </si>
  <si>
    <t>210201933</t>
  </si>
  <si>
    <t xml:space="preserve">Montáž svietidla exterierového na strop do 5 kg   </t>
  </si>
  <si>
    <t>210220001</t>
  </si>
  <si>
    <t xml:space="preserve">Uzemňovacie vedenie na povrchu FeZn drôt zvodový O 8-10   </t>
  </si>
  <si>
    <t>354</t>
  </si>
  <si>
    <t>354410054700</t>
  </si>
  <si>
    <t xml:space="preserve">Drôt bleskozvodový FeZn, d 8 mm   </t>
  </si>
  <si>
    <t>kg</t>
  </si>
  <si>
    <t>210220020.S</t>
  </si>
  <si>
    <t xml:space="preserve">Uzemňovacie vedenie v zemi FeZn do 120 mm2 vrátane izolácie spojov   </t>
  </si>
  <si>
    <t>354410058800.S</t>
  </si>
  <si>
    <t xml:space="preserve">Pásovina uzemňovacia FeZn 30 x 4 mm   </t>
  </si>
  <si>
    <t>210220031R</t>
  </si>
  <si>
    <t xml:space="preserve">Ekvipotenciálna svorkovnica EPS 2   </t>
  </si>
  <si>
    <t>ESV000001921</t>
  </si>
  <si>
    <t xml:space="preserve">Svorkovnica ekvipotenciálna EPS2 4x6 6x16 2x95mm2 s krytom   </t>
  </si>
  <si>
    <t>210220113.S</t>
  </si>
  <si>
    <t xml:space="preserve">Podpery vedenia FeZn pre svetlíky a oceľové konštrukcie PV31 a PV32   </t>
  </si>
  <si>
    <t>354410037800.S</t>
  </si>
  <si>
    <t xml:space="preserve">Podpera vedenia FeZn na svetlíky a oceľové konštrukcie označenie PV 32   </t>
  </si>
  <si>
    <t>210220204</t>
  </si>
  <si>
    <t xml:space="preserve">Zachytávacia tyč FeZn bez osadenia a s osadením JP10-30   </t>
  </si>
  <si>
    <t>354410023200</t>
  </si>
  <si>
    <t xml:space="preserve">Tyč zachytávacia FeZn na upevnenie do muriva označenie JP 20   </t>
  </si>
  <si>
    <t>210220220</t>
  </si>
  <si>
    <t xml:space="preserve">Držiak zachytávacej tyče FeZn DJ1-8   </t>
  </si>
  <si>
    <t>354410023700</t>
  </si>
  <si>
    <t xml:space="preserve">Držiak zachytávacej tyče s platničkou ocelový žiarovo zinkovaný označenie DJ 1 s platničkou   </t>
  </si>
  <si>
    <t>210220240</t>
  </si>
  <si>
    <t xml:space="preserve">Svorka FeZn k uzemňovacej tyči  SJ   </t>
  </si>
  <si>
    <t>354410001500.S</t>
  </si>
  <si>
    <t xml:space="preserve">Svorka FeZn k uzemňovacej tyči označenie SJ 01   </t>
  </si>
  <si>
    <t>210220243</t>
  </si>
  <si>
    <t xml:space="preserve">Svorka FeZn spojovacia SS   </t>
  </si>
  <si>
    <t>354410003500.S</t>
  </si>
  <si>
    <t xml:space="preserve">Svorka FeZn spojovacia označenie SS 2 skrutky bez príložky   </t>
  </si>
  <si>
    <t>210220248</t>
  </si>
  <si>
    <t xml:space="preserve">Svorka FeZn na potrubie ST01-09  1/2"- 4"   </t>
  </si>
  <si>
    <t>354410004700.S</t>
  </si>
  <si>
    <t xml:space="preserve">Svorka FeZn na 1/2" potrubie označenie ST 01   </t>
  </si>
  <si>
    <t>210220252.S</t>
  </si>
  <si>
    <t xml:space="preserve">Svorka FeZn odbočovacia spojovacia SR 01, SR 02 (pásovina do 120 mm2)   </t>
  </si>
  <si>
    <t>354410000600.S</t>
  </si>
  <si>
    <t xml:space="preserve">Svorka FeZn odbočovacia spojovacia označenie SR 02 (M8)   </t>
  </si>
  <si>
    <t>210220253.S</t>
  </si>
  <si>
    <t xml:space="preserve">Svorka FeZn uzemňovacia SR03   </t>
  </si>
  <si>
    <t>354410000900.S</t>
  </si>
  <si>
    <t xml:space="preserve">Svorka FeZn uzemňovacia označenie SR 03 A   </t>
  </si>
  <si>
    <t>210220301</t>
  </si>
  <si>
    <t xml:space="preserve">Ochranné pospájanie v práčovniach, kúpeľniach, pevne uložené Cu 4-16mm2   </t>
  </si>
  <si>
    <t>1650339540</t>
  </si>
  <si>
    <t xml:space="preserve">Lanko oceľové pozinkované v PVC obale priemer 4/5 mm×75 m   </t>
  </si>
  <si>
    <t>bm</t>
  </si>
  <si>
    <t>210220307.S</t>
  </si>
  <si>
    <t xml:space="preserve">Stenová kotva Fezn k oddialenému bleskozvodu FR OB   </t>
  </si>
  <si>
    <t>354410068400.S</t>
  </si>
  <si>
    <t xml:space="preserve">Kotva stenová - držiak ocelová žiarovo zinkovaná označenie FR OB   </t>
  </si>
  <si>
    <t>210220310.S</t>
  </si>
  <si>
    <t xml:space="preserve">Držiak FeZn na potrubie k oddialenému bleskozvodu ST04, 05, 06 OB   </t>
  </si>
  <si>
    <t>354410068900.S</t>
  </si>
  <si>
    <t xml:space="preserve">Držiak FeZn na potrubie k OB ocelový žiarovo zinkovaný označenie ST 04 OB D=42,25 mm   </t>
  </si>
  <si>
    <t>210220313.S</t>
  </si>
  <si>
    <t xml:space="preserve">Svorka univerzálna FeZn pre OB SUP   </t>
  </si>
  <si>
    <t>210220316.S</t>
  </si>
  <si>
    <t xml:space="preserve">Svorka FeZn k zachytávacej tyči k oddialenému bleskozvodu SR 03 E OB   </t>
  </si>
  <si>
    <t>354410068800.S</t>
  </si>
  <si>
    <t xml:space="preserve">Držiak FeZn zvodového drôtu k OB ocelový žiarovo zinkovaný označenie SR 03 E OB D= 8-10 mm   </t>
  </si>
  <si>
    <t>210220325.S</t>
  </si>
  <si>
    <t xml:space="preserve">Oddelovacia tyč, sklolaminát   </t>
  </si>
  <si>
    <t>354410064135.S</t>
  </si>
  <si>
    <t xml:space="preserve">Tyč izolujúca, sklolaminát 0,5 m   </t>
  </si>
  <si>
    <t>210220800.S</t>
  </si>
  <si>
    <t xml:space="preserve">Uzemňovacie vedenie na povrchu AlMgSi drôt zvodový O 8-10 mm   </t>
  </si>
  <si>
    <t>354410064400.S</t>
  </si>
  <si>
    <t xml:space="preserve">Drôt bleskozvodový izolovaný zliatina AlMgSi označenie O 8 Al PVC   </t>
  </si>
  <si>
    <t>210800140</t>
  </si>
  <si>
    <t xml:space="preserve">Kábel medený uložený pevne CYKY 450/750 V 2x1,5   </t>
  </si>
  <si>
    <t>341</t>
  </si>
  <si>
    <t>341110000100.S</t>
  </si>
  <si>
    <t xml:space="preserve">Kábel medený CYKY 2x1,5 mm2   </t>
  </si>
  <si>
    <t>210800146</t>
  </si>
  <si>
    <t xml:space="preserve">Kábel medený uložený pevne CYKY 450/750 V 3x1,5   </t>
  </si>
  <si>
    <t>341110000700</t>
  </si>
  <si>
    <t xml:space="preserve">Kábel medený CYKY-O 3x1,5 mm2   </t>
  </si>
  <si>
    <t>341110000700.SR</t>
  </si>
  <si>
    <t xml:space="preserve">Kábel medený CYKY-J 3x1,5 mm2   </t>
  </si>
  <si>
    <t>210800147</t>
  </si>
  <si>
    <t xml:space="preserve">Kábel medený uložený pevne CYKY 450/750 V 3x2,5   </t>
  </si>
  <si>
    <t>341110000800</t>
  </si>
  <si>
    <t xml:space="preserve">Kábel medený CYKY 3x2,5 mm2   </t>
  </si>
  <si>
    <t>210800152</t>
  </si>
  <si>
    <t xml:space="preserve">Kábel medený uložený pevne CYKY 450/750 V 4x1,5   </t>
  </si>
  <si>
    <t>341110001300</t>
  </si>
  <si>
    <t xml:space="preserve">Kábel medený CYKY 4x1,5 mm2   </t>
  </si>
  <si>
    <t>210800153.S</t>
  </si>
  <si>
    <t xml:space="preserve">Kábel medený uložený pevne CYKY 450/750 V 4x2,5   </t>
  </si>
  <si>
    <t>341110001400.S</t>
  </si>
  <si>
    <t xml:space="preserve">Kábel medený CYKY 4x2,5 mm2   </t>
  </si>
  <si>
    <t>210800158</t>
  </si>
  <si>
    <t xml:space="preserve">Kábel medený uložený pevne CYKY 450/750 V 5x1,5   </t>
  </si>
  <si>
    <t>341110001900</t>
  </si>
  <si>
    <t xml:space="preserve">Kábel medený CYKY 5x1,5 mm2   </t>
  </si>
  <si>
    <t>210800159.S</t>
  </si>
  <si>
    <t xml:space="preserve">Kábel medený uložený pevne CYKY 450/750 V 5x2,5   </t>
  </si>
  <si>
    <t>341110002000.S</t>
  </si>
  <si>
    <t xml:space="preserve">Kábel medený CYKY 5x2,5 mm2   </t>
  </si>
  <si>
    <t>210800160</t>
  </si>
  <si>
    <t xml:space="preserve">Kábel medený uložený pevne CYKY 450/750 V 5x4   </t>
  </si>
  <si>
    <t>341110002100</t>
  </si>
  <si>
    <t xml:space="preserve">Kábel medený CYKY 5x4 mm2   </t>
  </si>
  <si>
    <t>210800161</t>
  </si>
  <si>
    <t xml:space="preserve">Kábel medený uložený pevne CYKY 450/750 V 5x6   </t>
  </si>
  <si>
    <t>341110002200</t>
  </si>
  <si>
    <t xml:space="preserve">Kábel medený CYKY 5x6 mm2   </t>
  </si>
  <si>
    <t>210800163</t>
  </si>
  <si>
    <t xml:space="preserve">Kábel medený uložený pevne CYKY 450/750 V 5x16   </t>
  </si>
  <si>
    <t>341110002400</t>
  </si>
  <si>
    <t xml:space="preserve">Kábel medený CYKY 5x16 mm2   </t>
  </si>
  <si>
    <t>210810178.S</t>
  </si>
  <si>
    <t xml:space="preserve">Kábel medený silový uložený pevne 1-CYKFY 1 kV 4x1,5   </t>
  </si>
  <si>
    <t>341110008800.S</t>
  </si>
  <si>
    <t xml:space="preserve">Kábel medený 1-CYKFY 4x1,5 mm2   </t>
  </si>
  <si>
    <t>210872102</t>
  </si>
  <si>
    <t xml:space="preserve">Kábel signálny uložený voľne JYTY 250 V 4x1   </t>
  </si>
  <si>
    <t>341210001600</t>
  </si>
  <si>
    <t xml:space="preserve">Kábel medený signálny JYTY 4x1 mm2   </t>
  </si>
  <si>
    <t>R</t>
  </si>
  <si>
    <t>MV</t>
  </si>
  <si>
    <t xml:space="preserve">Murárske výpomoci   </t>
  </si>
  <si>
    <t>%</t>
  </si>
  <si>
    <t>PM</t>
  </si>
  <si>
    <t xml:space="preserve">Podružný materiál   </t>
  </si>
  <si>
    <t>PPV</t>
  </si>
  <si>
    <t xml:space="preserve">Podiel pridružených výkonov   </t>
  </si>
  <si>
    <t xml:space="preserve">Hodinové zúčtovacie sadzby   </t>
  </si>
  <si>
    <t>HZS000114.S</t>
  </si>
  <si>
    <t xml:space="preserve">Stavebno montážne práce najnáročnejšie na odbornosť - prehliadky pracoviska a revízie (Tr. 4) v rozsahu viac ako 8 hodín   </t>
  </si>
  <si>
    <t>hod</t>
  </si>
  <si>
    <t xml:space="preserve">Celkom   </t>
  </si>
  <si>
    <t>Objekt:   SO-02 Veterinárny koterec</t>
  </si>
  <si>
    <t>210201081.S</t>
  </si>
  <si>
    <t xml:space="preserve">Zapojenie svietidla IP44, stropného - nástenného LED   </t>
  </si>
  <si>
    <t>348LEDV080034</t>
  </si>
  <si>
    <t xml:space="preserve">SURFACE CIRCULAR 350 18W 4000K IP44 WT   </t>
  </si>
  <si>
    <t>210201921</t>
  </si>
  <si>
    <t xml:space="preserve">Montáž svietidla exterierového na stenu do 1,0 kg   </t>
  </si>
  <si>
    <t>210220021</t>
  </si>
  <si>
    <t xml:space="preserve">Uzemňovacie vedenie v zemi FeZn vrátane izolácie spojov O 10 mm   </t>
  </si>
  <si>
    <t>354410054800</t>
  </si>
  <si>
    <t xml:space="preserve">Drôt bleskozvodový FeZn, d 10 mm   </t>
  </si>
  <si>
    <t>210220021.S</t>
  </si>
  <si>
    <t>354410054700.S</t>
  </si>
  <si>
    <t>210220114</t>
  </si>
  <si>
    <t xml:space="preserve">Podpery vedenia FeZn pre pásovinu PV41-44, PP   </t>
  </si>
  <si>
    <t>354410038300.S</t>
  </si>
  <si>
    <t xml:space="preserve">Podpera FeZn na uzemňovaciu pásku označenie PP   </t>
  </si>
  <si>
    <t>210220241.S</t>
  </si>
  <si>
    <t xml:space="preserve">Svorka FeZn krížová SK a diagonálna krížová DKS   </t>
  </si>
  <si>
    <t>354410002500.S</t>
  </si>
  <si>
    <t xml:space="preserve">Svorka FeZn krížová označenie SK   </t>
  </si>
  <si>
    <t>210220252</t>
  </si>
  <si>
    <t xml:space="preserve">Svorka FeZn odbočovacia spojovacia SR01-02   </t>
  </si>
  <si>
    <t>210220800</t>
  </si>
  <si>
    <t xml:space="preserve">Uzemňovacie vedenie na povrchu  AlMgSi  drôt zvodový O 8-10   </t>
  </si>
  <si>
    <t>354410064200</t>
  </si>
  <si>
    <t xml:space="preserve">Drôt bleskozvodový zliatina AlMgSi, d 8 mm, Al   </t>
  </si>
  <si>
    <t xml:space="preserve">Kábel medený CYKY 3x1,5 mm2   </t>
  </si>
  <si>
    <t>Objekt:   SO-03 Močovkový vak</t>
  </si>
  <si>
    <t>210010090.S</t>
  </si>
  <si>
    <t xml:space="preserve">Rúrka ohybná elektroinštalačná z HDPE, D 50 uložená voľne   </t>
  </si>
  <si>
    <t>210010150.S</t>
  </si>
  <si>
    <t xml:space="preserve">Rúrka ohybná elektroinštalačná z HDPE, D 50 uložená pevne   </t>
  </si>
  <si>
    <t>345710005600</t>
  </si>
  <si>
    <t xml:space="preserve">Rúrka ohybná dvojplášťová HDPE, KOPOFLEX BA KF 09050 BA, D 50, KOPOS   </t>
  </si>
  <si>
    <t>345710038360</t>
  </si>
  <si>
    <t xml:space="preserve">Príchytka plastová 5350HF FB pre bezhalogénové EN rúrky D 50 mm, čierna PC-ABS, KOPOS   </t>
  </si>
  <si>
    <t>210100259.S</t>
  </si>
  <si>
    <t>343820000100.S</t>
  </si>
  <si>
    <t>343820000700.S</t>
  </si>
  <si>
    <t>210800123.S</t>
  </si>
  <si>
    <t xml:space="preserve">Kábel medený uložený voľne CYKY 450/750 V 5x10   </t>
  </si>
  <si>
    <t>341110002300.S</t>
  </si>
  <si>
    <t xml:space="preserve">Kábel medený CYKY 5x10 mm2   </t>
  </si>
  <si>
    <t>46-M</t>
  </si>
  <si>
    <t xml:space="preserve">Zemné práce vykonávané pri externých montážnych prácach   </t>
  </si>
  <si>
    <t>946</t>
  </si>
  <si>
    <t>460420371.S</t>
  </si>
  <si>
    <t xml:space="preserve">Zriad. káblového lôžka z piesku vrstvy 10 cm, tehlami v smere kábla na šírku 35 cm   </t>
  </si>
  <si>
    <t>583</t>
  </si>
  <si>
    <t>583310000100.S</t>
  </si>
  <si>
    <t xml:space="preserve">Kamenivo ťažené drobné frakcia 0-1 mm   </t>
  </si>
  <si>
    <t>t</t>
  </si>
  <si>
    <t>596</t>
  </si>
  <si>
    <t>596110000200.S</t>
  </si>
  <si>
    <t xml:space="preserve">Tehla plná pálená maloformátová, lxšxv 290x140x65 mm   </t>
  </si>
  <si>
    <t>460490011.S</t>
  </si>
  <si>
    <t xml:space="preserve">Rozvinutie a uloženie výstražnej fólie z PE do ryhy, šírka do 22 cm   </t>
  </si>
  <si>
    <t>283</t>
  </si>
  <si>
    <t>283230008000</t>
  </si>
  <si>
    <t xml:space="preserve">Výstražná fóla PE, šxhr 300x0,08 mm, dĺ. 250 m, farba červená, HAGARD   </t>
  </si>
  <si>
    <t>HZS000214.S</t>
  </si>
  <si>
    <t xml:space="preserve">Stavebno montážne práce najnáročnejšie na odbornosť - prehliadky pracoviska a revízie (Tr. 4) v rozsahu viac ako 4 a menej ako 8 hodín   </t>
  </si>
  <si>
    <t>Objekt:   SO-04 Prečerpávacia nádrž so stáčacou plochou</t>
  </si>
  <si>
    <t>210100003.S</t>
  </si>
  <si>
    <t>210100259.SR</t>
  </si>
  <si>
    <t xml:space="preserve">Ukončenie celoplastových káblov zmrašť. záklopkou alebo páskou do 5 x 16 mm2   </t>
  </si>
  <si>
    <t>210110513.SR</t>
  </si>
  <si>
    <t xml:space="preserve">Prepínač vačkový v kryte IP 54, S 63   </t>
  </si>
  <si>
    <t>358</t>
  </si>
  <si>
    <t>358120005600.SR</t>
  </si>
  <si>
    <t xml:space="preserve">Spínač vačkový 63A v kryte pre IP 54, vypínač typ S63JPU 1104 A6   </t>
  </si>
  <si>
    <t>210800124.S</t>
  </si>
  <si>
    <t xml:space="preserve">Kábel medený uložený voľne CYKY 450/750 V 5x16   </t>
  </si>
  <si>
    <t>341110002400.S</t>
  </si>
  <si>
    <t>Výkaz výmer</t>
  </si>
  <si>
    <t xml:space="preserve">Elektroinštalácia     </t>
  </si>
</sst>
</file>

<file path=xl/styles.xml><?xml version="1.0" encoding="utf-8"?>
<styleSheet xmlns="http://schemas.openxmlformats.org/spreadsheetml/2006/main">
  <numFmts count="27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_-;\-* #,##0_-;_-* &quot;-&quot;_-;_-@_-"/>
    <numFmt numFmtId="170" formatCode="_-* #,##0.00\ &quot;Kč&quot;_-;\-* #,##0.00\ &quot;Kč&quot;_-;_-* &quot;-&quot;??\ &quot;Kč&quot;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%;\-0.00%"/>
    <numFmt numFmtId="181" formatCode="#,##0.000;\-#,##0.000"/>
    <numFmt numFmtId="182" formatCode="#,##0.00_ ;\-#,##0.00\ "/>
  </numFmts>
  <fonts count="50">
    <font>
      <sz val="8"/>
      <name val="MS Sans Serif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 CE"/>
      <family val="0"/>
    </font>
    <font>
      <b/>
      <sz val="14"/>
      <color indexed="10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i/>
      <sz val="8"/>
      <color indexed="12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u val="single"/>
      <sz val="8"/>
      <color indexed="12"/>
      <name val="MS Sans Serif"/>
      <family val="0"/>
    </font>
    <font>
      <u val="single"/>
      <sz val="8"/>
      <color indexed="20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MS Sans Serif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8"/>
      <color theme="11"/>
      <name val="MS Sans Serif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81" fontId="3" fillId="0" borderId="0" xfId="0" applyNumberFormat="1" applyFont="1" applyAlignment="1" applyProtection="1">
      <alignment horizontal="right" vertical="top"/>
      <protection/>
    </xf>
    <xf numFmtId="39" fontId="3" fillId="0" borderId="0" xfId="0" applyNumberFormat="1" applyFont="1" applyAlignment="1" applyProtection="1">
      <alignment horizontal="right" vertical="top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/>
      <protection/>
    </xf>
    <xf numFmtId="37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181" fontId="8" fillId="0" borderId="0" xfId="0" applyNumberFormat="1" applyFont="1" applyAlignment="1">
      <alignment horizontal="right"/>
    </xf>
    <xf numFmtId="39" fontId="8" fillId="0" borderId="0" xfId="0" applyNumberFormat="1" applyFont="1" applyAlignment="1">
      <alignment horizontal="right"/>
    </xf>
    <xf numFmtId="37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181" fontId="9" fillId="0" borderId="0" xfId="0" applyNumberFormat="1" applyFont="1" applyAlignment="1">
      <alignment horizontal="right"/>
    </xf>
    <xf numFmtId="39" fontId="9" fillId="0" borderId="0" xfId="0" applyNumberFormat="1" applyFont="1" applyAlignment="1">
      <alignment horizontal="right"/>
    </xf>
    <xf numFmtId="37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81" fontId="3" fillId="0" borderId="10" xfId="0" applyNumberFormat="1" applyFont="1" applyBorder="1" applyAlignment="1">
      <alignment horizontal="right" vertical="center"/>
    </xf>
    <xf numFmtId="39" fontId="3" fillId="0" borderId="10" xfId="0" applyNumberFormat="1" applyFont="1" applyBorder="1" applyAlignment="1">
      <alignment horizontal="right" vertical="center"/>
    </xf>
    <xf numFmtId="37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left" wrapText="1"/>
    </xf>
    <xf numFmtId="181" fontId="10" fillId="0" borderId="10" xfId="0" applyNumberFormat="1" applyFont="1" applyBorder="1" applyAlignment="1">
      <alignment horizontal="right"/>
    </xf>
    <xf numFmtId="39" fontId="10" fillId="0" borderId="10" xfId="0" applyNumberFormat="1" applyFont="1" applyBorder="1" applyAlignment="1">
      <alignment horizontal="right"/>
    </xf>
    <xf numFmtId="37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left" wrapText="1"/>
    </xf>
    <xf numFmtId="181" fontId="11" fillId="0" borderId="0" xfId="0" applyNumberFormat="1" applyFont="1" applyAlignment="1">
      <alignment horizontal="right"/>
    </xf>
    <xf numFmtId="39" fontId="11" fillId="0" borderId="0" xfId="0" applyNumberFormat="1" applyFont="1" applyAlignment="1">
      <alignment horizontal="right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181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5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39" fontId="3" fillId="0" borderId="0" xfId="0" applyNumberFormat="1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 horizontal="left" vertical="center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9"/>
  <sheetViews>
    <sheetView showGridLines="0" zoomScalePageLayoutView="0" workbookViewId="0" topLeftCell="A122">
      <selection activeCell="J139" sqref="J139"/>
    </sheetView>
  </sheetViews>
  <sheetFormatPr defaultColWidth="13.16015625" defaultRowHeight="9" customHeight="1"/>
  <cols>
    <col min="1" max="1" width="10" style="38" customWidth="1"/>
    <col min="2" max="2" width="9.83203125" style="39" customWidth="1"/>
    <col min="3" max="3" width="20.5" style="40" customWidth="1"/>
    <col min="4" max="4" width="74.66015625" style="40" customWidth="1"/>
    <col min="5" max="5" width="6.83203125" style="40" customWidth="1"/>
    <col min="6" max="6" width="14.16015625" style="41" customWidth="1"/>
    <col min="7" max="7" width="14.33203125" style="42" customWidth="1"/>
    <col min="8" max="8" width="25.16015625" style="42" customWidth="1"/>
    <col min="9" max="9" width="23.5" style="42" customWidth="1"/>
    <col min="10" max="10" width="24" style="42" customWidth="1"/>
    <col min="11" max="16384" width="13.16015625" style="1" customWidth="1"/>
  </cols>
  <sheetData>
    <row r="1" spans="1:10" s="2" customFormat="1" ht="27" customHeight="1">
      <c r="A1" s="43" t="s">
        <v>366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s="2" customFormat="1" ht="12" customHeight="1">
      <c r="A2" s="3" t="s">
        <v>13</v>
      </c>
      <c r="B2" s="3"/>
      <c r="C2" s="3"/>
      <c r="D2" s="3"/>
      <c r="E2" s="3"/>
      <c r="F2" s="3"/>
      <c r="G2" s="3"/>
      <c r="H2" s="3"/>
      <c r="I2" s="3"/>
      <c r="J2" s="3"/>
    </row>
    <row r="3" spans="1:10" s="2" customFormat="1" ht="12" customHeight="1">
      <c r="A3" s="3" t="s">
        <v>14</v>
      </c>
      <c r="B3" s="3"/>
      <c r="C3" s="3"/>
      <c r="D3" s="3"/>
      <c r="E3" s="3"/>
      <c r="F3" s="3"/>
      <c r="G3" s="3"/>
      <c r="H3" s="3"/>
      <c r="I3" s="3"/>
      <c r="J3" s="3"/>
    </row>
    <row r="4" spans="1:10" s="2" customFormat="1" ht="12.75" customHeight="1">
      <c r="A4" s="4" t="s">
        <v>15</v>
      </c>
      <c r="B4" s="4"/>
      <c r="C4" s="4" t="s">
        <v>16</v>
      </c>
      <c r="D4" s="3"/>
      <c r="E4" s="3"/>
      <c r="F4" s="3"/>
      <c r="G4" s="3"/>
      <c r="H4" s="3"/>
      <c r="I4" s="3"/>
      <c r="J4" s="3"/>
    </row>
    <row r="5" spans="1:10" s="2" customFormat="1" ht="6" customHeigh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s="2" customFormat="1" ht="12" customHeight="1">
      <c r="A6" s="6" t="s">
        <v>17</v>
      </c>
      <c r="B6" s="7"/>
      <c r="C6" s="8"/>
      <c r="D6" s="8"/>
      <c r="E6" s="8"/>
      <c r="F6" s="9"/>
      <c r="G6" s="10"/>
      <c r="H6" s="10"/>
      <c r="I6" s="44"/>
      <c r="J6" s="45"/>
    </row>
    <row r="7" spans="1:10" s="2" customFormat="1" ht="12" customHeight="1">
      <c r="A7" s="46" t="s">
        <v>18</v>
      </c>
      <c r="B7" s="47"/>
      <c r="C7" s="47"/>
      <c r="D7" s="47"/>
      <c r="E7" s="8"/>
      <c r="F7" s="9"/>
      <c r="G7" s="10"/>
      <c r="H7" s="10"/>
      <c r="I7" s="48" t="s">
        <v>19</v>
      </c>
      <c r="J7" s="49"/>
    </row>
    <row r="8" spans="1:10" s="2" customFormat="1" ht="12" customHeight="1">
      <c r="A8" s="46" t="s">
        <v>20</v>
      </c>
      <c r="B8" s="47"/>
      <c r="C8" s="47"/>
      <c r="D8" s="8"/>
      <c r="E8" s="8"/>
      <c r="F8" s="9"/>
      <c r="G8" s="10"/>
      <c r="H8" s="10"/>
      <c r="I8" s="6" t="s">
        <v>21</v>
      </c>
      <c r="J8" s="10"/>
    </row>
    <row r="9" spans="1:10" s="2" customFormat="1" ht="6" customHeight="1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s="2" customFormat="1" ht="29.25" customHeight="1">
      <c r="A10" s="11" t="s">
        <v>22</v>
      </c>
      <c r="B10" s="11" t="s">
        <v>23</v>
      </c>
      <c r="C10" s="11" t="s">
        <v>24</v>
      </c>
      <c r="D10" s="11" t="s">
        <v>25</v>
      </c>
      <c r="E10" s="11" t="s">
        <v>26</v>
      </c>
      <c r="F10" s="11" t="s">
        <v>27</v>
      </c>
      <c r="G10" s="11" t="s">
        <v>28</v>
      </c>
      <c r="H10" s="11" t="s">
        <v>29</v>
      </c>
      <c r="I10" s="11" t="s">
        <v>3</v>
      </c>
      <c r="J10" s="11" t="s">
        <v>30</v>
      </c>
    </row>
    <row r="11" spans="1:10" s="2" customFormat="1" ht="12.75" customHeight="1" hidden="1">
      <c r="A11" s="11" t="s">
        <v>0</v>
      </c>
      <c r="B11" s="11" t="s">
        <v>2</v>
      </c>
      <c r="C11" s="11" t="s">
        <v>5</v>
      </c>
      <c r="D11" s="11" t="s">
        <v>7</v>
      </c>
      <c r="E11" s="11" t="s">
        <v>8</v>
      </c>
      <c r="F11" s="11" t="s">
        <v>9</v>
      </c>
      <c r="G11" s="11" t="s">
        <v>10</v>
      </c>
      <c r="H11" s="11" t="s">
        <v>1</v>
      </c>
      <c r="I11" s="11" t="s">
        <v>4</v>
      </c>
      <c r="J11" s="11" t="s">
        <v>6</v>
      </c>
    </row>
    <row r="12" spans="1:10" s="2" customFormat="1" ht="3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10" s="2" customFormat="1" ht="30" customHeight="1">
      <c r="A13" s="13"/>
      <c r="B13" s="14"/>
      <c r="C13" s="15" t="s">
        <v>31</v>
      </c>
      <c r="D13" s="15" t="s">
        <v>32</v>
      </c>
      <c r="E13" s="15"/>
      <c r="F13" s="16"/>
      <c r="G13" s="17"/>
      <c r="H13" s="17">
        <f>H14</f>
        <v>0</v>
      </c>
      <c r="I13" s="17">
        <f>I14</f>
        <v>0</v>
      </c>
      <c r="J13" s="17">
        <f>J14</f>
        <v>0</v>
      </c>
    </row>
    <row r="14" spans="1:10" s="2" customFormat="1" ht="27.75" customHeight="1">
      <c r="A14" s="18"/>
      <c r="B14" s="19"/>
      <c r="C14" s="20" t="s">
        <v>33</v>
      </c>
      <c r="D14" s="20" t="s">
        <v>34</v>
      </c>
      <c r="E14" s="20"/>
      <c r="F14" s="21"/>
      <c r="G14" s="22"/>
      <c r="H14" s="22">
        <f>H139</f>
        <v>0</v>
      </c>
      <c r="I14" s="22">
        <f>I139</f>
        <v>0</v>
      </c>
      <c r="J14" s="22">
        <f>J139</f>
        <v>0</v>
      </c>
    </row>
    <row r="15" spans="1:10" s="2" customFormat="1" ht="12" customHeight="1">
      <c r="A15" s="23">
        <v>1</v>
      </c>
      <c r="B15" s="24" t="s">
        <v>35</v>
      </c>
      <c r="C15" s="25" t="s">
        <v>36</v>
      </c>
      <c r="D15" s="25" t="s">
        <v>37</v>
      </c>
      <c r="E15" s="25" t="s">
        <v>38</v>
      </c>
      <c r="F15" s="26">
        <v>100</v>
      </c>
      <c r="G15" s="27">
        <v>1.44</v>
      </c>
      <c r="H15" s="27"/>
      <c r="I15" s="27"/>
      <c r="J15" s="27"/>
    </row>
    <row r="16" spans="1:10" s="2" customFormat="1" ht="12" customHeight="1">
      <c r="A16" s="28">
        <v>2</v>
      </c>
      <c r="B16" s="29" t="s">
        <v>39</v>
      </c>
      <c r="C16" s="30" t="s">
        <v>40</v>
      </c>
      <c r="D16" s="30" t="s">
        <v>41</v>
      </c>
      <c r="E16" s="30" t="s">
        <v>38</v>
      </c>
      <c r="F16" s="31">
        <v>100</v>
      </c>
      <c r="G16" s="32">
        <v>0.79</v>
      </c>
      <c r="H16" s="32"/>
      <c r="I16" s="32"/>
      <c r="J16" s="32"/>
    </row>
    <row r="17" spans="1:10" s="2" customFormat="1" ht="12" customHeight="1">
      <c r="A17" s="28">
        <v>3</v>
      </c>
      <c r="B17" s="29" t="s">
        <v>39</v>
      </c>
      <c r="C17" s="30" t="s">
        <v>42</v>
      </c>
      <c r="D17" s="30" t="s">
        <v>43</v>
      </c>
      <c r="E17" s="30" t="s">
        <v>44</v>
      </c>
      <c r="F17" s="31">
        <v>100</v>
      </c>
      <c r="G17" s="32">
        <v>0.22</v>
      </c>
      <c r="H17" s="32"/>
      <c r="I17" s="32"/>
      <c r="J17" s="32"/>
    </row>
    <row r="18" spans="1:10" s="2" customFormat="1" ht="12" customHeight="1">
      <c r="A18" s="23">
        <v>4</v>
      </c>
      <c r="B18" s="24" t="s">
        <v>35</v>
      </c>
      <c r="C18" s="25" t="s">
        <v>45</v>
      </c>
      <c r="D18" s="25" t="s">
        <v>46</v>
      </c>
      <c r="E18" s="25" t="s">
        <v>38</v>
      </c>
      <c r="F18" s="26">
        <v>60</v>
      </c>
      <c r="G18" s="27">
        <v>2.58</v>
      </c>
      <c r="H18" s="27"/>
      <c r="I18" s="27"/>
      <c r="J18" s="27"/>
    </row>
    <row r="19" spans="1:10" s="2" customFormat="1" ht="12" customHeight="1">
      <c r="A19" s="28">
        <v>5</v>
      </c>
      <c r="B19" s="29" t="s">
        <v>39</v>
      </c>
      <c r="C19" s="30" t="s">
        <v>47</v>
      </c>
      <c r="D19" s="30" t="s">
        <v>48</v>
      </c>
      <c r="E19" s="30" t="s">
        <v>44</v>
      </c>
      <c r="F19" s="31">
        <v>5</v>
      </c>
      <c r="G19" s="32">
        <v>1.3</v>
      </c>
      <c r="H19" s="32"/>
      <c r="I19" s="32"/>
      <c r="J19" s="32"/>
    </row>
    <row r="20" spans="1:10" s="2" customFormat="1" ht="12" customHeight="1">
      <c r="A20" s="28">
        <v>6</v>
      </c>
      <c r="B20" s="29" t="s">
        <v>39</v>
      </c>
      <c r="C20" s="30" t="s">
        <v>49</v>
      </c>
      <c r="D20" s="30" t="s">
        <v>50</v>
      </c>
      <c r="E20" s="30" t="s">
        <v>38</v>
      </c>
      <c r="F20" s="31">
        <v>60</v>
      </c>
      <c r="G20" s="32">
        <v>4.92</v>
      </c>
      <c r="H20" s="32"/>
      <c r="I20" s="32"/>
      <c r="J20" s="32"/>
    </row>
    <row r="21" spans="1:10" s="2" customFormat="1" ht="21" customHeight="1">
      <c r="A21" s="23">
        <v>7</v>
      </c>
      <c r="B21" s="24" t="s">
        <v>35</v>
      </c>
      <c r="C21" s="25" t="s">
        <v>51</v>
      </c>
      <c r="D21" s="25" t="s">
        <v>52</v>
      </c>
      <c r="E21" s="25" t="s">
        <v>44</v>
      </c>
      <c r="F21" s="26">
        <v>15</v>
      </c>
      <c r="G21" s="27">
        <v>12.46</v>
      </c>
      <c r="H21" s="27"/>
      <c r="I21" s="27"/>
      <c r="J21" s="27"/>
    </row>
    <row r="22" spans="1:10" s="2" customFormat="1" ht="12" customHeight="1">
      <c r="A22" s="28">
        <v>8</v>
      </c>
      <c r="B22" s="29" t="s">
        <v>39</v>
      </c>
      <c r="C22" s="30" t="s">
        <v>53</v>
      </c>
      <c r="D22" s="30" t="s">
        <v>54</v>
      </c>
      <c r="E22" s="30" t="s">
        <v>44</v>
      </c>
      <c r="F22" s="31">
        <v>15</v>
      </c>
      <c r="G22" s="32">
        <v>3.68</v>
      </c>
      <c r="H22" s="32"/>
      <c r="I22" s="32"/>
      <c r="J22" s="32"/>
    </row>
    <row r="23" spans="1:10" s="2" customFormat="1" ht="12" customHeight="1">
      <c r="A23" s="23">
        <v>9</v>
      </c>
      <c r="B23" s="24" t="s">
        <v>35</v>
      </c>
      <c r="C23" s="25" t="s">
        <v>55</v>
      </c>
      <c r="D23" s="25" t="s">
        <v>56</v>
      </c>
      <c r="E23" s="25" t="s">
        <v>38</v>
      </c>
      <c r="F23" s="26">
        <v>300</v>
      </c>
      <c r="G23" s="27">
        <v>1.49</v>
      </c>
      <c r="H23" s="27"/>
      <c r="I23" s="27"/>
      <c r="J23" s="27"/>
    </row>
    <row r="24" spans="1:10" s="2" customFormat="1" ht="21" customHeight="1">
      <c r="A24" s="28">
        <v>10</v>
      </c>
      <c r="B24" s="29" t="s">
        <v>39</v>
      </c>
      <c r="C24" s="30" t="s">
        <v>57</v>
      </c>
      <c r="D24" s="30" t="s">
        <v>58</v>
      </c>
      <c r="E24" s="30" t="s">
        <v>38</v>
      </c>
      <c r="F24" s="31">
        <v>300</v>
      </c>
      <c r="G24" s="32">
        <v>1.62</v>
      </c>
      <c r="H24" s="32"/>
      <c r="I24" s="32"/>
      <c r="J24" s="32"/>
    </row>
    <row r="25" spans="1:10" s="2" customFormat="1" ht="21" customHeight="1">
      <c r="A25" s="28">
        <v>11</v>
      </c>
      <c r="B25" s="29" t="s">
        <v>39</v>
      </c>
      <c r="C25" s="30" t="s">
        <v>59</v>
      </c>
      <c r="D25" s="30" t="s">
        <v>60</v>
      </c>
      <c r="E25" s="30" t="s">
        <v>44</v>
      </c>
      <c r="F25" s="31">
        <v>200</v>
      </c>
      <c r="G25" s="32">
        <v>0.44</v>
      </c>
      <c r="H25" s="32"/>
      <c r="I25" s="32"/>
      <c r="J25" s="32"/>
    </row>
    <row r="26" spans="1:10" s="2" customFormat="1" ht="21" customHeight="1">
      <c r="A26" s="23">
        <v>12</v>
      </c>
      <c r="B26" s="24" t="s">
        <v>35</v>
      </c>
      <c r="C26" s="25" t="s">
        <v>61</v>
      </c>
      <c r="D26" s="25" t="s">
        <v>62</v>
      </c>
      <c r="E26" s="25" t="s">
        <v>38</v>
      </c>
      <c r="F26" s="26">
        <v>20</v>
      </c>
      <c r="G26" s="27">
        <v>9.26</v>
      </c>
      <c r="H26" s="27"/>
      <c r="I26" s="27"/>
      <c r="J26" s="27"/>
    </row>
    <row r="27" spans="1:10" s="2" customFormat="1" ht="12" customHeight="1">
      <c r="A27" s="28">
        <v>13</v>
      </c>
      <c r="B27" s="29" t="s">
        <v>39</v>
      </c>
      <c r="C27" s="30" t="s">
        <v>63</v>
      </c>
      <c r="D27" s="30" t="s">
        <v>64</v>
      </c>
      <c r="E27" s="30" t="s">
        <v>38</v>
      </c>
      <c r="F27" s="31">
        <v>20</v>
      </c>
      <c r="G27" s="32">
        <v>6.09</v>
      </c>
      <c r="H27" s="32"/>
      <c r="I27" s="32"/>
      <c r="J27" s="32"/>
    </row>
    <row r="28" spans="1:10" s="2" customFormat="1" ht="12" customHeight="1">
      <c r="A28" s="28">
        <v>14</v>
      </c>
      <c r="B28" s="29" t="s">
        <v>39</v>
      </c>
      <c r="C28" s="30" t="s">
        <v>65</v>
      </c>
      <c r="D28" s="30" t="s">
        <v>66</v>
      </c>
      <c r="E28" s="30" t="s">
        <v>38</v>
      </c>
      <c r="F28" s="31">
        <v>20</v>
      </c>
      <c r="G28" s="32">
        <v>3.44</v>
      </c>
      <c r="H28" s="32"/>
      <c r="I28" s="32"/>
      <c r="J28" s="32"/>
    </row>
    <row r="29" spans="1:10" s="2" customFormat="1" ht="12" customHeight="1">
      <c r="A29" s="28">
        <v>15</v>
      </c>
      <c r="B29" s="29" t="s">
        <v>39</v>
      </c>
      <c r="C29" s="30" t="s">
        <v>67</v>
      </c>
      <c r="D29" s="30" t="s">
        <v>68</v>
      </c>
      <c r="E29" s="30" t="s">
        <v>44</v>
      </c>
      <c r="F29" s="31">
        <v>20</v>
      </c>
      <c r="G29" s="32">
        <v>2.37</v>
      </c>
      <c r="H29" s="32"/>
      <c r="I29" s="32"/>
      <c r="J29" s="32"/>
    </row>
    <row r="30" spans="1:10" s="2" customFormat="1" ht="12" customHeight="1">
      <c r="A30" s="28">
        <v>16</v>
      </c>
      <c r="B30" s="29" t="s">
        <v>39</v>
      </c>
      <c r="C30" s="30" t="s">
        <v>69</v>
      </c>
      <c r="D30" s="30" t="s">
        <v>70</v>
      </c>
      <c r="E30" s="30" t="s">
        <v>44</v>
      </c>
      <c r="F30" s="31">
        <v>40</v>
      </c>
      <c r="G30" s="32">
        <v>0.38</v>
      </c>
      <c r="H30" s="32"/>
      <c r="I30" s="32"/>
      <c r="J30" s="32"/>
    </row>
    <row r="31" spans="1:10" s="2" customFormat="1" ht="12" customHeight="1">
      <c r="A31" s="28">
        <v>17</v>
      </c>
      <c r="B31" s="29" t="s">
        <v>39</v>
      </c>
      <c r="C31" s="30" t="s">
        <v>71</v>
      </c>
      <c r="D31" s="30" t="s">
        <v>72</v>
      </c>
      <c r="E31" s="30" t="s">
        <v>44</v>
      </c>
      <c r="F31" s="31">
        <v>40</v>
      </c>
      <c r="G31" s="32">
        <v>0.66</v>
      </c>
      <c r="H31" s="32"/>
      <c r="I31" s="32"/>
      <c r="J31" s="32"/>
    </row>
    <row r="32" spans="1:10" s="2" customFormat="1" ht="12" customHeight="1">
      <c r="A32" s="28">
        <v>18</v>
      </c>
      <c r="B32" s="29" t="s">
        <v>39</v>
      </c>
      <c r="C32" s="30" t="s">
        <v>73</v>
      </c>
      <c r="D32" s="30" t="s">
        <v>74</v>
      </c>
      <c r="E32" s="30" t="s">
        <v>75</v>
      </c>
      <c r="F32" s="31">
        <v>2</v>
      </c>
      <c r="G32" s="32">
        <v>16.22</v>
      </c>
      <c r="H32" s="32"/>
      <c r="I32" s="32"/>
      <c r="J32" s="32"/>
    </row>
    <row r="33" spans="1:10" s="2" customFormat="1" ht="21" customHeight="1">
      <c r="A33" s="23">
        <v>19</v>
      </c>
      <c r="B33" s="24" t="s">
        <v>35</v>
      </c>
      <c r="C33" s="25" t="s">
        <v>76</v>
      </c>
      <c r="D33" s="25" t="s">
        <v>77</v>
      </c>
      <c r="E33" s="25" t="s">
        <v>38</v>
      </c>
      <c r="F33" s="26">
        <v>20</v>
      </c>
      <c r="G33" s="27">
        <v>9.17</v>
      </c>
      <c r="H33" s="27"/>
      <c r="I33" s="27"/>
      <c r="J33" s="27"/>
    </row>
    <row r="34" spans="1:10" s="2" customFormat="1" ht="12" customHeight="1">
      <c r="A34" s="28">
        <v>20</v>
      </c>
      <c r="B34" s="29" t="s">
        <v>39</v>
      </c>
      <c r="C34" s="30" t="s">
        <v>78</v>
      </c>
      <c r="D34" s="30" t="s">
        <v>79</v>
      </c>
      <c r="E34" s="30" t="s">
        <v>38</v>
      </c>
      <c r="F34" s="31">
        <v>20</v>
      </c>
      <c r="G34" s="32">
        <v>5.93</v>
      </c>
      <c r="H34" s="32"/>
      <c r="I34" s="32"/>
      <c r="J34" s="32"/>
    </row>
    <row r="35" spans="1:10" s="2" customFormat="1" ht="12" customHeight="1">
      <c r="A35" s="28">
        <v>21</v>
      </c>
      <c r="B35" s="29" t="s">
        <v>39</v>
      </c>
      <c r="C35" s="30" t="s">
        <v>80</v>
      </c>
      <c r="D35" s="30" t="s">
        <v>81</v>
      </c>
      <c r="E35" s="30" t="s">
        <v>38</v>
      </c>
      <c r="F35" s="31">
        <v>20</v>
      </c>
      <c r="G35" s="32">
        <v>2.22</v>
      </c>
      <c r="H35" s="32"/>
      <c r="I35" s="32"/>
      <c r="J35" s="32"/>
    </row>
    <row r="36" spans="1:10" s="2" customFormat="1" ht="12" customHeight="1">
      <c r="A36" s="28">
        <v>22</v>
      </c>
      <c r="B36" s="29" t="s">
        <v>39</v>
      </c>
      <c r="C36" s="30" t="s">
        <v>82</v>
      </c>
      <c r="D36" s="30" t="s">
        <v>83</v>
      </c>
      <c r="E36" s="30" t="s">
        <v>44</v>
      </c>
      <c r="F36" s="31">
        <v>20</v>
      </c>
      <c r="G36" s="32">
        <v>2.18</v>
      </c>
      <c r="H36" s="32"/>
      <c r="I36" s="32"/>
      <c r="J36" s="32"/>
    </row>
    <row r="37" spans="1:10" s="2" customFormat="1" ht="12" customHeight="1">
      <c r="A37" s="28">
        <v>23</v>
      </c>
      <c r="B37" s="29" t="s">
        <v>39</v>
      </c>
      <c r="C37" s="30" t="s">
        <v>84</v>
      </c>
      <c r="D37" s="30" t="s">
        <v>85</v>
      </c>
      <c r="E37" s="30" t="s">
        <v>44</v>
      </c>
      <c r="F37" s="31">
        <v>1</v>
      </c>
      <c r="G37" s="32">
        <v>1.3</v>
      </c>
      <c r="H37" s="32"/>
      <c r="I37" s="32"/>
      <c r="J37" s="32"/>
    </row>
    <row r="38" spans="1:10" s="2" customFormat="1" ht="12" customHeight="1">
      <c r="A38" s="28">
        <v>24</v>
      </c>
      <c r="B38" s="29" t="s">
        <v>39</v>
      </c>
      <c r="C38" s="30" t="s">
        <v>86</v>
      </c>
      <c r="D38" s="30" t="s">
        <v>87</v>
      </c>
      <c r="E38" s="30" t="s">
        <v>44</v>
      </c>
      <c r="F38" s="31">
        <v>20</v>
      </c>
      <c r="G38" s="32">
        <v>0.29</v>
      </c>
      <c r="H38" s="32"/>
      <c r="I38" s="32"/>
      <c r="J38" s="32"/>
    </row>
    <row r="39" spans="1:10" s="2" customFormat="1" ht="12" customHeight="1">
      <c r="A39" s="28">
        <v>25</v>
      </c>
      <c r="B39" s="29" t="s">
        <v>39</v>
      </c>
      <c r="C39" s="30" t="s">
        <v>71</v>
      </c>
      <c r="D39" s="30" t="s">
        <v>72</v>
      </c>
      <c r="E39" s="30" t="s">
        <v>44</v>
      </c>
      <c r="F39" s="31">
        <v>40</v>
      </c>
      <c r="G39" s="32">
        <v>0.66</v>
      </c>
      <c r="H39" s="32"/>
      <c r="I39" s="32"/>
      <c r="J39" s="32"/>
    </row>
    <row r="40" spans="1:10" s="2" customFormat="1" ht="12" customHeight="1">
      <c r="A40" s="28">
        <v>26</v>
      </c>
      <c r="B40" s="29" t="s">
        <v>39</v>
      </c>
      <c r="C40" s="30" t="s">
        <v>73</v>
      </c>
      <c r="D40" s="30" t="s">
        <v>74</v>
      </c>
      <c r="E40" s="30" t="s">
        <v>75</v>
      </c>
      <c r="F40" s="31">
        <v>2</v>
      </c>
      <c r="G40" s="32">
        <v>16.22</v>
      </c>
      <c r="H40" s="32"/>
      <c r="I40" s="32"/>
      <c r="J40" s="32"/>
    </row>
    <row r="41" spans="1:10" s="2" customFormat="1" ht="21" customHeight="1">
      <c r="A41" s="23">
        <v>27</v>
      </c>
      <c r="B41" s="24" t="s">
        <v>35</v>
      </c>
      <c r="C41" s="25" t="s">
        <v>88</v>
      </c>
      <c r="D41" s="25" t="s">
        <v>89</v>
      </c>
      <c r="E41" s="25" t="s">
        <v>38</v>
      </c>
      <c r="F41" s="26">
        <v>44</v>
      </c>
      <c r="G41" s="27">
        <v>12.35</v>
      </c>
      <c r="H41" s="27"/>
      <c r="I41" s="27"/>
      <c r="J41" s="27"/>
    </row>
    <row r="42" spans="1:10" s="2" customFormat="1" ht="12" customHeight="1">
      <c r="A42" s="28">
        <v>28</v>
      </c>
      <c r="B42" s="29" t="s">
        <v>39</v>
      </c>
      <c r="C42" s="30" t="s">
        <v>90</v>
      </c>
      <c r="D42" s="30" t="s">
        <v>91</v>
      </c>
      <c r="E42" s="30" t="s">
        <v>38</v>
      </c>
      <c r="F42" s="31">
        <v>44</v>
      </c>
      <c r="G42" s="32">
        <v>18.09</v>
      </c>
      <c r="H42" s="32"/>
      <c r="I42" s="32"/>
      <c r="J42" s="32"/>
    </row>
    <row r="43" spans="1:10" s="2" customFormat="1" ht="12" customHeight="1">
      <c r="A43" s="28">
        <v>29</v>
      </c>
      <c r="B43" s="29" t="s">
        <v>39</v>
      </c>
      <c r="C43" s="30" t="s">
        <v>92</v>
      </c>
      <c r="D43" s="30" t="s">
        <v>93</v>
      </c>
      <c r="E43" s="30" t="s">
        <v>38</v>
      </c>
      <c r="F43" s="31">
        <v>44</v>
      </c>
      <c r="G43" s="32">
        <v>8.47</v>
      </c>
      <c r="H43" s="32"/>
      <c r="I43" s="32"/>
      <c r="J43" s="32"/>
    </row>
    <row r="44" spans="1:10" s="2" customFormat="1" ht="12" customHeight="1">
      <c r="A44" s="28">
        <v>30</v>
      </c>
      <c r="B44" s="29" t="s">
        <v>39</v>
      </c>
      <c r="C44" s="30" t="s">
        <v>94</v>
      </c>
      <c r="D44" s="30" t="s">
        <v>95</v>
      </c>
      <c r="E44" s="30" t="s">
        <v>38</v>
      </c>
      <c r="F44" s="31">
        <v>1</v>
      </c>
      <c r="G44" s="32">
        <v>20.18</v>
      </c>
      <c r="H44" s="32"/>
      <c r="I44" s="32"/>
      <c r="J44" s="32"/>
    </row>
    <row r="45" spans="1:10" s="2" customFormat="1" ht="12" customHeight="1">
      <c r="A45" s="28">
        <v>31</v>
      </c>
      <c r="B45" s="29" t="s">
        <v>39</v>
      </c>
      <c r="C45" s="30" t="s">
        <v>96</v>
      </c>
      <c r="D45" s="30" t="s">
        <v>97</v>
      </c>
      <c r="E45" s="30" t="s">
        <v>44</v>
      </c>
      <c r="F45" s="31">
        <v>1</v>
      </c>
      <c r="G45" s="32">
        <v>12.09</v>
      </c>
      <c r="H45" s="32"/>
      <c r="I45" s="32"/>
      <c r="J45" s="32"/>
    </row>
    <row r="46" spans="1:10" s="2" customFormat="1" ht="12" customHeight="1">
      <c r="A46" s="28">
        <v>32</v>
      </c>
      <c r="B46" s="29" t="s">
        <v>39</v>
      </c>
      <c r="C46" s="30" t="s">
        <v>98</v>
      </c>
      <c r="D46" s="30" t="s">
        <v>99</v>
      </c>
      <c r="E46" s="30" t="s">
        <v>44</v>
      </c>
      <c r="F46" s="31">
        <v>1</v>
      </c>
      <c r="G46" s="32">
        <v>19.18</v>
      </c>
      <c r="H46" s="32"/>
      <c r="I46" s="32"/>
      <c r="J46" s="32"/>
    </row>
    <row r="47" spans="1:10" s="2" customFormat="1" ht="21" customHeight="1">
      <c r="A47" s="28">
        <v>33</v>
      </c>
      <c r="B47" s="29" t="s">
        <v>39</v>
      </c>
      <c r="C47" s="30" t="s">
        <v>100</v>
      </c>
      <c r="D47" s="30" t="s">
        <v>101</v>
      </c>
      <c r="E47" s="30" t="s">
        <v>44</v>
      </c>
      <c r="F47" s="31">
        <v>0.769</v>
      </c>
      <c r="G47" s="32">
        <v>6.08</v>
      </c>
      <c r="H47" s="32"/>
      <c r="I47" s="32"/>
      <c r="J47" s="32"/>
    </row>
    <row r="48" spans="1:10" s="2" customFormat="1" ht="12" customHeight="1">
      <c r="A48" s="28">
        <v>34</v>
      </c>
      <c r="B48" s="29" t="s">
        <v>39</v>
      </c>
      <c r="C48" s="30" t="s">
        <v>102</v>
      </c>
      <c r="D48" s="30" t="s">
        <v>103</v>
      </c>
      <c r="E48" s="30" t="s">
        <v>44</v>
      </c>
      <c r="F48" s="31">
        <v>1</v>
      </c>
      <c r="G48" s="32">
        <v>13.98</v>
      </c>
      <c r="H48" s="32"/>
      <c r="I48" s="32"/>
      <c r="J48" s="32"/>
    </row>
    <row r="49" spans="1:10" s="2" customFormat="1" ht="12" customHeight="1">
      <c r="A49" s="28">
        <v>35</v>
      </c>
      <c r="B49" s="29" t="s">
        <v>39</v>
      </c>
      <c r="C49" s="30" t="s">
        <v>104</v>
      </c>
      <c r="D49" s="30" t="s">
        <v>105</v>
      </c>
      <c r="E49" s="30" t="s">
        <v>44</v>
      </c>
      <c r="F49" s="31">
        <v>1</v>
      </c>
      <c r="G49" s="32">
        <v>7.77</v>
      </c>
      <c r="H49" s="32"/>
      <c r="I49" s="32"/>
      <c r="J49" s="32"/>
    </row>
    <row r="50" spans="1:10" s="2" customFormat="1" ht="12" customHeight="1">
      <c r="A50" s="28">
        <v>36</v>
      </c>
      <c r="B50" s="29" t="s">
        <v>39</v>
      </c>
      <c r="C50" s="30" t="s">
        <v>106</v>
      </c>
      <c r="D50" s="30" t="s">
        <v>107</v>
      </c>
      <c r="E50" s="30" t="s">
        <v>44</v>
      </c>
      <c r="F50" s="31">
        <v>22</v>
      </c>
      <c r="G50" s="32">
        <v>1.84</v>
      </c>
      <c r="H50" s="32"/>
      <c r="I50" s="32"/>
      <c r="J50" s="32"/>
    </row>
    <row r="51" spans="1:10" s="2" customFormat="1" ht="12" customHeight="1">
      <c r="A51" s="28">
        <v>37</v>
      </c>
      <c r="B51" s="29" t="s">
        <v>39</v>
      </c>
      <c r="C51" s="30" t="s">
        <v>108</v>
      </c>
      <c r="D51" s="30" t="s">
        <v>109</v>
      </c>
      <c r="E51" s="30" t="s">
        <v>44</v>
      </c>
      <c r="F51" s="31">
        <v>1</v>
      </c>
      <c r="G51" s="32">
        <v>1.86</v>
      </c>
      <c r="H51" s="32"/>
      <c r="I51" s="32"/>
      <c r="J51" s="32"/>
    </row>
    <row r="52" spans="1:10" s="2" customFormat="1" ht="12" customHeight="1">
      <c r="A52" s="28">
        <v>38</v>
      </c>
      <c r="B52" s="29" t="s">
        <v>39</v>
      </c>
      <c r="C52" s="30" t="s">
        <v>71</v>
      </c>
      <c r="D52" s="30" t="s">
        <v>72</v>
      </c>
      <c r="E52" s="30" t="s">
        <v>44</v>
      </c>
      <c r="F52" s="31">
        <v>88</v>
      </c>
      <c r="G52" s="32">
        <v>0.66</v>
      </c>
      <c r="H52" s="32"/>
      <c r="I52" s="32"/>
      <c r="J52" s="32"/>
    </row>
    <row r="53" spans="1:10" s="2" customFormat="1" ht="12" customHeight="1">
      <c r="A53" s="28">
        <v>39</v>
      </c>
      <c r="B53" s="29" t="s">
        <v>39</v>
      </c>
      <c r="C53" s="30" t="s">
        <v>73</v>
      </c>
      <c r="D53" s="30" t="s">
        <v>74</v>
      </c>
      <c r="E53" s="30" t="s">
        <v>75</v>
      </c>
      <c r="F53" s="31">
        <v>5</v>
      </c>
      <c r="G53" s="32">
        <v>16.22</v>
      </c>
      <c r="H53" s="32"/>
      <c r="I53" s="32"/>
      <c r="J53" s="32"/>
    </row>
    <row r="54" spans="1:10" s="2" customFormat="1" ht="21" customHeight="1">
      <c r="A54" s="23">
        <v>40</v>
      </c>
      <c r="B54" s="24" t="s">
        <v>35</v>
      </c>
      <c r="C54" s="25" t="s">
        <v>110</v>
      </c>
      <c r="D54" s="25" t="s">
        <v>111</v>
      </c>
      <c r="E54" s="25" t="s">
        <v>44</v>
      </c>
      <c r="F54" s="26">
        <v>90</v>
      </c>
      <c r="G54" s="27">
        <v>1.09</v>
      </c>
      <c r="H54" s="27"/>
      <c r="I54" s="27"/>
      <c r="J54" s="27"/>
    </row>
    <row r="55" spans="1:10" s="2" customFormat="1" ht="21" customHeight="1">
      <c r="A55" s="23">
        <v>41</v>
      </c>
      <c r="B55" s="24" t="s">
        <v>35</v>
      </c>
      <c r="C55" s="25" t="s">
        <v>112</v>
      </c>
      <c r="D55" s="25" t="s">
        <v>113</v>
      </c>
      <c r="E55" s="25" t="s">
        <v>44</v>
      </c>
      <c r="F55" s="26">
        <v>34</v>
      </c>
      <c r="G55" s="27">
        <v>1.61</v>
      </c>
      <c r="H55" s="27"/>
      <c r="I55" s="27"/>
      <c r="J55" s="27"/>
    </row>
    <row r="56" spans="1:10" s="2" customFormat="1" ht="21" customHeight="1">
      <c r="A56" s="23">
        <v>42</v>
      </c>
      <c r="B56" s="24" t="s">
        <v>35</v>
      </c>
      <c r="C56" s="25" t="s">
        <v>114</v>
      </c>
      <c r="D56" s="25" t="s">
        <v>115</v>
      </c>
      <c r="E56" s="25" t="s">
        <v>44</v>
      </c>
      <c r="F56" s="26">
        <v>5</v>
      </c>
      <c r="G56" s="27">
        <v>2.1</v>
      </c>
      <c r="H56" s="27"/>
      <c r="I56" s="27"/>
      <c r="J56" s="27"/>
    </row>
    <row r="57" spans="1:10" s="2" customFormat="1" ht="21" customHeight="1">
      <c r="A57" s="23">
        <v>43</v>
      </c>
      <c r="B57" s="24" t="s">
        <v>35</v>
      </c>
      <c r="C57" s="25" t="s">
        <v>116</v>
      </c>
      <c r="D57" s="25" t="s">
        <v>117</v>
      </c>
      <c r="E57" s="25" t="s">
        <v>44</v>
      </c>
      <c r="F57" s="26">
        <v>19</v>
      </c>
      <c r="G57" s="27">
        <v>6.07</v>
      </c>
      <c r="H57" s="27"/>
      <c r="I57" s="27"/>
      <c r="J57" s="27"/>
    </row>
    <row r="58" spans="1:10" s="2" customFormat="1" ht="21" customHeight="1">
      <c r="A58" s="23">
        <v>44</v>
      </c>
      <c r="B58" s="24" t="s">
        <v>35</v>
      </c>
      <c r="C58" s="25" t="s">
        <v>118</v>
      </c>
      <c r="D58" s="25" t="s">
        <v>119</v>
      </c>
      <c r="E58" s="25" t="s">
        <v>44</v>
      </c>
      <c r="F58" s="26">
        <v>4</v>
      </c>
      <c r="G58" s="27">
        <v>5.57</v>
      </c>
      <c r="H58" s="27"/>
      <c r="I58" s="27"/>
      <c r="J58" s="27"/>
    </row>
    <row r="59" spans="1:10" s="2" customFormat="1" ht="21" customHeight="1">
      <c r="A59" s="23">
        <v>45</v>
      </c>
      <c r="B59" s="24" t="s">
        <v>35</v>
      </c>
      <c r="C59" s="25" t="s">
        <v>120</v>
      </c>
      <c r="D59" s="25" t="s">
        <v>121</v>
      </c>
      <c r="E59" s="25" t="s">
        <v>44</v>
      </c>
      <c r="F59" s="26">
        <v>3</v>
      </c>
      <c r="G59" s="27">
        <v>6.73</v>
      </c>
      <c r="H59" s="27"/>
      <c r="I59" s="27"/>
      <c r="J59" s="27"/>
    </row>
    <row r="60" spans="1:10" s="2" customFormat="1" ht="12" customHeight="1">
      <c r="A60" s="28">
        <v>46</v>
      </c>
      <c r="B60" s="29" t="s">
        <v>122</v>
      </c>
      <c r="C60" s="30" t="s">
        <v>123</v>
      </c>
      <c r="D60" s="30" t="s">
        <v>124</v>
      </c>
      <c r="E60" s="30" t="s">
        <v>44</v>
      </c>
      <c r="F60" s="31">
        <v>5</v>
      </c>
      <c r="G60" s="32">
        <v>0.42</v>
      </c>
      <c r="H60" s="32"/>
      <c r="I60" s="32"/>
      <c r="J60" s="32"/>
    </row>
    <row r="61" spans="1:10" s="2" customFormat="1" ht="12" customHeight="1">
      <c r="A61" s="28">
        <v>47</v>
      </c>
      <c r="B61" s="29" t="s">
        <v>122</v>
      </c>
      <c r="C61" s="30" t="s">
        <v>125</v>
      </c>
      <c r="D61" s="30" t="s">
        <v>126</v>
      </c>
      <c r="E61" s="30" t="s">
        <v>44</v>
      </c>
      <c r="F61" s="31">
        <v>3</v>
      </c>
      <c r="G61" s="32">
        <v>0.43</v>
      </c>
      <c r="H61" s="32"/>
      <c r="I61" s="32"/>
      <c r="J61" s="32"/>
    </row>
    <row r="62" spans="1:10" s="2" customFormat="1" ht="12" customHeight="1">
      <c r="A62" s="23">
        <v>48</v>
      </c>
      <c r="B62" s="24" t="s">
        <v>35</v>
      </c>
      <c r="C62" s="25" t="s">
        <v>127</v>
      </c>
      <c r="D62" s="25" t="s">
        <v>128</v>
      </c>
      <c r="E62" s="25" t="s">
        <v>44</v>
      </c>
      <c r="F62" s="26">
        <v>4</v>
      </c>
      <c r="G62" s="27">
        <v>5.04</v>
      </c>
      <c r="H62" s="27"/>
      <c r="I62" s="27"/>
      <c r="J62" s="27"/>
    </row>
    <row r="63" spans="1:10" s="2" customFormat="1" ht="12" customHeight="1">
      <c r="A63" s="28">
        <v>49</v>
      </c>
      <c r="B63" s="29" t="s">
        <v>39</v>
      </c>
      <c r="C63" s="30" t="s">
        <v>129</v>
      </c>
      <c r="D63" s="30" t="s">
        <v>130</v>
      </c>
      <c r="E63" s="30" t="s">
        <v>44</v>
      </c>
      <c r="F63" s="31">
        <v>4</v>
      </c>
      <c r="G63" s="32">
        <v>4.54</v>
      </c>
      <c r="H63" s="32"/>
      <c r="I63" s="32"/>
      <c r="J63" s="32"/>
    </row>
    <row r="64" spans="1:10" s="2" customFormat="1" ht="12" customHeight="1">
      <c r="A64" s="23">
        <v>50</v>
      </c>
      <c r="B64" s="24" t="s">
        <v>35</v>
      </c>
      <c r="C64" s="25" t="s">
        <v>131</v>
      </c>
      <c r="D64" s="25" t="s">
        <v>132</v>
      </c>
      <c r="E64" s="25" t="s">
        <v>44</v>
      </c>
      <c r="F64" s="26">
        <v>2</v>
      </c>
      <c r="G64" s="27">
        <v>5.43</v>
      </c>
      <c r="H64" s="27"/>
      <c r="I64" s="27"/>
      <c r="J64" s="27"/>
    </row>
    <row r="65" spans="1:10" s="2" customFormat="1" ht="12" customHeight="1">
      <c r="A65" s="28">
        <v>51</v>
      </c>
      <c r="B65" s="29" t="s">
        <v>39</v>
      </c>
      <c r="C65" s="30" t="s">
        <v>133</v>
      </c>
      <c r="D65" s="30" t="s">
        <v>134</v>
      </c>
      <c r="E65" s="30" t="s">
        <v>44</v>
      </c>
      <c r="F65" s="31">
        <v>2</v>
      </c>
      <c r="G65" s="32">
        <v>4.79</v>
      </c>
      <c r="H65" s="32"/>
      <c r="I65" s="32"/>
      <c r="J65" s="32"/>
    </row>
    <row r="66" spans="1:10" s="2" customFormat="1" ht="12" customHeight="1">
      <c r="A66" s="23">
        <v>52</v>
      </c>
      <c r="B66" s="24" t="s">
        <v>35</v>
      </c>
      <c r="C66" s="25" t="s">
        <v>135</v>
      </c>
      <c r="D66" s="25" t="s">
        <v>136</v>
      </c>
      <c r="E66" s="25" t="s">
        <v>44</v>
      </c>
      <c r="F66" s="26">
        <v>6</v>
      </c>
      <c r="G66" s="27">
        <v>6.19</v>
      </c>
      <c r="H66" s="27"/>
      <c r="I66" s="27"/>
      <c r="J66" s="27"/>
    </row>
    <row r="67" spans="1:10" s="2" customFormat="1" ht="12" customHeight="1">
      <c r="A67" s="28">
        <v>53</v>
      </c>
      <c r="B67" s="29" t="s">
        <v>39</v>
      </c>
      <c r="C67" s="30" t="s">
        <v>137</v>
      </c>
      <c r="D67" s="30" t="s">
        <v>138</v>
      </c>
      <c r="E67" s="30" t="s">
        <v>44</v>
      </c>
      <c r="F67" s="31">
        <v>6</v>
      </c>
      <c r="G67" s="32">
        <v>6.63</v>
      </c>
      <c r="H67" s="32"/>
      <c r="I67" s="32"/>
      <c r="J67" s="32"/>
    </row>
    <row r="68" spans="1:10" s="2" customFormat="1" ht="12" customHeight="1">
      <c r="A68" s="23">
        <v>54</v>
      </c>
      <c r="B68" s="24" t="s">
        <v>139</v>
      </c>
      <c r="C68" s="25" t="s">
        <v>140</v>
      </c>
      <c r="D68" s="25" t="s">
        <v>141</v>
      </c>
      <c r="E68" s="25" t="s">
        <v>44</v>
      </c>
      <c r="F68" s="26">
        <v>1</v>
      </c>
      <c r="G68" s="27">
        <v>79.5</v>
      </c>
      <c r="H68" s="27"/>
      <c r="I68" s="27"/>
      <c r="J68" s="27"/>
    </row>
    <row r="69" spans="1:10" s="2" customFormat="1" ht="12" customHeight="1">
      <c r="A69" s="28">
        <v>55</v>
      </c>
      <c r="B69" s="29" t="s">
        <v>142</v>
      </c>
      <c r="C69" s="30" t="s">
        <v>143</v>
      </c>
      <c r="D69" s="30" t="s">
        <v>144</v>
      </c>
      <c r="E69" s="30" t="s">
        <v>44</v>
      </c>
      <c r="F69" s="31">
        <v>1</v>
      </c>
      <c r="G69" s="32">
        <v>1969.27</v>
      </c>
      <c r="H69" s="32"/>
      <c r="I69" s="32"/>
      <c r="J69" s="32"/>
    </row>
    <row r="70" spans="1:10" s="2" customFormat="1" ht="12" customHeight="1">
      <c r="A70" s="23">
        <v>56</v>
      </c>
      <c r="B70" s="24" t="s">
        <v>35</v>
      </c>
      <c r="C70" s="25" t="s">
        <v>145</v>
      </c>
      <c r="D70" s="25" t="s">
        <v>146</v>
      </c>
      <c r="E70" s="25" t="s">
        <v>44</v>
      </c>
      <c r="F70" s="26">
        <v>42</v>
      </c>
      <c r="G70" s="27">
        <v>6.79</v>
      </c>
      <c r="H70" s="27"/>
      <c r="I70" s="27"/>
      <c r="J70" s="27"/>
    </row>
    <row r="71" spans="1:10" s="2" customFormat="1" ht="21" customHeight="1">
      <c r="A71" s="28">
        <v>57</v>
      </c>
      <c r="B71" s="29" t="s">
        <v>147</v>
      </c>
      <c r="C71" s="30" t="s">
        <v>148</v>
      </c>
      <c r="D71" s="30" t="s">
        <v>149</v>
      </c>
      <c r="E71" s="30" t="s">
        <v>44</v>
      </c>
      <c r="F71" s="31">
        <v>30</v>
      </c>
      <c r="G71" s="32">
        <v>119.24</v>
      </c>
      <c r="H71" s="32"/>
      <c r="I71" s="32"/>
      <c r="J71" s="32"/>
    </row>
    <row r="72" spans="1:10" s="2" customFormat="1" ht="21" customHeight="1">
      <c r="A72" s="28">
        <v>58</v>
      </c>
      <c r="B72" s="29" t="s">
        <v>147</v>
      </c>
      <c r="C72" s="30" t="s">
        <v>150</v>
      </c>
      <c r="D72" s="30" t="s">
        <v>151</v>
      </c>
      <c r="E72" s="30" t="s">
        <v>44</v>
      </c>
      <c r="F72" s="31">
        <v>12</v>
      </c>
      <c r="G72" s="32">
        <v>88.77</v>
      </c>
      <c r="H72" s="32"/>
      <c r="I72" s="32"/>
      <c r="J72" s="32"/>
    </row>
    <row r="73" spans="1:10" s="2" customFormat="1" ht="12" customHeight="1">
      <c r="A73" s="23">
        <v>59</v>
      </c>
      <c r="B73" s="24" t="s">
        <v>35</v>
      </c>
      <c r="C73" s="25" t="s">
        <v>152</v>
      </c>
      <c r="D73" s="25" t="s">
        <v>153</v>
      </c>
      <c r="E73" s="25" t="s">
        <v>44</v>
      </c>
      <c r="F73" s="26">
        <v>42</v>
      </c>
      <c r="G73" s="27">
        <v>15.61</v>
      </c>
      <c r="H73" s="27"/>
      <c r="I73" s="27"/>
      <c r="J73" s="27"/>
    </row>
    <row r="74" spans="1:10" s="2" customFormat="1" ht="12" customHeight="1">
      <c r="A74" s="23">
        <v>60</v>
      </c>
      <c r="B74" s="24" t="s">
        <v>35</v>
      </c>
      <c r="C74" s="25" t="s">
        <v>154</v>
      </c>
      <c r="D74" s="25" t="s">
        <v>155</v>
      </c>
      <c r="E74" s="25" t="s">
        <v>38</v>
      </c>
      <c r="F74" s="26">
        <v>60</v>
      </c>
      <c r="G74" s="27">
        <v>2.55</v>
      </c>
      <c r="H74" s="27"/>
      <c r="I74" s="27"/>
      <c r="J74" s="27"/>
    </row>
    <row r="75" spans="1:10" s="2" customFormat="1" ht="12" customHeight="1">
      <c r="A75" s="28">
        <v>61</v>
      </c>
      <c r="B75" s="29" t="s">
        <v>156</v>
      </c>
      <c r="C75" s="30" t="s">
        <v>157</v>
      </c>
      <c r="D75" s="30" t="s">
        <v>158</v>
      </c>
      <c r="E75" s="30" t="s">
        <v>159</v>
      </c>
      <c r="F75" s="31">
        <v>24</v>
      </c>
      <c r="G75" s="32">
        <v>1.26</v>
      </c>
      <c r="H75" s="32"/>
      <c r="I75" s="32"/>
      <c r="J75" s="32"/>
    </row>
    <row r="76" spans="1:10" s="2" customFormat="1" ht="12" customHeight="1">
      <c r="A76" s="23">
        <v>62</v>
      </c>
      <c r="B76" s="24" t="s">
        <v>35</v>
      </c>
      <c r="C76" s="25" t="s">
        <v>160</v>
      </c>
      <c r="D76" s="25" t="s">
        <v>161</v>
      </c>
      <c r="E76" s="25" t="s">
        <v>38</v>
      </c>
      <c r="F76" s="26">
        <v>10</v>
      </c>
      <c r="G76" s="27">
        <v>2</v>
      </c>
      <c r="H76" s="27"/>
      <c r="I76" s="27"/>
      <c r="J76" s="27"/>
    </row>
    <row r="77" spans="1:10" s="2" customFormat="1" ht="12" customHeight="1">
      <c r="A77" s="28">
        <v>63</v>
      </c>
      <c r="B77" s="29" t="s">
        <v>156</v>
      </c>
      <c r="C77" s="30" t="s">
        <v>162</v>
      </c>
      <c r="D77" s="30" t="s">
        <v>163</v>
      </c>
      <c r="E77" s="30" t="s">
        <v>159</v>
      </c>
      <c r="F77" s="31">
        <v>9.5</v>
      </c>
      <c r="G77" s="32">
        <v>1.26</v>
      </c>
      <c r="H77" s="32"/>
      <c r="I77" s="32"/>
      <c r="J77" s="32"/>
    </row>
    <row r="78" spans="1:10" s="2" customFormat="1" ht="12" customHeight="1">
      <c r="A78" s="23">
        <v>64</v>
      </c>
      <c r="B78" s="24" t="s">
        <v>35</v>
      </c>
      <c r="C78" s="25" t="s">
        <v>164</v>
      </c>
      <c r="D78" s="25" t="s">
        <v>165</v>
      </c>
      <c r="E78" s="25" t="s">
        <v>44</v>
      </c>
      <c r="F78" s="26">
        <v>3</v>
      </c>
      <c r="G78" s="27">
        <v>19.65</v>
      </c>
      <c r="H78" s="27"/>
      <c r="I78" s="27"/>
      <c r="J78" s="27"/>
    </row>
    <row r="79" spans="1:10" s="2" customFormat="1" ht="12" customHeight="1">
      <c r="A79" s="28">
        <v>65</v>
      </c>
      <c r="B79" s="29"/>
      <c r="C79" s="30" t="s">
        <v>166</v>
      </c>
      <c r="D79" s="30" t="s">
        <v>167</v>
      </c>
      <c r="E79" s="30" t="s">
        <v>44</v>
      </c>
      <c r="F79" s="31">
        <v>3</v>
      </c>
      <c r="G79" s="32">
        <v>9.36</v>
      </c>
      <c r="H79" s="32"/>
      <c r="I79" s="32"/>
      <c r="J79" s="32"/>
    </row>
    <row r="80" spans="1:10" s="2" customFormat="1" ht="12" customHeight="1">
      <c r="A80" s="23">
        <v>66</v>
      </c>
      <c r="B80" s="24" t="s">
        <v>35</v>
      </c>
      <c r="C80" s="25" t="s">
        <v>168</v>
      </c>
      <c r="D80" s="25" t="s">
        <v>169</v>
      </c>
      <c r="E80" s="25" t="s">
        <v>44</v>
      </c>
      <c r="F80" s="26">
        <v>10</v>
      </c>
      <c r="G80" s="27">
        <v>2.27</v>
      </c>
      <c r="H80" s="27"/>
      <c r="I80" s="27"/>
      <c r="J80" s="27"/>
    </row>
    <row r="81" spans="1:10" s="2" customFormat="1" ht="12" customHeight="1">
      <c r="A81" s="28">
        <v>67</v>
      </c>
      <c r="B81" s="29" t="s">
        <v>156</v>
      </c>
      <c r="C81" s="30" t="s">
        <v>170</v>
      </c>
      <c r="D81" s="30" t="s">
        <v>171</v>
      </c>
      <c r="E81" s="30" t="s">
        <v>44</v>
      </c>
      <c r="F81" s="31">
        <v>10</v>
      </c>
      <c r="G81" s="32">
        <v>1.11</v>
      </c>
      <c r="H81" s="32"/>
      <c r="I81" s="32"/>
      <c r="J81" s="32"/>
    </row>
    <row r="82" spans="1:10" s="2" customFormat="1" ht="12" customHeight="1">
      <c r="A82" s="23">
        <v>68</v>
      </c>
      <c r="B82" s="24" t="s">
        <v>35</v>
      </c>
      <c r="C82" s="25" t="s">
        <v>172</v>
      </c>
      <c r="D82" s="25" t="s">
        <v>173</v>
      </c>
      <c r="E82" s="25" t="s">
        <v>44</v>
      </c>
      <c r="F82" s="26">
        <v>2</v>
      </c>
      <c r="G82" s="27">
        <v>7.09</v>
      </c>
      <c r="H82" s="27"/>
      <c r="I82" s="27"/>
      <c r="J82" s="27"/>
    </row>
    <row r="83" spans="1:10" s="2" customFormat="1" ht="12" customHeight="1">
      <c r="A83" s="28">
        <v>69</v>
      </c>
      <c r="B83" s="29" t="s">
        <v>156</v>
      </c>
      <c r="C83" s="30" t="s">
        <v>174</v>
      </c>
      <c r="D83" s="30" t="s">
        <v>175</v>
      </c>
      <c r="E83" s="30" t="s">
        <v>44</v>
      </c>
      <c r="F83" s="31">
        <v>2</v>
      </c>
      <c r="G83" s="32">
        <v>9.27</v>
      </c>
      <c r="H83" s="32"/>
      <c r="I83" s="32"/>
      <c r="J83" s="32"/>
    </row>
    <row r="84" spans="1:10" s="2" customFormat="1" ht="12" customHeight="1">
      <c r="A84" s="23">
        <v>70</v>
      </c>
      <c r="B84" s="24" t="s">
        <v>35</v>
      </c>
      <c r="C84" s="25" t="s">
        <v>176</v>
      </c>
      <c r="D84" s="25" t="s">
        <v>177</v>
      </c>
      <c r="E84" s="25" t="s">
        <v>44</v>
      </c>
      <c r="F84" s="26">
        <v>4</v>
      </c>
      <c r="G84" s="27">
        <v>8.14</v>
      </c>
      <c r="H84" s="27"/>
      <c r="I84" s="27"/>
      <c r="J84" s="27"/>
    </row>
    <row r="85" spans="1:10" s="2" customFormat="1" ht="21" customHeight="1">
      <c r="A85" s="28">
        <v>71</v>
      </c>
      <c r="B85" s="29" t="s">
        <v>156</v>
      </c>
      <c r="C85" s="30" t="s">
        <v>178</v>
      </c>
      <c r="D85" s="30" t="s">
        <v>179</v>
      </c>
      <c r="E85" s="30" t="s">
        <v>44</v>
      </c>
      <c r="F85" s="31">
        <v>4</v>
      </c>
      <c r="G85" s="32">
        <v>1.22</v>
      </c>
      <c r="H85" s="32"/>
      <c r="I85" s="32"/>
      <c r="J85" s="32"/>
    </row>
    <row r="86" spans="1:10" s="2" customFormat="1" ht="12" customHeight="1">
      <c r="A86" s="23">
        <v>72</v>
      </c>
      <c r="B86" s="24" t="s">
        <v>35</v>
      </c>
      <c r="C86" s="25" t="s">
        <v>180</v>
      </c>
      <c r="D86" s="25" t="s">
        <v>181</v>
      </c>
      <c r="E86" s="25" t="s">
        <v>44</v>
      </c>
      <c r="F86" s="26">
        <v>8</v>
      </c>
      <c r="G86" s="27">
        <v>2.83</v>
      </c>
      <c r="H86" s="27"/>
      <c r="I86" s="27"/>
      <c r="J86" s="27"/>
    </row>
    <row r="87" spans="1:10" s="2" customFormat="1" ht="12" customHeight="1">
      <c r="A87" s="28">
        <v>73</v>
      </c>
      <c r="B87" s="29" t="s">
        <v>156</v>
      </c>
      <c r="C87" s="30" t="s">
        <v>182</v>
      </c>
      <c r="D87" s="30" t="s">
        <v>183</v>
      </c>
      <c r="E87" s="30" t="s">
        <v>44</v>
      </c>
      <c r="F87" s="31">
        <v>8</v>
      </c>
      <c r="G87" s="32">
        <v>1.33</v>
      </c>
      <c r="H87" s="32"/>
      <c r="I87" s="32"/>
      <c r="J87" s="32"/>
    </row>
    <row r="88" spans="1:10" s="2" customFormat="1" ht="12" customHeight="1">
      <c r="A88" s="23">
        <v>74</v>
      </c>
      <c r="B88" s="24" t="s">
        <v>35</v>
      </c>
      <c r="C88" s="25" t="s">
        <v>184</v>
      </c>
      <c r="D88" s="25" t="s">
        <v>185</v>
      </c>
      <c r="E88" s="25" t="s">
        <v>44</v>
      </c>
      <c r="F88" s="26">
        <v>20</v>
      </c>
      <c r="G88" s="27">
        <v>1.99</v>
      </c>
      <c r="H88" s="27"/>
      <c r="I88" s="27"/>
      <c r="J88" s="27"/>
    </row>
    <row r="89" spans="1:10" s="2" customFormat="1" ht="12" customHeight="1">
      <c r="A89" s="28">
        <v>75</v>
      </c>
      <c r="B89" s="29" t="s">
        <v>156</v>
      </c>
      <c r="C89" s="30" t="s">
        <v>186</v>
      </c>
      <c r="D89" s="30" t="s">
        <v>187</v>
      </c>
      <c r="E89" s="30" t="s">
        <v>44</v>
      </c>
      <c r="F89" s="31">
        <v>20</v>
      </c>
      <c r="G89" s="32">
        <v>0.4</v>
      </c>
      <c r="H89" s="32"/>
      <c r="I89" s="32"/>
      <c r="J89" s="32"/>
    </row>
    <row r="90" spans="1:10" s="2" customFormat="1" ht="12" customHeight="1">
      <c r="A90" s="23">
        <v>76</v>
      </c>
      <c r="B90" s="24" t="s">
        <v>35</v>
      </c>
      <c r="C90" s="25" t="s">
        <v>188</v>
      </c>
      <c r="D90" s="25" t="s">
        <v>189</v>
      </c>
      <c r="E90" s="25" t="s">
        <v>44</v>
      </c>
      <c r="F90" s="26">
        <v>30</v>
      </c>
      <c r="G90" s="27">
        <v>3.9</v>
      </c>
      <c r="H90" s="27"/>
      <c r="I90" s="27"/>
      <c r="J90" s="27"/>
    </row>
    <row r="91" spans="1:10" s="2" customFormat="1" ht="12" customHeight="1">
      <c r="A91" s="28">
        <v>77</v>
      </c>
      <c r="B91" s="29" t="s">
        <v>156</v>
      </c>
      <c r="C91" s="30" t="s">
        <v>190</v>
      </c>
      <c r="D91" s="30" t="s">
        <v>191</v>
      </c>
      <c r="E91" s="30" t="s">
        <v>44</v>
      </c>
      <c r="F91" s="31">
        <v>30</v>
      </c>
      <c r="G91" s="32">
        <v>0.92</v>
      </c>
      <c r="H91" s="32"/>
      <c r="I91" s="32"/>
      <c r="J91" s="32"/>
    </row>
    <row r="92" spans="1:10" s="2" customFormat="1" ht="12" customHeight="1">
      <c r="A92" s="23">
        <v>78</v>
      </c>
      <c r="B92" s="24" t="s">
        <v>35</v>
      </c>
      <c r="C92" s="25" t="s">
        <v>192</v>
      </c>
      <c r="D92" s="25" t="s">
        <v>193</v>
      </c>
      <c r="E92" s="25" t="s">
        <v>44</v>
      </c>
      <c r="F92" s="26">
        <v>4</v>
      </c>
      <c r="G92" s="27">
        <v>2.83</v>
      </c>
      <c r="H92" s="27"/>
      <c r="I92" s="27"/>
      <c r="J92" s="27"/>
    </row>
    <row r="93" spans="1:10" s="2" customFormat="1" ht="12" customHeight="1">
      <c r="A93" s="28">
        <v>79</v>
      </c>
      <c r="B93" s="29" t="s">
        <v>156</v>
      </c>
      <c r="C93" s="30" t="s">
        <v>194</v>
      </c>
      <c r="D93" s="30" t="s">
        <v>195</v>
      </c>
      <c r="E93" s="30" t="s">
        <v>44</v>
      </c>
      <c r="F93" s="31">
        <v>4</v>
      </c>
      <c r="G93" s="32">
        <v>0.81</v>
      </c>
      <c r="H93" s="32"/>
      <c r="I93" s="32"/>
      <c r="J93" s="32"/>
    </row>
    <row r="94" spans="1:10" s="2" customFormat="1" ht="12" customHeight="1">
      <c r="A94" s="23">
        <v>80</v>
      </c>
      <c r="B94" s="24" t="s">
        <v>35</v>
      </c>
      <c r="C94" s="25" t="s">
        <v>196</v>
      </c>
      <c r="D94" s="25" t="s">
        <v>197</v>
      </c>
      <c r="E94" s="25" t="s">
        <v>44</v>
      </c>
      <c r="F94" s="26">
        <v>4</v>
      </c>
      <c r="G94" s="27">
        <v>1.99</v>
      </c>
      <c r="H94" s="27"/>
      <c r="I94" s="27"/>
      <c r="J94" s="27"/>
    </row>
    <row r="95" spans="1:10" s="2" customFormat="1" ht="12" customHeight="1">
      <c r="A95" s="28">
        <v>81</v>
      </c>
      <c r="B95" s="29" t="s">
        <v>156</v>
      </c>
      <c r="C95" s="30" t="s">
        <v>198</v>
      </c>
      <c r="D95" s="30" t="s">
        <v>199</v>
      </c>
      <c r="E95" s="30" t="s">
        <v>44</v>
      </c>
      <c r="F95" s="31">
        <v>4</v>
      </c>
      <c r="G95" s="32">
        <v>0.91</v>
      </c>
      <c r="H95" s="32"/>
      <c r="I95" s="32"/>
      <c r="J95" s="32"/>
    </row>
    <row r="96" spans="1:10" s="2" customFormat="1" ht="21" customHeight="1">
      <c r="A96" s="23">
        <v>82</v>
      </c>
      <c r="B96" s="24" t="s">
        <v>35</v>
      </c>
      <c r="C96" s="25" t="s">
        <v>200</v>
      </c>
      <c r="D96" s="25" t="s">
        <v>201</v>
      </c>
      <c r="E96" s="25" t="s">
        <v>38</v>
      </c>
      <c r="F96" s="26">
        <v>40</v>
      </c>
      <c r="G96" s="27">
        <v>1.02</v>
      </c>
      <c r="H96" s="27"/>
      <c r="I96" s="27"/>
      <c r="J96" s="27"/>
    </row>
    <row r="97" spans="1:10" s="2" customFormat="1" ht="12" customHeight="1">
      <c r="A97" s="28">
        <v>83</v>
      </c>
      <c r="B97" s="29"/>
      <c r="C97" s="30" t="s">
        <v>202</v>
      </c>
      <c r="D97" s="30" t="s">
        <v>203</v>
      </c>
      <c r="E97" s="30" t="s">
        <v>204</v>
      </c>
      <c r="F97" s="31">
        <v>40</v>
      </c>
      <c r="G97" s="32">
        <v>0.5</v>
      </c>
      <c r="H97" s="32"/>
      <c r="I97" s="32"/>
      <c r="J97" s="32"/>
    </row>
    <row r="98" spans="1:10" s="2" customFormat="1" ht="12" customHeight="1">
      <c r="A98" s="23">
        <v>84</v>
      </c>
      <c r="B98" s="24" t="s">
        <v>35</v>
      </c>
      <c r="C98" s="25" t="s">
        <v>205</v>
      </c>
      <c r="D98" s="25" t="s">
        <v>206</v>
      </c>
      <c r="E98" s="25" t="s">
        <v>44</v>
      </c>
      <c r="F98" s="26">
        <v>2</v>
      </c>
      <c r="G98" s="27">
        <v>5.17</v>
      </c>
      <c r="H98" s="27"/>
      <c r="I98" s="27"/>
      <c r="J98" s="27"/>
    </row>
    <row r="99" spans="1:10" s="2" customFormat="1" ht="12" customHeight="1">
      <c r="A99" s="28">
        <v>85</v>
      </c>
      <c r="B99" s="29" t="s">
        <v>156</v>
      </c>
      <c r="C99" s="30" t="s">
        <v>207</v>
      </c>
      <c r="D99" s="30" t="s">
        <v>208</v>
      </c>
      <c r="E99" s="30" t="s">
        <v>44</v>
      </c>
      <c r="F99" s="31">
        <v>2</v>
      </c>
      <c r="G99" s="32">
        <v>1.91</v>
      </c>
      <c r="H99" s="32"/>
      <c r="I99" s="32"/>
      <c r="J99" s="32"/>
    </row>
    <row r="100" spans="1:10" s="2" customFormat="1" ht="12" customHeight="1">
      <c r="A100" s="23">
        <v>86</v>
      </c>
      <c r="B100" s="24" t="s">
        <v>35</v>
      </c>
      <c r="C100" s="25" t="s">
        <v>209</v>
      </c>
      <c r="D100" s="25" t="s">
        <v>210</v>
      </c>
      <c r="E100" s="25" t="s">
        <v>44</v>
      </c>
      <c r="F100" s="26">
        <v>2</v>
      </c>
      <c r="G100" s="27">
        <v>3.17</v>
      </c>
      <c r="H100" s="27"/>
      <c r="I100" s="27"/>
      <c r="J100" s="27"/>
    </row>
    <row r="101" spans="1:10" s="2" customFormat="1" ht="21" customHeight="1">
      <c r="A101" s="28">
        <v>87</v>
      </c>
      <c r="B101" s="29" t="s">
        <v>156</v>
      </c>
      <c r="C101" s="30" t="s">
        <v>211</v>
      </c>
      <c r="D101" s="30" t="s">
        <v>212</v>
      </c>
      <c r="E101" s="30" t="s">
        <v>44</v>
      </c>
      <c r="F101" s="31">
        <v>2</v>
      </c>
      <c r="G101" s="32">
        <v>2.62</v>
      </c>
      <c r="H101" s="32"/>
      <c r="I101" s="32"/>
      <c r="J101" s="32"/>
    </row>
    <row r="102" spans="1:10" s="2" customFormat="1" ht="12" customHeight="1">
      <c r="A102" s="23">
        <v>88</v>
      </c>
      <c r="B102" s="24" t="s">
        <v>35</v>
      </c>
      <c r="C102" s="25" t="s">
        <v>213</v>
      </c>
      <c r="D102" s="25" t="s">
        <v>214</v>
      </c>
      <c r="E102" s="25" t="s">
        <v>44</v>
      </c>
      <c r="F102" s="26">
        <v>10</v>
      </c>
      <c r="G102" s="27">
        <v>3.26</v>
      </c>
      <c r="H102" s="27"/>
      <c r="I102" s="27"/>
      <c r="J102" s="27"/>
    </row>
    <row r="103" spans="1:10" s="2" customFormat="1" ht="12" customHeight="1">
      <c r="A103" s="23">
        <v>89</v>
      </c>
      <c r="B103" s="24" t="s">
        <v>35</v>
      </c>
      <c r="C103" s="25" t="s">
        <v>215</v>
      </c>
      <c r="D103" s="25" t="s">
        <v>216</v>
      </c>
      <c r="E103" s="25" t="s">
        <v>44</v>
      </c>
      <c r="F103" s="26">
        <v>1</v>
      </c>
      <c r="G103" s="27">
        <v>2.83</v>
      </c>
      <c r="H103" s="27"/>
      <c r="I103" s="27"/>
      <c r="J103" s="27"/>
    </row>
    <row r="104" spans="1:10" s="2" customFormat="1" ht="21" customHeight="1">
      <c r="A104" s="28">
        <v>90</v>
      </c>
      <c r="B104" s="29" t="s">
        <v>156</v>
      </c>
      <c r="C104" s="30" t="s">
        <v>217</v>
      </c>
      <c r="D104" s="30" t="s">
        <v>218</v>
      </c>
      <c r="E104" s="30" t="s">
        <v>44</v>
      </c>
      <c r="F104" s="31">
        <v>1</v>
      </c>
      <c r="G104" s="32">
        <v>1.81</v>
      </c>
      <c r="H104" s="32"/>
      <c r="I104" s="32"/>
      <c r="J104" s="32"/>
    </row>
    <row r="105" spans="1:10" s="2" customFormat="1" ht="12" customHeight="1">
      <c r="A105" s="23">
        <v>91</v>
      </c>
      <c r="B105" s="24" t="s">
        <v>35</v>
      </c>
      <c r="C105" s="25" t="s">
        <v>219</v>
      </c>
      <c r="D105" s="25" t="s">
        <v>220</v>
      </c>
      <c r="E105" s="25" t="s">
        <v>44</v>
      </c>
      <c r="F105" s="26">
        <v>2</v>
      </c>
      <c r="G105" s="27">
        <v>4.24</v>
      </c>
      <c r="H105" s="27"/>
      <c r="I105" s="27"/>
      <c r="J105" s="27"/>
    </row>
    <row r="106" spans="1:10" s="2" customFormat="1" ht="12" customHeight="1">
      <c r="A106" s="28">
        <v>92</v>
      </c>
      <c r="B106" s="29" t="s">
        <v>156</v>
      </c>
      <c r="C106" s="30" t="s">
        <v>221</v>
      </c>
      <c r="D106" s="30" t="s">
        <v>222</v>
      </c>
      <c r="E106" s="30" t="s">
        <v>44</v>
      </c>
      <c r="F106" s="31">
        <v>2</v>
      </c>
      <c r="G106" s="32">
        <v>3.91</v>
      </c>
      <c r="H106" s="32"/>
      <c r="I106" s="32"/>
      <c r="J106" s="32"/>
    </row>
    <row r="107" spans="1:10" s="2" customFormat="1" ht="12" customHeight="1">
      <c r="A107" s="23">
        <v>93</v>
      </c>
      <c r="B107" s="24" t="s">
        <v>35</v>
      </c>
      <c r="C107" s="25" t="s">
        <v>223</v>
      </c>
      <c r="D107" s="25" t="s">
        <v>224</v>
      </c>
      <c r="E107" s="25" t="s">
        <v>38</v>
      </c>
      <c r="F107" s="26">
        <v>15</v>
      </c>
      <c r="G107" s="27">
        <v>2.21</v>
      </c>
      <c r="H107" s="27"/>
      <c r="I107" s="27"/>
      <c r="J107" s="27"/>
    </row>
    <row r="108" spans="1:10" s="2" customFormat="1" ht="12" customHeight="1">
      <c r="A108" s="28">
        <v>94</v>
      </c>
      <c r="B108" s="29" t="s">
        <v>156</v>
      </c>
      <c r="C108" s="30" t="s">
        <v>225</v>
      </c>
      <c r="D108" s="30" t="s">
        <v>226</v>
      </c>
      <c r="E108" s="30" t="s">
        <v>159</v>
      </c>
      <c r="F108" s="31">
        <v>3</v>
      </c>
      <c r="G108" s="32">
        <v>10.06</v>
      </c>
      <c r="H108" s="32"/>
      <c r="I108" s="32"/>
      <c r="J108" s="32"/>
    </row>
    <row r="109" spans="1:10" s="2" customFormat="1" ht="12" customHeight="1">
      <c r="A109" s="23">
        <v>95</v>
      </c>
      <c r="B109" s="24" t="s">
        <v>35</v>
      </c>
      <c r="C109" s="25" t="s">
        <v>227</v>
      </c>
      <c r="D109" s="25" t="s">
        <v>228</v>
      </c>
      <c r="E109" s="25" t="s">
        <v>38</v>
      </c>
      <c r="F109" s="26">
        <v>300</v>
      </c>
      <c r="G109" s="27">
        <v>0.76</v>
      </c>
      <c r="H109" s="27"/>
      <c r="I109" s="27"/>
      <c r="J109" s="27"/>
    </row>
    <row r="110" spans="1:10" s="2" customFormat="1" ht="12" customHeight="1">
      <c r="A110" s="28">
        <v>96</v>
      </c>
      <c r="B110" s="29" t="s">
        <v>229</v>
      </c>
      <c r="C110" s="30" t="s">
        <v>230</v>
      </c>
      <c r="D110" s="30" t="s">
        <v>231</v>
      </c>
      <c r="E110" s="30" t="s">
        <v>38</v>
      </c>
      <c r="F110" s="31">
        <v>300</v>
      </c>
      <c r="G110" s="32">
        <v>0.58</v>
      </c>
      <c r="H110" s="32"/>
      <c r="I110" s="32"/>
      <c r="J110" s="32"/>
    </row>
    <row r="111" spans="1:10" s="2" customFormat="1" ht="12" customHeight="1">
      <c r="A111" s="23">
        <v>97</v>
      </c>
      <c r="B111" s="24" t="s">
        <v>35</v>
      </c>
      <c r="C111" s="25" t="s">
        <v>232</v>
      </c>
      <c r="D111" s="25" t="s">
        <v>233</v>
      </c>
      <c r="E111" s="25" t="s">
        <v>38</v>
      </c>
      <c r="F111" s="26">
        <v>450</v>
      </c>
      <c r="G111" s="27">
        <v>0.82</v>
      </c>
      <c r="H111" s="27"/>
      <c r="I111" s="27"/>
      <c r="J111" s="27"/>
    </row>
    <row r="112" spans="1:10" s="2" customFormat="1" ht="12" customHeight="1">
      <c r="A112" s="28">
        <v>98</v>
      </c>
      <c r="B112" s="29" t="s">
        <v>229</v>
      </c>
      <c r="C112" s="30" t="s">
        <v>234</v>
      </c>
      <c r="D112" s="30" t="s">
        <v>235</v>
      </c>
      <c r="E112" s="30" t="s">
        <v>38</v>
      </c>
      <c r="F112" s="31">
        <v>20</v>
      </c>
      <c r="G112" s="32">
        <v>0.81</v>
      </c>
      <c r="H112" s="32"/>
      <c r="I112" s="32"/>
      <c r="J112" s="32"/>
    </row>
    <row r="113" spans="1:10" s="2" customFormat="1" ht="12" customHeight="1">
      <c r="A113" s="28">
        <v>99</v>
      </c>
      <c r="B113" s="29" t="s">
        <v>229</v>
      </c>
      <c r="C113" s="30" t="s">
        <v>236</v>
      </c>
      <c r="D113" s="30" t="s">
        <v>237</v>
      </c>
      <c r="E113" s="30" t="s">
        <v>38</v>
      </c>
      <c r="F113" s="31">
        <v>430</v>
      </c>
      <c r="G113" s="32">
        <v>0.81</v>
      </c>
      <c r="H113" s="32"/>
      <c r="I113" s="32"/>
      <c r="J113" s="32"/>
    </row>
    <row r="114" spans="1:10" s="2" customFormat="1" ht="12" customHeight="1">
      <c r="A114" s="23">
        <v>100</v>
      </c>
      <c r="B114" s="24" t="s">
        <v>35</v>
      </c>
      <c r="C114" s="25" t="s">
        <v>238</v>
      </c>
      <c r="D114" s="25" t="s">
        <v>239</v>
      </c>
      <c r="E114" s="25" t="s">
        <v>38</v>
      </c>
      <c r="F114" s="26">
        <v>420</v>
      </c>
      <c r="G114" s="27">
        <v>0.92</v>
      </c>
      <c r="H114" s="27"/>
      <c r="I114" s="27"/>
      <c r="J114" s="27"/>
    </row>
    <row r="115" spans="1:10" s="2" customFormat="1" ht="12" customHeight="1">
      <c r="A115" s="28">
        <v>101</v>
      </c>
      <c r="B115" s="29" t="s">
        <v>229</v>
      </c>
      <c r="C115" s="30" t="s">
        <v>240</v>
      </c>
      <c r="D115" s="30" t="s">
        <v>241</v>
      </c>
      <c r="E115" s="30" t="s">
        <v>38</v>
      </c>
      <c r="F115" s="31">
        <v>420</v>
      </c>
      <c r="G115" s="32">
        <v>1.42</v>
      </c>
      <c r="H115" s="32"/>
      <c r="I115" s="32"/>
      <c r="J115" s="32"/>
    </row>
    <row r="116" spans="1:10" s="2" customFormat="1" ht="12" customHeight="1">
      <c r="A116" s="23">
        <v>102</v>
      </c>
      <c r="B116" s="24" t="s">
        <v>35</v>
      </c>
      <c r="C116" s="25" t="s">
        <v>242</v>
      </c>
      <c r="D116" s="25" t="s">
        <v>243</v>
      </c>
      <c r="E116" s="25" t="s">
        <v>38</v>
      </c>
      <c r="F116" s="26">
        <v>300</v>
      </c>
      <c r="G116" s="27">
        <v>0.86</v>
      </c>
      <c r="H116" s="27"/>
      <c r="I116" s="27"/>
      <c r="J116" s="27"/>
    </row>
    <row r="117" spans="1:10" s="2" customFormat="1" ht="12" customHeight="1">
      <c r="A117" s="28">
        <v>103</v>
      </c>
      <c r="B117" s="29" t="s">
        <v>229</v>
      </c>
      <c r="C117" s="30" t="s">
        <v>244</v>
      </c>
      <c r="D117" s="30" t="s">
        <v>245</v>
      </c>
      <c r="E117" s="30" t="s">
        <v>38</v>
      </c>
      <c r="F117" s="31">
        <v>300</v>
      </c>
      <c r="G117" s="32">
        <v>1.11</v>
      </c>
      <c r="H117" s="32"/>
      <c r="I117" s="32"/>
      <c r="J117" s="32"/>
    </row>
    <row r="118" spans="1:10" s="2" customFormat="1" ht="12" customHeight="1">
      <c r="A118" s="23">
        <v>104</v>
      </c>
      <c r="B118" s="24" t="s">
        <v>35</v>
      </c>
      <c r="C118" s="25" t="s">
        <v>246</v>
      </c>
      <c r="D118" s="25" t="s">
        <v>247</v>
      </c>
      <c r="E118" s="25" t="s">
        <v>38</v>
      </c>
      <c r="F118" s="26">
        <v>150</v>
      </c>
      <c r="G118" s="27">
        <v>0.98</v>
      </c>
      <c r="H118" s="27"/>
      <c r="I118" s="27"/>
      <c r="J118" s="27"/>
    </row>
    <row r="119" spans="1:10" s="2" customFormat="1" ht="12" customHeight="1">
      <c r="A119" s="28">
        <v>105</v>
      </c>
      <c r="B119" s="29" t="s">
        <v>229</v>
      </c>
      <c r="C119" s="30" t="s">
        <v>248</v>
      </c>
      <c r="D119" s="30" t="s">
        <v>249</v>
      </c>
      <c r="E119" s="30" t="s">
        <v>38</v>
      </c>
      <c r="F119" s="31">
        <v>150</v>
      </c>
      <c r="G119" s="32">
        <v>1.82</v>
      </c>
      <c r="H119" s="32"/>
      <c r="I119" s="32"/>
      <c r="J119" s="32"/>
    </row>
    <row r="120" spans="1:10" s="2" customFormat="1" ht="12" customHeight="1">
      <c r="A120" s="23">
        <v>106</v>
      </c>
      <c r="B120" s="24" t="s">
        <v>35</v>
      </c>
      <c r="C120" s="25" t="s">
        <v>250</v>
      </c>
      <c r="D120" s="25" t="s">
        <v>251</v>
      </c>
      <c r="E120" s="25" t="s">
        <v>38</v>
      </c>
      <c r="F120" s="26">
        <v>40</v>
      </c>
      <c r="G120" s="27">
        <v>0.9</v>
      </c>
      <c r="H120" s="27"/>
      <c r="I120" s="27"/>
      <c r="J120" s="27"/>
    </row>
    <row r="121" spans="1:10" s="2" customFormat="1" ht="12" customHeight="1">
      <c r="A121" s="28">
        <v>107</v>
      </c>
      <c r="B121" s="29" t="s">
        <v>229</v>
      </c>
      <c r="C121" s="30" t="s">
        <v>252</v>
      </c>
      <c r="D121" s="30" t="s">
        <v>253</v>
      </c>
      <c r="E121" s="30" t="s">
        <v>38</v>
      </c>
      <c r="F121" s="31">
        <v>40</v>
      </c>
      <c r="G121" s="32">
        <v>1.32</v>
      </c>
      <c r="H121" s="32"/>
      <c r="I121" s="32"/>
      <c r="J121" s="32"/>
    </row>
    <row r="122" spans="1:10" s="2" customFormat="1" ht="12" customHeight="1">
      <c r="A122" s="23">
        <v>108</v>
      </c>
      <c r="B122" s="24" t="s">
        <v>35</v>
      </c>
      <c r="C122" s="25" t="s">
        <v>254</v>
      </c>
      <c r="D122" s="25" t="s">
        <v>255</v>
      </c>
      <c r="E122" s="25" t="s">
        <v>38</v>
      </c>
      <c r="F122" s="26">
        <v>140</v>
      </c>
      <c r="G122" s="27">
        <v>1.05</v>
      </c>
      <c r="H122" s="27"/>
      <c r="I122" s="27"/>
      <c r="J122" s="27"/>
    </row>
    <row r="123" spans="1:10" s="2" customFormat="1" ht="12" customHeight="1">
      <c r="A123" s="28">
        <v>109</v>
      </c>
      <c r="B123" s="29" t="s">
        <v>229</v>
      </c>
      <c r="C123" s="30" t="s">
        <v>256</v>
      </c>
      <c r="D123" s="30" t="s">
        <v>257</v>
      </c>
      <c r="E123" s="30" t="s">
        <v>38</v>
      </c>
      <c r="F123" s="31">
        <v>140</v>
      </c>
      <c r="G123" s="32">
        <v>2.13</v>
      </c>
      <c r="H123" s="32"/>
      <c r="I123" s="32"/>
      <c r="J123" s="32"/>
    </row>
    <row r="124" spans="1:10" s="2" customFormat="1" ht="12" customHeight="1">
      <c r="A124" s="23">
        <v>110</v>
      </c>
      <c r="B124" s="24" t="s">
        <v>35</v>
      </c>
      <c r="C124" s="25" t="s">
        <v>258</v>
      </c>
      <c r="D124" s="25" t="s">
        <v>259</v>
      </c>
      <c r="E124" s="25" t="s">
        <v>38</v>
      </c>
      <c r="F124" s="26">
        <v>80</v>
      </c>
      <c r="G124" s="27">
        <v>1.27</v>
      </c>
      <c r="H124" s="27"/>
      <c r="I124" s="27"/>
      <c r="J124" s="27"/>
    </row>
    <row r="125" spans="1:10" s="2" customFormat="1" ht="12" customHeight="1">
      <c r="A125" s="28">
        <v>111</v>
      </c>
      <c r="B125" s="29" t="s">
        <v>229</v>
      </c>
      <c r="C125" s="30" t="s">
        <v>260</v>
      </c>
      <c r="D125" s="30" t="s">
        <v>261</v>
      </c>
      <c r="E125" s="30" t="s">
        <v>38</v>
      </c>
      <c r="F125" s="31">
        <v>80</v>
      </c>
      <c r="G125" s="32">
        <v>3.43</v>
      </c>
      <c r="H125" s="32"/>
      <c r="I125" s="32"/>
      <c r="J125" s="32"/>
    </row>
    <row r="126" spans="1:10" s="2" customFormat="1" ht="12" customHeight="1">
      <c r="A126" s="23">
        <v>112</v>
      </c>
      <c r="B126" s="24" t="s">
        <v>35</v>
      </c>
      <c r="C126" s="25" t="s">
        <v>262</v>
      </c>
      <c r="D126" s="25" t="s">
        <v>263</v>
      </c>
      <c r="E126" s="25" t="s">
        <v>38</v>
      </c>
      <c r="F126" s="26">
        <v>90</v>
      </c>
      <c r="G126" s="27">
        <v>1.61</v>
      </c>
      <c r="H126" s="27"/>
      <c r="I126" s="27"/>
      <c r="J126" s="27"/>
    </row>
    <row r="127" spans="1:10" s="2" customFormat="1" ht="12" customHeight="1">
      <c r="A127" s="28">
        <v>113</v>
      </c>
      <c r="B127" s="29" t="s">
        <v>229</v>
      </c>
      <c r="C127" s="30" t="s">
        <v>264</v>
      </c>
      <c r="D127" s="30" t="s">
        <v>265</v>
      </c>
      <c r="E127" s="30" t="s">
        <v>38</v>
      </c>
      <c r="F127" s="31">
        <v>90</v>
      </c>
      <c r="G127" s="32">
        <v>4.94</v>
      </c>
      <c r="H127" s="32"/>
      <c r="I127" s="32"/>
      <c r="J127" s="32"/>
    </row>
    <row r="128" spans="1:10" s="2" customFormat="1" ht="12" customHeight="1">
      <c r="A128" s="23">
        <v>114</v>
      </c>
      <c r="B128" s="24" t="s">
        <v>35</v>
      </c>
      <c r="C128" s="25" t="s">
        <v>266</v>
      </c>
      <c r="D128" s="25" t="s">
        <v>267</v>
      </c>
      <c r="E128" s="25" t="s">
        <v>38</v>
      </c>
      <c r="F128" s="26">
        <v>60</v>
      </c>
      <c r="G128" s="27">
        <v>2.21</v>
      </c>
      <c r="H128" s="27"/>
      <c r="I128" s="27"/>
      <c r="J128" s="27"/>
    </row>
    <row r="129" spans="1:10" s="2" customFormat="1" ht="12" customHeight="1">
      <c r="A129" s="28">
        <v>115</v>
      </c>
      <c r="B129" s="29" t="s">
        <v>229</v>
      </c>
      <c r="C129" s="30" t="s">
        <v>268</v>
      </c>
      <c r="D129" s="30" t="s">
        <v>269</v>
      </c>
      <c r="E129" s="30" t="s">
        <v>38</v>
      </c>
      <c r="F129" s="31">
        <v>60</v>
      </c>
      <c r="G129" s="32">
        <v>13.09</v>
      </c>
      <c r="H129" s="32"/>
      <c r="I129" s="32"/>
      <c r="J129" s="32"/>
    </row>
    <row r="130" spans="1:10" s="2" customFormat="1" ht="12" customHeight="1">
      <c r="A130" s="23">
        <v>116</v>
      </c>
      <c r="B130" s="24" t="s">
        <v>35</v>
      </c>
      <c r="C130" s="25" t="s">
        <v>270</v>
      </c>
      <c r="D130" s="25" t="s">
        <v>271</v>
      </c>
      <c r="E130" s="25" t="s">
        <v>38</v>
      </c>
      <c r="F130" s="26">
        <v>20</v>
      </c>
      <c r="G130" s="27">
        <v>0.86</v>
      </c>
      <c r="H130" s="27"/>
      <c r="I130" s="27"/>
      <c r="J130" s="27"/>
    </row>
    <row r="131" spans="1:10" s="2" customFormat="1" ht="12" customHeight="1">
      <c r="A131" s="28">
        <v>117</v>
      </c>
      <c r="B131" s="29" t="s">
        <v>229</v>
      </c>
      <c r="C131" s="30" t="s">
        <v>272</v>
      </c>
      <c r="D131" s="30" t="s">
        <v>273</v>
      </c>
      <c r="E131" s="30" t="s">
        <v>38</v>
      </c>
      <c r="F131" s="31">
        <v>20</v>
      </c>
      <c r="G131" s="32">
        <v>3.63</v>
      </c>
      <c r="H131" s="32"/>
      <c r="I131" s="32"/>
      <c r="J131" s="32"/>
    </row>
    <row r="132" spans="1:10" s="2" customFormat="1" ht="12" customHeight="1">
      <c r="A132" s="23">
        <v>118</v>
      </c>
      <c r="B132" s="24" t="s">
        <v>35</v>
      </c>
      <c r="C132" s="25" t="s">
        <v>274</v>
      </c>
      <c r="D132" s="25" t="s">
        <v>275</v>
      </c>
      <c r="E132" s="25" t="s">
        <v>38</v>
      </c>
      <c r="F132" s="26">
        <v>5</v>
      </c>
      <c r="G132" s="27">
        <v>0.42</v>
      </c>
      <c r="H132" s="27"/>
      <c r="I132" s="27"/>
      <c r="J132" s="27"/>
    </row>
    <row r="133" spans="1:10" s="2" customFormat="1" ht="12" customHeight="1">
      <c r="A133" s="28">
        <v>119</v>
      </c>
      <c r="B133" s="29" t="s">
        <v>229</v>
      </c>
      <c r="C133" s="30" t="s">
        <v>276</v>
      </c>
      <c r="D133" s="30" t="s">
        <v>277</v>
      </c>
      <c r="E133" s="30" t="s">
        <v>38</v>
      </c>
      <c r="F133" s="31">
        <v>5</v>
      </c>
      <c r="G133" s="32">
        <v>0.81</v>
      </c>
      <c r="H133" s="32"/>
      <c r="I133" s="32"/>
      <c r="J133" s="32"/>
    </row>
    <row r="134" spans="1:10" s="2" customFormat="1" ht="12" customHeight="1">
      <c r="A134" s="23">
        <v>120</v>
      </c>
      <c r="B134" s="24" t="s">
        <v>278</v>
      </c>
      <c r="C134" s="25" t="s">
        <v>279</v>
      </c>
      <c r="D134" s="25" t="s">
        <v>280</v>
      </c>
      <c r="E134" s="25" t="s">
        <v>281</v>
      </c>
      <c r="F134" s="26">
        <v>194.856</v>
      </c>
      <c r="G134" s="27">
        <v>1</v>
      </c>
      <c r="H134" s="27"/>
      <c r="I134" s="27"/>
      <c r="J134" s="27"/>
    </row>
    <row r="135" spans="1:10" s="2" customFormat="1" ht="12" customHeight="1">
      <c r="A135" s="23">
        <v>121</v>
      </c>
      <c r="B135" s="24" t="s">
        <v>278</v>
      </c>
      <c r="C135" s="25" t="s">
        <v>282</v>
      </c>
      <c r="D135" s="25" t="s">
        <v>283</v>
      </c>
      <c r="E135" s="25" t="s">
        <v>281</v>
      </c>
      <c r="F135" s="26">
        <v>136.269</v>
      </c>
      <c r="G135" s="27">
        <v>3</v>
      </c>
      <c r="H135" s="27"/>
      <c r="I135" s="27"/>
      <c r="J135" s="27"/>
    </row>
    <row r="136" spans="1:10" s="2" customFormat="1" ht="12" customHeight="1">
      <c r="A136" s="23">
        <v>122</v>
      </c>
      <c r="B136" s="24" t="s">
        <v>278</v>
      </c>
      <c r="C136" s="25" t="s">
        <v>284</v>
      </c>
      <c r="D136" s="25" t="s">
        <v>285</v>
      </c>
      <c r="E136" s="25" t="s">
        <v>281</v>
      </c>
      <c r="F136" s="26">
        <v>194.856</v>
      </c>
      <c r="G136" s="27">
        <v>1</v>
      </c>
      <c r="H136" s="27"/>
      <c r="I136" s="27"/>
      <c r="J136" s="27"/>
    </row>
    <row r="137" spans="1:10" s="2" customFormat="1" ht="30" customHeight="1">
      <c r="A137" s="13"/>
      <c r="B137" s="14"/>
      <c r="C137" s="15" t="s">
        <v>11</v>
      </c>
      <c r="D137" s="15" t="s">
        <v>286</v>
      </c>
      <c r="E137" s="15"/>
      <c r="F137" s="16"/>
      <c r="G137" s="17"/>
      <c r="H137" s="17">
        <f>H138</f>
        <v>0</v>
      </c>
      <c r="I137" s="17">
        <f>I138</f>
        <v>0</v>
      </c>
      <c r="J137" s="17">
        <f>J138</f>
        <v>0</v>
      </c>
    </row>
    <row r="138" spans="1:10" s="2" customFormat="1" ht="21" customHeight="1">
      <c r="A138" s="23">
        <v>123</v>
      </c>
      <c r="B138" s="24" t="s">
        <v>11</v>
      </c>
      <c r="C138" s="25" t="s">
        <v>287</v>
      </c>
      <c r="D138" s="25" t="s">
        <v>288</v>
      </c>
      <c r="E138" s="25" t="s">
        <v>289</v>
      </c>
      <c r="F138" s="26">
        <v>24</v>
      </c>
      <c r="G138" s="27">
        <v>22.47</v>
      </c>
      <c r="H138" s="27">
        <v>0</v>
      </c>
      <c r="I138" s="27"/>
      <c r="J138" s="27"/>
    </row>
    <row r="139" spans="1:10" s="2" customFormat="1" ht="30" customHeight="1">
      <c r="A139" s="33"/>
      <c r="B139" s="34"/>
      <c r="C139" s="35"/>
      <c r="D139" s="35" t="s">
        <v>290</v>
      </c>
      <c r="E139" s="35"/>
      <c r="F139" s="36"/>
      <c r="G139" s="37"/>
      <c r="H139" s="37">
        <f>SUM(H15:H137)</f>
        <v>0</v>
      </c>
      <c r="I139" s="37">
        <f>SUM(I15:I137)</f>
        <v>0</v>
      </c>
      <c r="J139" s="37">
        <f>SUM(J15:J137)</f>
        <v>0</v>
      </c>
    </row>
  </sheetData>
  <sheetProtection/>
  <mergeCells count="5">
    <mergeCell ref="A1:J1"/>
    <mergeCell ref="I6:J6"/>
    <mergeCell ref="A7:D7"/>
    <mergeCell ref="I7:J7"/>
    <mergeCell ref="A8:C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landscape" paperSize="9" scale="73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J13" sqref="J13"/>
    </sheetView>
  </sheetViews>
  <sheetFormatPr defaultColWidth="13.16015625" defaultRowHeight="9" customHeight="1"/>
  <cols>
    <col min="1" max="1" width="10" style="38" customWidth="1"/>
    <col min="2" max="2" width="9.83203125" style="39" customWidth="1"/>
    <col min="3" max="3" width="20.5" style="40" customWidth="1"/>
    <col min="4" max="4" width="74.66015625" style="40" customWidth="1"/>
    <col min="5" max="5" width="6.83203125" style="40" customWidth="1"/>
    <col min="6" max="6" width="14.16015625" style="41" customWidth="1"/>
    <col min="7" max="7" width="14.33203125" style="42" customWidth="1"/>
    <col min="8" max="8" width="25.16015625" style="42" customWidth="1"/>
    <col min="9" max="9" width="23.5" style="42" customWidth="1"/>
    <col min="10" max="10" width="24" style="42" customWidth="1"/>
    <col min="11" max="16384" width="13.16015625" style="1" customWidth="1"/>
  </cols>
  <sheetData>
    <row r="1" spans="1:10" s="2" customFormat="1" ht="27" customHeight="1">
      <c r="A1" s="43" t="s">
        <v>12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s="2" customFormat="1" ht="12" customHeight="1">
      <c r="A2" s="3" t="s">
        <v>13</v>
      </c>
      <c r="B2" s="3"/>
      <c r="C2" s="3"/>
      <c r="D2" s="3"/>
      <c r="E2" s="3"/>
      <c r="F2" s="3"/>
      <c r="G2" s="3"/>
      <c r="H2" s="3"/>
      <c r="I2" s="3"/>
      <c r="J2" s="3"/>
    </row>
    <row r="3" spans="1:10" s="2" customFormat="1" ht="12" customHeight="1">
      <c r="A3" s="3" t="s">
        <v>291</v>
      </c>
      <c r="B3" s="3"/>
      <c r="C3" s="3"/>
      <c r="D3" s="3"/>
      <c r="E3" s="3"/>
      <c r="F3" s="3"/>
      <c r="G3" s="3"/>
      <c r="H3" s="3"/>
      <c r="I3" s="3"/>
      <c r="J3" s="3"/>
    </row>
    <row r="4" spans="1:10" s="2" customFormat="1" ht="12.75" customHeight="1">
      <c r="A4" s="4" t="s">
        <v>15</v>
      </c>
      <c r="B4" s="4"/>
      <c r="C4" s="4" t="s">
        <v>16</v>
      </c>
      <c r="D4" s="3"/>
      <c r="E4" s="3"/>
      <c r="F4" s="3"/>
      <c r="G4" s="3"/>
      <c r="H4" s="3"/>
      <c r="I4" s="3"/>
      <c r="J4" s="3"/>
    </row>
    <row r="5" spans="1:10" s="2" customFormat="1" ht="6" customHeigh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s="2" customFormat="1" ht="12" customHeight="1">
      <c r="A6" s="6" t="s">
        <v>17</v>
      </c>
      <c r="B6" s="7"/>
      <c r="C6" s="8"/>
      <c r="D6" s="8"/>
      <c r="E6" s="8"/>
      <c r="F6" s="9"/>
      <c r="G6" s="10"/>
      <c r="H6" s="10"/>
      <c r="I6" s="44"/>
      <c r="J6" s="45"/>
    </row>
    <row r="7" spans="1:10" s="2" customFormat="1" ht="12" customHeight="1">
      <c r="A7" s="46" t="s">
        <v>18</v>
      </c>
      <c r="B7" s="47"/>
      <c r="C7" s="47"/>
      <c r="D7" s="47"/>
      <c r="E7" s="8"/>
      <c r="F7" s="9"/>
      <c r="G7" s="10"/>
      <c r="H7" s="10"/>
      <c r="I7" s="48" t="s">
        <v>19</v>
      </c>
      <c r="J7" s="49"/>
    </row>
    <row r="8" spans="1:10" s="2" customFormat="1" ht="12" customHeight="1">
      <c r="A8" s="46" t="s">
        <v>20</v>
      </c>
      <c r="B8" s="47"/>
      <c r="C8" s="47"/>
      <c r="D8" s="8"/>
      <c r="E8" s="8"/>
      <c r="F8" s="9"/>
      <c r="G8" s="10"/>
      <c r="H8" s="10"/>
      <c r="I8" s="6" t="s">
        <v>21</v>
      </c>
      <c r="J8" s="10"/>
    </row>
    <row r="9" spans="1:10" s="2" customFormat="1" ht="6" customHeight="1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s="2" customFormat="1" ht="29.25" customHeight="1">
      <c r="A10" s="11" t="s">
        <v>22</v>
      </c>
      <c r="B10" s="11" t="s">
        <v>23</v>
      </c>
      <c r="C10" s="11" t="s">
        <v>24</v>
      </c>
      <c r="D10" s="11" t="s">
        <v>25</v>
      </c>
      <c r="E10" s="11" t="s">
        <v>26</v>
      </c>
      <c r="F10" s="11" t="s">
        <v>27</v>
      </c>
      <c r="G10" s="11" t="s">
        <v>28</v>
      </c>
      <c r="H10" s="11" t="s">
        <v>29</v>
      </c>
      <c r="I10" s="11" t="s">
        <v>3</v>
      </c>
      <c r="J10" s="11" t="s">
        <v>30</v>
      </c>
    </row>
    <row r="11" spans="1:10" s="2" customFormat="1" ht="12.75" customHeight="1" hidden="1">
      <c r="A11" s="11" t="s">
        <v>0</v>
      </c>
      <c r="B11" s="11" t="s">
        <v>2</v>
      </c>
      <c r="C11" s="11" t="s">
        <v>5</v>
      </c>
      <c r="D11" s="11" t="s">
        <v>7</v>
      </c>
      <c r="E11" s="11" t="s">
        <v>8</v>
      </c>
      <c r="F11" s="11" t="s">
        <v>9</v>
      </c>
      <c r="G11" s="11" t="s">
        <v>10</v>
      </c>
      <c r="H11" s="11" t="s">
        <v>1</v>
      </c>
      <c r="I11" s="11" t="s">
        <v>4</v>
      </c>
      <c r="J11" s="11" t="s">
        <v>6</v>
      </c>
    </row>
    <row r="12" spans="1:10" s="2" customFormat="1" ht="3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10" s="2" customFormat="1" ht="30" customHeight="1">
      <c r="A13" s="13"/>
      <c r="B13" s="14"/>
      <c r="C13" s="15" t="s">
        <v>31</v>
      </c>
      <c r="D13" s="15" t="s">
        <v>32</v>
      </c>
      <c r="E13" s="15"/>
      <c r="F13" s="16"/>
      <c r="G13" s="17"/>
      <c r="H13" s="17">
        <f>H14</f>
        <v>0</v>
      </c>
      <c r="I13" s="17">
        <f>I14</f>
        <v>0</v>
      </c>
      <c r="J13" s="17">
        <f>J14</f>
        <v>0</v>
      </c>
    </row>
    <row r="14" spans="1:10" s="2" customFormat="1" ht="27.75" customHeight="1">
      <c r="A14" s="18"/>
      <c r="B14" s="19"/>
      <c r="C14" s="20" t="s">
        <v>33</v>
      </c>
      <c r="D14" s="20" t="s">
        <v>34</v>
      </c>
      <c r="E14" s="20"/>
      <c r="F14" s="21"/>
      <c r="G14" s="22"/>
      <c r="H14" s="22">
        <f>H77</f>
        <v>0</v>
      </c>
      <c r="I14" s="22">
        <f>I77</f>
        <v>0</v>
      </c>
      <c r="J14" s="22">
        <f>J77</f>
        <v>0</v>
      </c>
    </row>
    <row r="15" spans="1:10" s="2" customFormat="1" ht="12" customHeight="1">
      <c r="A15" s="23">
        <v>1</v>
      </c>
      <c r="B15" s="24" t="s">
        <v>35</v>
      </c>
      <c r="C15" s="25" t="s">
        <v>36</v>
      </c>
      <c r="D15" s="25" t="s">
        <v>37</v>
      </c>
      <c r="E15" s="25" t="s">
        <v>38</v>
      </c>
      <c r="F15" s="26">
        <v>50</v>
      </c>
      <c r="G15" s="27">
        <v>1.44</v>
      </c>
      <c r="H15" s="27"/>
      <c r="I15" s="27"/>
      <c r="J15" s="27"/>
    </row>
    <row r="16" spans="1:10" s="2" customFormat="1" ht="12" customHeight="1">
      <c r="A16" s="28">
        <v>2</v>
      </c>
      <c r="B16" s="29" t="s">
        <v>39</v>
      </c>
      <c r="C16" s="30" t="s">
        <v>40</v>
      </c>
      <c r="D16" s="30" t="s">
        <v>41</v>
      </c>
      <c r="E16" s="30" t="s">
        <v>38</v>
      </c>
      <c r="F16" s="31">
        <v>50</v>
      </c>
      <c r="G16" s="32">
        <v>0.79</v>
      </c>
      <c r="H16" s="32"/>
      <c r="I16" s="32"/>
      <c r="J16" s="32"/>
    </row>
    <row r="17" spans="1:10" s="2" customFormat="1" ht="12" customHeight="1">
      <c r="A17" s="28">
        <v>3</v>
      </c>
      <c r="B17" s="29" t="s">
        <v>39</v>
      </c>
      <c r="C17" s="30" t="s">
        <v>42</v>
      </c>
      <c r="D17" s="30" t="s">
        <v>43</v>
      </c>
      <c r="E17" s="30" t="s">
        <v>44</v>
      </c>
      <c r="F17" s="31">
        <v>50</v>
      </c>
      <c r="G17" s="32">
        <v>0.22</v>
      </c>
      <c r="H17" s="32"/>
      <c r="I17" s="32"/>
      <c r="J17" s="32"/>
    </row>
    <row r="18" spans="1:10" s="2" customFormat="1" ht="21" customHeight="1">
      <c r="A18" s="23">
        <v>4</v>
      </c>
      <c r="B18" s="24" t="s">
        <v>35</v>
      </c>
      <c r="C18" s="25" t="s">
        <v>51</v>
      </c>
      <c r="D18" s="25" t="s">
        <v>52</v>
      </c>
      <c r="E18" s="25" t="s">
        <v>44</v>
      </c>
      <c r="F18" s="26">
        <v>5</v>
      </c>
      <c r="G18" s="27">
        <v>12.46</v>
      </c>
      <c r="H18" s="27"/>
      <c r="I18" s="27"/>
      <c r="J18" s="27"/>
    </row>
    <row r="19" spans="1:10" s="2" customFormat="1" ht="12" customHeight="1">
      <c r="A19" s="28">
        <v>5</v>
      </c>
      <c r="B19" s="29" t="s">
        <v>39</v>
      </c>
      <c r="C19" s="30" t="s">
        <v>53</v>
      </c>
      <c r="D19" s="30" t="s">
        <v>54</v>
      </c>
      <c r="E19" s="30" t="s">
        <v>44</v>
      </c>
      <c r="F19" s="31">
        <v>5</v>
      </c>
      <c r="G19" s="32">
        <v>3.68</v>
      </c>
      <c r="H19" s="32"/>
      <c r="I19" s="32"/>
      <c r="J19" s="32"/>
    </row>
    <row r="20" spans="1:10" s="2" customFormat="1" ht="12" customHeight="1">
      <c r="A20" s="23">
        <v>6</v>
      </c>
      <c r="B20" s="24" t="s">
        <v>35</v>
      </c>
      <c r="C20" s="25" t="s">
        <v>55</v>
      </c>
      <c r="D20" s="25" t="s">
        <v>56</v>
      </c>
      <c r="E20" s="25" t="s">
        <v>38</v>
      </c>
      <c r="F20" s="26">
        <v>60</v>
      </c>
      <c r="G20" s="27">
        <v>1.49</v>
      </c>
      <c r="H20" s="27"/>
      <c r="I20" s="27"/>
      <c r="J20" s="27"/>
    </row>
    <row r="21" spans="1:10" s="2" customFormat="1" ht="21" customHeight="1">
      <c r="A21" s="28">
        <v>7</v>
      </c>
      <c r="B21" s="29" t="s">
        <v>39</v>
      </c>
      <c r="C21" s="30" t="s">
        <v>57</v>
      </c>
      <c r="D21" s="30" t="s">
        <v>58</v>
      </c>
      <c r="E21" s="30" t="s">
        <v>38</v>
      </c>
      <c r="F21" s="31">
        <v>60</v>
      </c>
      <c r="G21" s="32">
        <v>1.62</v>
      </c>
      <c r="H21" s="32"/>
      <c r="I21" s="32"/>
      <c r="J21" s="32"/>
    </row>
    <row r="22" spans="1:10" s="2" customFormat="1" ht="21" customHeight="1">
      <c r="A22" s="28">
        <v>8</v>
      </c>
      <c r="B22" s="29" t="s">
        <v>39</v>
      </c>
      <c r="C22" s="30" t="s">
        <v>59</v>
      </c>
      <c r="D22" s="30" t="s">
        <v>60</v>
      </c>
      <c r="E22" s="30" t="s">
        <v>44</v>
      </c>
      <c r="F22" s="31">
        <v>40</v>
      </c>
      <c r="G22" s="32">
        <v>0.44</v>
      </c>
      <c r="H22" s="32"/>
      <c r="I22" s="32"/>
      <c r="J22" s="32"/>
    </row>
    <row r="23" spans="1:10" s="2" customFormat="1" ht="21" customHeight="1">
      <c r="A23" s="23">
        <v>9</v>
      </c>
      <c r="B23" s="24" t="s">
        <v>35</v>
      </c>
      <c r="C23" s="25" t="s">
        <v>61</v>
      </c>
      <c r="D23" s="25" t="s">
        <v>62</v>
      </c>
      <c r="E23" s="25" t="s">
        <v>38</v>
      </c>
      <c r="F23" s="26">
        <v>30</v>
      </c>
      <c r="G23" s="27">
        <v>9.26</v>
      </c>
      <c r="H23" s="27"/>
      <c r="I23" s="27"/>
      <c r="J23" s="27"/>
    </row>
    <row r="24" spans="1:10" s="2" customFormat="1" ht="12" customHeight="1">
      <c r="A24" s="28">
        <v>10</v>
      </c>
      <c r="B24" s="29" t="s">
        <v>39</v>
      </c>
      <c r="C24" s="30" t="s">
        <v>63</v>
      </c>
      <c r="D24" s="30" t="s">
        <v>64</v>
      </c>
      <c r="E24" s="30" t="s">
        <v>38</v>
      </c>
      <c r="F24" s="31">
        <v>30</v>
      </c>
      <c r="G24" s="32">
        <v>6.09</v>
      </c>
      <c r="H24" s="32"/>
      <c r="I24" s="32"/>
      <c r="J24" s="32"/>
    </row>
    <row r="25" spans="1:10" s="2" customFormat="1" ht="12" customHeight="1">
      <c r="A25" s="28">
        <v>11</v>
      </c>
      <c r="B25" s="29" t="s">
        <v>39</v>
      </c>
      <c r="C25" s="30" t="s">
        <v>67</v>
      </c>
      <c r="D25" s="30" t="s">
        <v>68</v>
      </c>
      <c r="E25" s="30" t="s">
        <v>44</v>
      </c>
      <c r="F25" s="31">
        <v>24</v>
      </c>
      <c r="G25" s="32">
        <v>2.37</v>
      </c>
      <c r="H25" s="32"/>
      <c r="I25" s="32"/>
      <c r="J25" s="32"/>
    </row>
    <row r="26" spans="1:10" s="2" customFormat="1" ht="12" customHeight="1">
      <c r="A26" s="28">
        <v>12</v>
      </c>
      <c r="B26" s="29" t="s">
        <v>39</v>
      </c>
      <c r="C26" s="30" t="s">
        <v>69</v>
      </c>
      <c r="D26" s="30" t="s">
        <v>70</v>
      </c>
      <c r="E26" s="30" t="s">
        <v>44</v>
      </c>
      <c r="F26" s="31">
        <v>30</v>
      </c>
      <c r="G26" s="32">
        <v>0.38</v>
      </c>
      <c r="H26" s="32"/>
      <c r="I26" s="32"/>
      <c r="J26" s="32"/>
    </row>
    <row r="27" spans="1:10" s="2" customFormat="1" ht="12" customHeight="1">
      <c r="A27" s="28">
        <v>13</v>
      </c>
      <c r="B27" s="29" t="s">
        <v>39</v>
      </c>
      <c r="C27" s="30" t="s">
        <v>71</v>
      </c>
      <c r="D27" s="30" t="s">
        <v>72</v>
      </c>
      <c r="E27" s="30" t="s">
        <v>44</v>
      </c>
      <c r="F27" s="31">
        <v>60</v>
      </c>
      <c r="G27" s="32">
        <v>0.66</v>
      </c>
      <c r="H27" s="32"/>
      <c r="I27" s="32"/>
      <c r="J27" s="32"/>
    </row>
    <row r="28" spans="1:10" s="2" customFormat="1" ht="12" customHeight="1">
      <c r="A28" s="28">
        <v>14</v>
      </c>
      <c r="B28" s="29" t="s">
        <v>39</v>
      </c>
      <c r="C28" s="30" t="s">
        <v>73</v>
      </c>
      <c r="D28" s="30" t="s">
        <v>74</v>
      </c>
      <c r="E28" s="30" t="s">
        <v>75</v>
      </c>
      <c r="F28" s="31">
        <v>3</v>
      </c>
      <c r="G28" s="32">
        <v>16.22</v>
      </c>
      <c r="H28" s="32"/>
      <c r="I28" s="32"/>
      <c r="J28" s="32"/>
    </row>
    <row r="29" spans="1:10" s="2" customFormat="1" ht="12" customHeight="1">
      <c r="A29" s="28">
        <v>15</v>
      </c>
      <c r="B29" s="29" t="s">
        <v>39</v>
      </c>
      <c r="C29" s="30" t="s">
        <v>65</v>
      </c>
      <c r="D29" s="30" t="s">
        <v>66</v>
      </c>
      <c r="E29" s="30" t="s">
        <v>38</v>
      </c>
      <c r="F29" s="31">
        <v>15</v>
      </c>
      <c r="G29" s="32">
        <v>3.44</v>
      </c>
      <c r="H29" s="32"/>
      <c r="I29" s="32"/>
      <c r="J29" s="32"/>
    </row>
    <row r="30" spans="1:10" s="2" customFormat="1" ht="21" customHeight="1">
      <c r="A30" s="23">
        <v>16</v>
      </c>
      <c r="B30" s="24" t="s">
        <v>35</v>
      </c>
      <c r="C30" s="25" t="s">
        <v>110</v>
      </c>
      <c r="D30" s="25" t="s">
        <v>111</v>
      </c>
      <c r="E30" s="25" t="s">
        <v>44</v>
      </c>
      <c r="F30" s="26">
        <v>9</v>
      </c>
      <c r="G30" s="27">
        <v>1.09</v>
      </c>
      <c r="H30" s="27"/>
      <c r="I30" s="27"/>
      <c r="J30" s="27"/>
    </row>
    <row r="31" spans="1:10" s="2" customFormat="1" ht="21" customHeight="1">
      <c r="A31" s="23">
        <v>17</v>
      </c>
      <c r="B31" s="24" t="s">
        <v>35</v>
      </c>
      <c r="C31" s="25" t="s">
        <v>116</v>
      </c>
      <c r="D31" s="25" t="s">
        <v>117</v>
      </c>
      <c r="E31" s="25" t="s">
        <v>44</v>
      </c>
      <c r="F31" s="26">
        <v>3</v>
      </c>
      <c r="G31" s="27">
        <v>6.07</v>
      </c>
      <c r="H31" s="27"/>
      <c r="I31" s="27"/>
      <c r="J31" s="27"/>
    </row>
    <row r="32" spans="1:10" s="2" customFormat="1" ht="12" customHeight="1">
      <c r="A32" s="28">
        <v>18</v>
      </c>
      <c r="B32" s="29" t="s">
        <v>122</v>
      </c>
      <c r="C32" s="30" t="s">
        <v>123</v>
      </c>
      <c r="D32" s="30" t="s">
        <v>124</v>
      </c>
      <c r="E32" s="30" t="s">
        <v>44</v>
      </c>
      <c r="F32" s="31">
        <v>1</v>
      </c>
      <c r="G32" s="32">
        <v>0.42</v>
      </c>
      <c r="H32" s="32"/>
      <c r="I32" s="32"/>
      <c r="J32" s="32"/>
    </row>
    <row r="33" spans="1:10" s="2" customFormat="1" ht="12" customHeight="1">
      <c r="A33" s="28">
        <v>19</v>
      </c>
      <c r="B33" s="29" t="s">
        <v>122</v>
      </c>
      <c r="C33" s="30" t="s">
        <v>125</v>
      </c>
      <c r="D33" s="30" t="s">
        <v>126</v>
      </c>
      <c r="E33" s="30" t="s">
        <v>44</v>
      </c>
      <c r="F33" s="31">
        <v>1</v>
      </c>
      <c r="G33" s="32">
        <v>0.43</v>
      </c>
      <c r="H33" s="32"/>
      <c r="I33" s="32"/>
      <c r="J33" s="32"/>
    </row>
    <row r="34" spans="1:10" s="2" customFormat="1" ht="12" customHeight="1">
      <c r="A34" s="23">
        <v>20</v>
      </c>
      <c r="B34" s="24" t="s">
        <v>35</v>
      </c>
      <c r="C34" s="25" t="s">
        <v>127</v>
      </c>
      <c r="D34" s="25" t="s">
        <v>128</v>
      </c>
      <c r="E34" s="25" t="s">
        <v>44</v>
      </c>
      <c r="F34" s="26">
        <v>1</v>
      </c>
      <c r="G34" s="27">
        <v>5.04</v>
      </c>
      <c r="H34" s="27"/>
      <c r="I34" s="27"/>
      <c r="J34" s="27"/>
    </row>
    <row r="35" spans="1:10" s="2" customFormat="1" ht="12" customHeight="1">
      <c r="A35" s="28">
        <v>21</v>
      </c>
      <c r="B35" s="29" t="s">
        <v>39</v>
      </c>
      <c r="C35" s="30" t="s">
        <v>129</v>
      </c>
      <c r="D35" s="30" t="s">
        <v>130</v>
      </c>
      <c r="E35" s="30" t="s">
        <v>44</v>
      </c>
      <c r="F35" s="31">
        <v>1</v>
      </c>
      <c r="G35" s="32">
        <v>4.54</v>
      </c>
      <c r="H35" s="32"/>
      <c r="I35" s="32"/>
      <c r="J35" s="32"/>
    </row>
    <row r="36" spans="1:10" s="2" customFormat="1" ht="12" customHeight="1">
      <c r="A36" s="23">
        <v>22</v>
      </c>
      <c r="B36" s="24" t="s">
        <v>35</v>
      </c>
      <c r="C36" s="25" t="s">
        <v>135</v>
      </c>
      <c r="D36" s="25" t="s">
        <v>136</v>
      </c>
      <c r="E36" s="25" t="s">
        <v>44</v>
      </c>
      <c r="F36" s="26">
        <v>4</v>
      </c>
      <c r="G36" s="27">
        <v>6.19</v>
      </c>
      <c r="H36" s="27"/>
      <c r="I36" s="27"/>
      <c r="J36" s="27"/>
    </row>
    <row r="37" spans="1:10" s="2" customFormat="1" ht="12" customHeight="1">
      <c r="A37" s="28">
        <v>23</v>
      </c>
      <c r="B37" s="29" t="s">
        <v>39</v>
      </c>
      <c r="C37" s="30" t="s">
        <v>137</v>
      </c>
      <c r="D37" s="30" t="s">
        <v>138</v>
      </c>
      <c r="E37" s="30" t="s">
        <v>44</v>
      </c>
      <c r="F37" s="31">
        <v>4</v>
      </c>
      <c r="G37" s="32">
        <v>6.63</v>
      </c>
      <c r="H37" s="32"/>
      <c r="I37" s="32"/>
      <c r="J37" s="32"/>
    </row>
    <row r="38" spans="1:10" s="2" customFormat="1" ht="12" customHeight="1">
      <c r="A38" s="23">
        <v>24</v>
      </c>
      <c r="B38" s="24" t="s">
        <v>35</v>
      </c>
      <c r="C38" s="25" t="s">
        <v>292</v>
      </c>
      <c r="D38" s="25" t="s">
        <v>293</v>
      </c>
      <c r="E38" s="25" t="s">
        <v>44</v>
      </c>
      <c r="F38" s="26">
        <v>1</v>
      </c>
      <c r="G38" s="27">
        <v>5.94</v>
      </c>
      <c r="H38" s="27"/>
      <c r="I38" s="27"/>
      <c r="J38" s="27"/>
    </row>
    <row r="39" spans="1:10" s="2" customFormat="1" ht="12" customHeight="1">
      <c r="A39" s="28">
        <v>25</v>
      </c>
      <c r="B39" s="29" t="s">
        <v>147</v>
      </c>
      <c r="C39" s="30" t="s">
        <v>294</v>
      </c>
      <c r="D39" s="30" t="s">
        <v>295</v>
      </c>
      <c r="E39" s="30" t="s">
        <v>44</v>
      </c>
      <c r="F39" s="31">
        <v>1</v>
      </c>
      <c r="G39" s="32">
        <v>24</v>
      </c>
      <c r="H39" s="32"/>
      <c r="I39" s="32"/>
      <c r="J39" s="32"/>
    </row>
    <row r="40" spans="1:10" s="2" customFormat="1" ht="12" customHeight="1">
      <c r="A40" s="23">
        <v>26</v>
      </c>
      <c r="B40" s="24" t="s">
        <v>35</v>
      </c>
      <c r="C40" s="25" t="s">
        <v>145</v>
      </c>
      <c r="D40" s="25" t="s">
        <v>146</v>
      </c>
      <c r="E40" s="25" t="s">
        <v>44</v>
      </c>
      <c r="F40" s="26">
        <v>14</v>
      </c>
      <c r="G40" s="27">
        <v>6.79</v>
      </c>
      <c r="H40" s="27"/>
      <c r="I40" s="27"/>
      <c r="J40" s="27"/>
    </row>
    <row r="41" spans="1:10" s="2" customFormat="1" ht="21" customHeight="1">
      <c r="A41" s="28">
        <v>27</v>
      </c>
      <c r="B41" s="29" t="s">
        <v>147</v>
      </c>
      <c r="C41" s="30" t="s">
        <v>150</v>
      </c>
      <c r="D41" s="30" t="s">
        <v>151</v>
      </c>
      <c r="E41" s="30" t="s">
        <v>44</v>
      </c>
      <c r="F41" s="31">
        <v>14</v>
      </c>
      <c r="G41" s="32">
        <v>88.77</v>
      </c>
      <c r="H41" s="32"/>
      <c r="I41" s="32"/>
      <c r="J41" s="32"/>
    </row>
    <row r="42" spans="1:10" s="2" customFormat="1" ht="12" customHeight="1">
      <c r="A42" s="23">
        <v>28</v>
      </c>
      <c r="B42" s="24" t="s">
        <v>35</v>
      </c>
      <c r="C42" s="25" t="s">
        <v>296</v>
      </c>
      <c r="D42" s="25" t="s">
        <v>297</v>
      </c>
      <c r="E42" s="25" t="s">
        <v>44</v>
      </c>
      <c r="F42" s="26">
        <v>1</v>
      </c>
      <c r="G42" s="27">
        <v>7.29</v>
      </c>
      <c r="H42" s="27"/>
      <c r="I42" s="27"/>
      <c r="J42" s="27"/>
    </row>
    <row r="43" spans="1:10" s="2" customFormat="1" ht="12" customHeight="1">
      <c r="A43" s="23">
        <v>29</v>
      </c>
      <c r="B43" s="24" t="s">
        <v>35</v>
      </c>
      <c r="C43" s="25" t="s">
        <v>152</v>
      </c>
      <c r="D43" s="25" t="s">
        <v>153</v>
      </c>
      <c r="E43" s="25" t="s">
        <v>44</v>
      </c>
      <c r="F43" s="26">
        <v>14</v>
      </c>
      <c r="G43" s="27">
        <v>15.61</v>
      </c>
      <c r="H43" s="27"/>
      <c r="I43" s="27"/>
      <c r="J43" s="27"/>
    </row>
    <row r="44" spans="1:10" s="2" customFormat="1" ht="12" customHeight="1">
      <c r="A44" s="23">
        <v>30</v>
      </c>
      <c r="B44" s="24" t="s">
        <v>35</v>
      </c>
      <c r="C44" s="25" t="s">
        <v>160</v>
      </c>
      <c r="D44" s="25" t="s">
        <v>161</v>
      </c>
      <c r="E44" s="25" t="s">
        <v>38</v>
      </c>
      <c r="F44" s="26">
        <v>50</v>
      </c>
      <c r="G44" s="27">
        <v>2</v>
      </c>
      <c r="H44" s="27"/>
      <c r="I44" s="27"/>
      <c r="J44" s="27"/>
    </row>
    <row r="45" spans="1:10" s="2" customFormat="1" ht="12" customHeight="1">
      <c r="A45" s="28">
        <v>31</v>
      </c>
      <c r="B45" s="29" t="s">
        <v>156</v>
      </c>
      <c r="C45" s="30" t="s">
        <v>162</v>
      </c>
      <c r="D45" s="30" t="s">
        <v>163</v>
      </c>
      <c r="E45" s="30" t="s">
        <v>159</v>
      </c>
      <c r="F45" s="31">
        <v>47.5</v>
      </c>
      <c r="G45" s="32">
        <v>1.26</v>
      </c>
      <c r="H45" s="32"/>
      <c r="I45" s="32"/>
      <c r="J45" s="32"/>
    </row>
    <row r="46" spans="1:10" s="2" customFormat="1" ht="12" customHeight="1">
      <c r="A46" s="23">
        <v>32</v>
      </c>
      <c r="B46" s="24" t="s">
        <v>35</v>
      </c>
      <c r="C46" s="25" t="s">
        <v>298</v>
      </c>
      <c r="D46" s="25" t="s">
        <v>299</v>
      </c>
      <c r="E46" s="25" t="s">
        <v>38</v>
      </c>
      <c r="F46" s="26">
        <v>10</v>
      </c>
      <c r="G46" s="27">
        <v>1.44</v>
      </c>
      <c r="H46" s="27"/>
      <c r="I46" s="27"/>
      <c r="J46" s="27"/>
    </row>
    <row r="47" spans="1:10" s="2" customFormat="1" ht="12" customHeight="1">
      <c r="A47" s="28">
        <v>33</v>
      </c>
      <c r="B47" s="29" t="s">
        <v>156</v>
      </c>
      <c r="C47" s="30" t="s">
        <v>300</v>
      </c>
      <c r="D47" s="30" t="s">
        <v>301</v>
      </c>
      <c r="E47" s="30" t="s">
        <v>159</v>
      </c>
      <c r="F47" s="31">
        <v>6.25</v>
      </c>
      <c r="G47" s="32">
        <v>1.26</v>
      </c>
      <c r="H47" s="32"/>
      <c r="I47" s="32"/>
      <c r="J47" s="32"/>
    </row>
    <row r="48" spans="1:10" s="2" customFormat="1" ht="12" customHeight="1">
      <c r="A48" s="23">
        <v>34</v>
      </c>
      <c r="B48" s="24" t="s">
        <v>35</v>
      </c>
      <c r="C48" s="25" t="s">
        <v>302</v>
      </c>
      <c r="D48" s="25" t="s">
        <v>299</v>
      </c>
      <c r="E48" s="25" t="s">
        <v>38</v>
      </c>
      <c r="F48" s="26">
        <v>60</v>
      </c>
      <c r="G48" s="27">
        <v>1.44</v>
      </c>
      <c r="H48" s="27"/>
      <c r="I48" s="27"/>
      <c r="J48" s="27"/>
    </row>
    <row r="49" spans="1:10" s="2" customFormat="1" ht="12" customHeight="1">
      <c r="A49" s="28">
        <v>35</v>
      </c>
      <c r="B49" s="29" t="s">
        <v>156</v>
      </c>
      <c r="C49" s="30" t="s">
        <v>303</v>
      </c>
      <c r="D49" s="30" t="s">
        <v>158</v>
      </c>
      <c r="E49" s="30" t="s">
        <v>159</v>
      </c>
      <c r="F49" s="31">
        <v>37.5</v>
      </c>
      <c r="G49" s="32">
        <v>1.26</v>
      </c>
      <c r="H49" s="32"/>
      <c r="I49" s="32"/>
      <c r="J49" s="32"/>
    </row>
    <row r="50" spans="1:10" s="2" customFormat="1" ht="12" customHeight="1">
      <c r="A50" s="23">
        <v>36</v>
      </c>
      <c r="B50" s="24" t="s">
        <v>35</v>
      </c>
      <c r="C50" s="25" t="s">
        <v>164</v>
      </c>
      <c r="D50" s="25" t="s">
        <v>165</v>
      </c>
      <c r="E50" s="25" t="s">
        <v>44</v>
      </c>
      <c r="F50" s="26">
        <v>1</v>
      </c>
      <c r="G50" s="27">
        <v>19.65</v>
      </c>
      <c r="H50" s="27"/>
      <c r="I50" s="27"/>
      <c r="J50" s="27"/>
    </row>
    <row r="51" spans="1:10" s="2" customFormat="1" ht="12" customHeight="1">
      <c r="A51" s="28">
        <v>37</v>
      </c>
      <c r="B51" s="29"/>
      <c r="C51" s="30" t="s">
        <v>166</v>
      </c>
      <c r="D51" s="30" t="s">
        <v>167</v>
      </c>
      <c r="E51" s="30" t="s">
        <v>44</v>
      </c>
      <c r="F51" s="31">
        <v>1</v>
      </c>
      <c r="G51" s="32">
        <v>9.36</v>
      </c>
      <c r="H51" s="32"/>
      <c r="I51" s="32"/>
      <c r="J51" s="32"/>
    </row>
    <row r="52" spans="1:10" s="2" customFormat="1" ht="12" customHeight="1">
      <c r="A52" s="23">
        <v>38</v>
      </c>
      <c r="B52" s="24" t="s">
        <v>35</v>
      </c>
      <c r="C52" s="25" t="s">
        <v>304</v>
      </c>
      <c r="D52" s="25" t="s">
        <v>305</v>
      </c>
      <c r="E52" s="25" t="s">
        <v>44</v>
      </c>
      <c r="F52" s="26">
        <v>20</v>
      </c>
      <c r="G52" s="27">
        <v>3.15</v>
      </c>
      <c r="H52" s="27"/>
      <c r="I52" s="27"/>
      <c r="J52" s="27"/>
    </row>
    <row r="53" spans="1:10" s="2" customFormat="1" ht="12" customHeight="1">
      <c r="A53" s="28">
        <v>39</v>
      </c>
      <c r="B53" s="29" t="s">
        <v>156</v>
      </c>
      <c r="C53" s="30" t="s">
        <v>306</v>
      </c>
      <c r="D53" s="30" t="s">
        <v>307</v>
      </c>
      <c r="E53" s="30" t="s">
        <v>44</v>
      </c>
      <c r="F53" s="31">
        <v>20</v>
      </c>
      <c r="G53" s="32">
        <v>0.87</v>
      </c>
      <c r="H53" s="32"/>
      <c r="I53" s="32"/>
      <c r="J53" s="32"/>
    </row>
    <row r="54" spans="1:10" s="2" customFormat="1" ht="12" customHeight="1">
      <c r="A54" s="23">
        <v>40</v>
      </c>
      <c r="B54" s="24" t="s">
        <v>35</v>
      </c>
      <c r="C54" s="25" t="s">
        <v>308</v>
      </c>
      <c r="D54" s="25" t="s">
        <v>309</v>
      </c>
      <c r="E54" s="25" t="s">
        <v>44</v>
      </c>
      <c r="F54" s="26">
        <v>10</v>
      </c>
      <c r="G54" s="27">
        <v>2.83</v>
      </c>
      <c r="H54" s="27"/>
      <c r="I54" s="27"/>
      <c r="J54" s="27"/>
    </row>
    <row r="55" spans="1:10" s="2" customFormat="1" ht="12" customHeight="1">
      <c r="A55" s="28">
        <v>41</v>
      </c>
      <c r="B55" s="29" t="s">
        <v>156</v>
      </c>
      <c r="C55" s="30" t="s">
        <v>310</v>
      </c>
      <c r="D55" s="30" t="s">
        <v>311</v>
      </c>
      <c r="E55" s="30" t="s">
        <v>44</v>
      </c>
      <c r="F55" s="31">
        <v>10</v>
      </c>
      <c r="G55" s="32">
        <v>0.76</v>
      </c>
      <c r="H55" s="32"/>
      <c r="I55" s="32"/>
      <c r="J55" s="32"/>
    </row>
    <row r="56" spans="1:10" s="2" customFormat="1" ht="12" customHeight="1">
      <c r="A56" s="23">
        <v>42</v>
      </c>
      <c r="B56" s="24" t="s">
        <v>35</v>
      </c>
      <c r="C56" s="25" t="s">
        <v>184</v>
      </c>
      <c r="D56" s="25" t="s">
        <v>185</v>
      </c>
      <c r="E56" s="25" t="s">
        <v>44</v>
      </c>
      <c r="F56" s="26">
        <v>15</v>
      </c>
      <c r="G56" s="27">
        <v>1.99</v>
      </c>
      <c r="H56" s="27"/>
      <c r="I56" s="27"/>
      <c r="J56" s="27"/>
    </row>
    <row r="57" spans="1:10" s="2" customFormat="1" ht="12" customHeight="1">
      <c r="A57" s="28">
        <v>43</v>
      </c>
      <c r="B57" s="29" t="s">
        <v>156</v>
      </c>
      <c r="C57" s="30" t="s">
        <v>186</v>
      </c>
      <c r="D57" s="30" t="s">
        <v>187</v>
      </c>
      <c r="E57" s="30" t="s">
        <v>44</v>
      </c>
      <c r="F57" s="31">
        <v>15</v>
      </c>
      <c r="G57" s="32">
        <v>0.4</v>
      </c>
      <c r="H57" s="32"/>
      <c r="I57" s="32"/>
      <c r="J57" s="32"/>
    </row>
    <row r="58" spans="1:10" s="2" customFormat="1" ht="12" customHeight="1">
      <c r="A58" s="23">
        <v>44</v>
      </c>
      <c r="B58" s="24" t="s">
        <v>35</v>
      </c>
      <c r="C58" s="25" t="s">
        <v>312</v>
      </c>
      <c r="D58" s="25" t="s">
        <v>313</v>
      </c>
      <c r="E58" s="25" t="s">
        <v>44</v>
      </c>
      <c r="F58" s="26">
        <v>10</v>
      </c>
      <c r="G58" s="27">
        <v>2.83</v>
      </c>
      <c r="H58" s="27"/>
      <c r="I58" s="27"/>
      <c r="J58" s="27"/>
    </row>
    <row r="59" spans="1:10" s="2" customFormat="1" ht="12" customHeight="1">
      <c r="A59" s="28">
        <v>45</v>
      </c>
      <c r="B59" s="29" t="s">
        <v>156</v>
      </c>
      <c r="C59" s="30" t="s">
        <v>194</v>
      </c>
      <c r="D59" s="30" t="s">
        <v>195</v>
      </c>
      <c r="E59" s="30" t="s">
        <v>44</v>
      </c>
      <c r="F59" s="31">
        <v>10</v>
      </c>
      <c r="G59" s="32">
        <v>0.81</v>
      </c>
      <c r="H59" s="32"/>
      <c r="I59" s="32"/>
      <c r="J59" s="32"/>
    </row>
    <row r="60" spans="1:10" s="2" customFormat="1" ht="12" customHeight="1">
      <c r="A60" s="23">
        <v>46</v>
      </c>
      <c r="B60" s="24" t="s">
        <v>35</v>
      </c>
      <c r="C60" s="25" t="s">
        <v>196</v>
      </c>
      <c r="D60" s="25" t="s">
        <v>197</v>
      </c>
      <c r="E60" s="25" t="s">
        <v>44</v>
      </c>
      <c r="F60" s="26">
        <v>10</v>
      </c>
      <c r="G60" s="27">
        <v>1.99</v>
      </c>
      <c r="H60" s="27"/>
      <c r="I60" s="27"/>
      <c r="J60" s="27"/>
    </row>
    <row r="61" spans="1:10" s="2" customFormat="1" ht="12" customHeight="1">
      <c r="A61" s="28">
        <v>47</v>
      </c>
      <c r="B61" s="29" t="s">
        <v>156</v>
      </c>
      <c r="C61" s="30" t="s">
        <v>198</v>
      </c>
      <c r="D61" s="30" t="s">
        <v>199</v>
      </c>
      <c r="E61" s="30" t="s">
        <v>44</v>
      </c>
      <c r="F61" s="31">
        <v>10</v>
      </c>
      <c r="G61" s="32">
        <v>0.91</v>
      </c>
      <c r="H61" s="32"/>
      <c r="I61" s="32"/>
      <c r="J61" s="32"/>
    </row>
    <row r="62" spans="1:10" s="2" customFormat="1" ht="21" customHeight="1">
      <c r="A62" s="23">
        <v>48</v>
      </c>
      <c r="B62" s="24" t="s">
        <v>35</v>
      </c>
      <c r="C62" s="25" t="s">
        <v>200</v>
      </c>
      <c r="D62" s="25" t="s">
        <v>201</v>
      </c>
      <c r="E62" s="25" t="s">
        <v>38</v>
      </c>
      <c r="F62" s="26">
        <v>5</v>
      </c>
      <c r="G62" s="27">
        <v>1.02</v>
      </c>
      <c r="H62" s="27"/>
      <c r="I62" s="27"/>
      <c r="J62" s="27"/>
    </row>
    <row r="63" spans="1:10" s="2" customFormat="1" ht="12" customHeight="1">
      <c r="A63" s="28">
        <v>49</v>
      </c>
      <c r="B63" s="29"/>
      <c r="C63" s="30" t="s">
        <v>202</v>
      </c>
      <c r="D63" s="30" t="s">
        <v>203</v>
      </c>
      <c r="E63" s="30" t="s">
        <v>204</v>
      </c>
      <c r="F63" s="31">
        <v>5</v>
      </c>
      <c r="G63" s="32">
        <v>0.5</v>
      </c>
      <c r="H63" s="32"/>
      <c r="I63" s="32"/>
      <c r="J63" s="32"/>
    </row>
    <row r="64" spans="1:10" s="2" customFormat="1" ht="12" customHeight="1">
      <c r="A64" s="23">
        <v>50</v>
      </c>
      <c r="B64" s="24" t="s">
        <v>35</v>
      </c>
      <c r="C64" s="25" t="s">
        <v>314</v>
      </c>
      <c r="D64" s="25" t="s">
        <v>315</v>
      </c>
      <c r="E64" s="25" t="s">
        <v>38</v>
      </c>
      <c r="F64" s="26">
        <v>50</v>
      </c>
      <c r="G64" s="27">
        <v>2.21</v>
      </c>
      <c r="H64" s="27"/>
      <c r="I64" s="27"/>
      <c r="J64" s="27"/>
    </row>
    <row r="65" spans="1:10" s="2" customFormat="1" ht="12" customHeight="1">
      <c r="A65" s="28">
        <v>51</v>
      </c>
      <c r="B65" s="29" t="s">
        <v>156</v>
      </c>
      <c r="C65" s="30" t="s">
        <v>316</v>
      </c>
      <c r="D65" s="30" t="s">
        <v>317</v>
      </c>
      <c r="E65" s="30" t="s">
        <v>159</v>
      </c>
      <c r="F65" s="31">
        <v>6.75</v>
      </c>
      <c r="G65" s="32">
        <v>6.06</v>
      </c>
      <c r="H65" s="32"/>
      <c r="I65" s="32"/>
      <c r="J65" s="32"/>
    </row>
    <row r="66" spans="1:10" s="2" customFormat="1" ht="12" customHeight="1">
      <c r="A66" s="23">
        <v>52</v>
      </c>
      <c r="B66" s="24" t="s">
        <v>35</v>
      </c>
      <c r="C66" s="25" t="s">
        <v>227</v>
      </c>
      <c r="D66" s="25" t="s">
        <v>228</v>
      </c>
      <c r="E66" s="25" t="s">
        <v>38</v>
      </c>
      <c r="F66" s="26">
        <v>80</v>
      </c>
      <c r="G66" s="27">
        <v>0.76</v>
      </c>
      <c r="H66" s="27"/>
      <c r="I66" s="27"/>
      <c r="J66" s="27"/>
    </row>
    <row r="67" spans="1:10" s="2" customFormat="1" ht="12" customHeight="1">
      <c r="A67" s="28">
        <v>53</v>
      </c>
      <c r="B67" s="29" t="s">
        <v>229</v>
      </c>
      <c r="C67" s="30" t="s">
        <v>230</v>
      </c>
      <c r="D67" s="30" t="s">
        <v>231</v>
      </c>
      <c r="E67" s="30" t="s">
        <v>38</v>
      </c>
      <c r="F67" s="31">
        <v>80</v>
      </c>
      <c r="G67" s="32">
        <v>0.58</v>
      </c>
      <c r="H67" s="32"/>
      <c r="I67" s="32"/>
      <c r="J67" s="32"/>
    </row>
    <row r="68" spans="1:10" s="2" customFormat="1" ht="12" customHeight="1">
      <c r="A68" s="23">
        <v>54</v>
      </c>
      <c r="B68" s="24" t="s">
        <v>35</v>
      </c>
      <c r="C68" s="25" t="s">
        <v>232</v>
      </c>
      <c r="D68" s="25" t="s">
        <v>233</v>
      </c>
      <c r="E68" s="25" t="s">
        <v>38</v>
      </c>
      <c r="F68" s="26">
        <v>120</v>
      </c>
      <c r="G68" s="27">
        <v>0.82</v>
      </c>
      <c r="H68" s="27"/>
      <c r="I68" s="27"/>
      <c r="J68" s="27"/>
    </row>
    <row r="69" spans="1:10" s="2" customFormat="1" ht="12" customHeight="1">
      <c r="A69" s="28">
        <v>55</v>
      </c>
      <c r="B69" s="29" t="s">
        <v>229</v>
      </c>
      <c r="C69" s="30" t="s">
        <v>234</v>
      </c>
      <c r="D69" s="30" t="s">
        <v>318</v>
      </c>
      <c r="E69" s="30" t="s">
        <v>38</v>
      </c>
      <c r="F69" s="31">
        <v>120</v>
      </c>
      <c r="G69" s="32">
        <v>0.81</v>
      </c>
      <c r="H69" s="32"/>
      <c r="I69" s="32"/>
      <c r="J69" s="32"/>
    </row>
    <row r="70" spans="1:10" s="2" customFormat="1" ht="12" customHeight="1">
      <c r="A70" s="23">
        <v>56</v>
      </c>
      <c r="B70" s="24" t="s">
        <v>35</v>
      </c>
      <c r="C70" s="25" t="s">
        <v>238</v>
      </c>
      <c r="D70" s="25" t="s">
        <v>239</v>
      </c>
      <c r="E70" s="25" t="s">
        <v>38</v>
      </c>
      <c r="F70" s="26">
        <v>120</v>
      </c>
      <c r="G70" s="27">
        <v>0.92</v>
      </c>
      <c r="H70" s="27"/>
      <c r="I70" s="27"/>
      <c r="J70" s="27"/>
    </row>
    <row r="71" spans="1:10" s="2" customFormat="1" ht="12" customHeight="1">
      <c r="A71" s="28">
        <v>57</v>
      </c>
      <c r="B71" s="29" t="s">
        <v>229</v>
      </c>
      <c r="C71" s="30" t="s">
        <v>240</v>
      </c>
      <c r="D71" s="30" t="s">
        <v>241</v>
      </c>
      <c r="E71" s="30" t="s">
        <v>38</v>
      </c>
      <c r="F71" s="31">
        <v>120</v>
      </c>
      <c r="G71" s="32">
        <v>1.42</v>
      </c>
      <c r="H71" s="32"/>
      <c r="I71" s="32"/>
      <c r="J71" s="32"/>
    </row>
    <row r="72" spans="1:10" s="2" customFormat="1" ht="12" customHeight="1">
      <c r="A72" s="23">
        <v>58</v>
      </c>
      <c r="B72" s="24" t="s">
        <v>278</v>
      </c>
      <c r="C72" s="25" t="s">
        <v>279</v>
      </c>
      <c r="D72" s="25" t="s">
        <v>280</v>
      </c>
      <c r="E72" s="25" t="s">
        <v>281</v>
      </c>
      <c r="F72" s="26">
        <v>40.643</v>
      </c>
      <c r="G72" s="27">
        <v>1</v>
      </c>
      <c r="H72" s="27"/>
      <c r="I72" s="27"/>
      <c r="J72" s="27"/>
    </row>
    <row r="73" spans="1:10" s="2" customFormat="1" ht="12" customHeight="1">
      <c r="A73" s="23">
        <v>59</v>
      </c>
      <c r="B73" s="24" t="s">
        <v>278</v>
      </c>
      <c r="C73" s="25" t="s">
        <v>282</v>
      </c>
      <c r="D73" s="25" t="s">
        <v>283</v>
      </c>
      <c r="E73" s="25" t="s">
        <v>281</v>
      </c>
      <c r="F73" s="26">
        <v>24.032</v>
      </c>
      <c r="G73" s="27">
        <v>3</v>
      </c>
      <c r="H73" s="27"/>
      <c r="I73" s="27"/>
      <c r="J73" s="27"/>
    </row>
    <row r="74" spans="1:10" s="2" customFormat="1" ht="12" customHeight="1">
      <c r="A74" s="23">
        <v>60</v>
      </c>
      <c r="B74" s="24" t="s">
        <v>278</v>
      </c>
      <c r="C74" s="25" t="s">
        <v>284</v>
      </c>
      <c r="D74" s="25" t="s">
        <v>285</v>
      </c>
      <c r="E74" s="25" t="s">
        <v>281</v>
      </c>
      <c r="F74" s="26">
        <v>40.643</v>
      </c>
      <c r="G74" s="27">
        <v>1</v>
      </c>
      <c r="H74" s="27"/>
      <c r="I74" s="27"/>
      <c r="J74" s="27"/>
    </row>
    <row r="75" spans="1:10" s="2" customFormat="1" ht="30" customHeight="1">
      <c r="A75" s="13"/>
      <c r="B75" s="14"/>
      <c r="C75" s="15" t="s">
        <v>11</v>
      </c>
      <c r="D75" s="15" t="s">
        <v>286</v>
      </c>
      <c r="E75" s="15"/>
      <c r="F75" s="16"/>
      <c r="G75" s="17"/>
      <c r="H75" s="17">
        <f>H76</f>
        <v>0</v>
      </c>
      <c r="I75" s="17">
        <f>I76</f>
        <v>0</v>
      </c>
      <c r="J75" s="17">
        <f>J76</f>
        <v>0</v>
      </c>
    </row>
    <row r="76" spans="1:10" s="2" customFormat="1" ht="21" customHeight="1">
      <c r="A76" s="23">
        <v>61</v>
      </c>
      <c r="B76" s="24" t="s">
        <v>11</v>
      </c>
      <c r="C76" s="25" t="s">
        <v>287</v>
      </c>
      <c r="D76" s="25" t="s">
        <v>288</v>
      </c>
      <c r="E76" s="25" t="s">
        <v>289</v>
      </c>
      <c r="F76" s="26">
        <v>12</v>
      </c>
      <c r="G76" s="27">
        <v>22.47</v>
      </c>
      <c r="H76" s="27">
        <v>0</v>
      </c>
      <c r="I76" s="27">
        <v>0</v>
      </c>
      <c r="J76" s="27">
        <v>0</v>
      </c>
    </row>
    <row r="77" spans="1:10" s="2" customFormat="1" ht="30" customHeight="1">
      <c r="A77" s="33"/>
      <c r="B77" s="34"/>
      <c r="C77" s="35"/>
      <c r="D77" s="35" t="s">
        <v>290</v>
      </c>
      <c r="E77" s="35"/>
      <c r="F77" s="36"/>
      <c r="G77" s="37"/>
      <c r="H77" s="37">
        <f>SUM(H15+H75)</f>
        <v>0</v>
      </c>
      <c r="I77" s="37">
        <f>SUM(I15+I75)</f>
        <v>0</v>
      </c>
      <c r="J77" s="37">
        <f>SUM(J15+J75)</f>
        <v>0</v>
      </c>
    </row>
  </sheetData>
  <sheetProtection/>
  <mergeCells count="5">
    <mergeCell ref="A1:J1"/>
    <mergeCell ref="I6:J6"/>
    <mergeCell ref="A7:D7"/>
    <mergeCell ref="I7:J7"/>
    <mergeCell ref="A8:C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landscape" paperSize="9" scale="73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showGridLines="0" zoomScalePageLayoutView="0" workbookViewId="0" topLeftCell="A1">
      <selection activeCell="A1" sqref="A1:J1"/>
    </sheetView>
  </sheetViews>
  <sheetFormatPr defaultColWidth="13.16015625" defaultRowHeight="9" customHeight="1"/>
  <cols>
    <col min="1" max="1" width="10" style="38" customWidth="1"/>
    <col min="2" max="2" width="9.83203125" style="39" customWidth="1"/>
    <col min="3" max="3" width="20.5" style="40" customWidth="1"/>
    <col min="4" max="4" width="74.66015625" style="40" customWidth="1"/>
    <col min="5" max="5" width="6.83203125" style="40" customWidth="1"/>
    <col min="6" max="6" width="14.16015625" style="41" customWidth="1"/>
    <col min="7" max="7" width="14.33203125" style="42" customWidth="1"/>
    <col min="8" max="8" width="25.16015625" style="42" customWidth="1"/>
    <col min="9" max="9" width="23.5" style="42" customWidth="1"/>
    <col min="10" max="10" width="24" style="42" customWidth="1"/>
    <col min="11" max="16384" width="13.16015625" style="1" customWidth="1"/>
  </cols>
  <sheetData>
    <row r="1" spans="1:10" s="2" customFormat="1" ht="27" customHeight="1">
      <c r="A1" s="43" t="s">
        <v>366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s="2" customFormat="1" ht="12" customHeight="1">
      <c r="A2" s="3" t="s">
        <v>13</v>
      </c>
      <c r="B2" s="3"/>
      <c r="C2" s="3"/>
      <c r="D2" s="3"/>
      <c r="E2" s="3"/>
      <c r="F2" s="3"/>
      <c r="G2" s="3"/>
      <c r="H2" s="3"/>
      <c r="I2" s="3"/>
      <c r="J2" s="3"/>
    </row>
    <row r="3" spans="1:10" s="2" customFormat="1" ht="12" customHeight="1">
      <c r="A3" s="3" t="s">
        <v>319</v>
      </c>
      <c r="B3" s="3"/>
      <c r="C3" s="3"/>
      <c r="D3" s="3"/>
      <c r="E3" s="3"/>
      <c r="F3" s="3"/>
      <c r="G3" s="3"/>
      <c r="H3" s="3"/>
      <c r="I3" s="3"/>
      <c r="J3" s="3"/>
    </row>
    <row r="4" spans="1:10" s="2" customFormat="1" ht="12.75" customHeight="1">
      <c r="A4" s="4" t="s">
        <v>15</v>
      </c>
      <c r="B4" s="4"/>
      <c r="C4" s="4" t="s">
        <v>16</v>
      </c>
      <c r="D4" s="3"/>
      <c r="E4" s="3"/>
      <c r="F4" s="3"/>
      <c r="G4" s="3"/>
      <c r="H4" s="3"/>
      <c r="I4" s="3"/>
      <c r="J4" s="3"/>
    </row>
    <row r="5" spans="1:10" s="2" customFormat="1" ht="6" customHeigh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s="2" customFormat="1" ht="12" customHeight="1">
      <c r="A6" s="6" t="s">
        <v>17</v>
      </c>
      <c r="B6" s="7"/>
      <c r="C6" s="8"/>
      <c r="D6" s="8"/>
      <c r="E6" s="8"/>
      <c r="F6" s="9"/>
      <c r="G6" s="10"/>
      <c r="H6" s="10"/>
      <c r="I6" s="44"/>
      <c r="J6" s="45"/>
    </row>
    <row r="7" spans="1:10" s="2" customFormat="1" ht="12" customHeight="1">
      <c r="A7" s="46" t="s">
        <v>18</v>
      </c>
      <c r="B7" s="47"/>
      <c r="C7" s="47"/>
      <c r="D7" s="47"/>
      <c r="E7" s="8"/>
      <c r="F7" s="9"/>
      <c r="G7" s="10"/>
      <c r="H7" s="10"/>
      <c r="I7" s="48" t="s">
        <v>19</v>
      </c>
      <c r="J7" s="49"/>
    </row>
    <row r="8" spans="1:10" s="2" customFormat="1" ht="12" customHeight="1">
      <c r="A8" s="46" t="s">
        <v>20</v>
      </c>
      <c r="B8" s="47"/>
      <c r="C8" s="47"/>
      <c r="D8" s="8"/>
      <c r="E8" s="8"/>
      <c r="F8" s="9"/>
      <c r="G8" s="10"/>
      <c r="H8" s="10"/>
      <c r="I8" s="6" t="s">
        <v>21</v>
      </c>
      <c r="J8" s="10"/>
    </row>
    <row r="9" spans="1:10" s="2" customFormat="1" ht="6" customHeight="1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s="2" customFormat="1" ht="29.25" customHeight="1">
      <c r="A10" s="11" t="s">
        <v>22</v>
      </c>
      <c r="B10" s="11" t="s">
        <v>23</v>
      </c>
      <c r="C10" s="11" t="s">
        <v>24</v>
      </c>
      <c r="D10" s="11" t="s">
        <v>25</v>
      </c>
      <c r="E10" s="11" t="s">
        <v>26</v>
      </c>
      <c r="F10" s="11" t="s">
        <v>27</v>
      </c>
      <c r="G10" s="11" t="s">
        <v>28</v>
      </c>
      <c r="H10" s="11" t="s">
        <v>29</v>
      </c>
      <c r="I10" s="11" t="s">
        <v>3</v>
      </c>
      <c r="J10" s="11" t="s">
        <v>30</v>
      </c>
    </row>
    <row r="11" spans="1:10" s="2" customFormat="1" ht="12.75" customHeight="1" hidden="1">
      <c r="A11" s="11" t="s">
        <v>0</v>
      </c>
      <c r="B11" s="11" t="s">
        <v>2</v>
      </c>
      <c r="C11" s="11" t="s">
        <v>5</v>
      </c>
      <c r="D11" s="11" t="s">
        <v>7</v>
      </c>
      <c r="E11" s="11" t="s">
        <v>8</v>
      </c>
      <c r="F11" s="11" t="s">
        <v>9</v>
      </c>
      <c r="G11" s="11" t="s">
        <v>10</v>
      </c>
      <c r="H11" s="11" t="s">
        <v>1</v>
      </c>
      <c r="I11" s="11" t="s">
        <v>4</v>
      </c>
      <c r="J11" s="11" t="s">
        <v>6</v>
      </c>
    </row>
    <row r="12" spans="1:10" s="2" customFormat="1" ht="3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10" s="2" customFormat="1" ht="30" customHeight="1">
      <c r="A13" s="13"/>
      <c r="B13" s="14"/>
      <c r="C13" s="15" t="s">
        <v>31</v>
      </c>
      <c r="D13" s="15" t="s">
        <v>32</v>
      </c>
      <c r="E13" s="15"/>
      <c r="F13" s="16"/>
      <c r="G13" s="17"/>
      <c r="H13" s="17">
        <f>H36</f>
        <v>0</v>
      </c>
      <c r="I13" s="17">
        <f>I36</f>
        <v>0</v>
      </c>
      <c r="J13" s="17">
        <f>J36</f>
        <v>0</v>
      </c>
    </row>
    <row r="14" spans="1:10" s="2" customFormat="1" ht="27.75" customHeight="1">
      <c r="A14" s="18"/>
      <c r="B14" s="19"/>
      <c r="C14" s="20" t="s">
        <v>33</v>
      </c>
      <c r="D14" s="20" t="s">
        <v>34</v>
      </c>
      <c r="E14" s="20"/>
      <c r="F14" s="21"/>
      <c r="G14" s="22"/>
      <c r="H14" s="22">
        <f>SUM(H15:H27)</f>
        <v>0</v>
      </c>
      <c r="I14" s="22">
        <f>SUM(I15:I27)</f>
        <v>0</v>
      </c>
      <c r="J14" s="22">
        <f>SUM(J15:J27)</f>
        <v>0</v>
      </c>
    </row>
    <row r="15" spans="1:10" s="2" customFormat="1" ht="12" customHeight="1">
      <c r="A15" s="23">
        <v>1</v>
      </c>
      <c r="B15" s="24" t="s">
        <v>35</v>
      </c>
      <c r="C15" s="25" t="s">
        <v>320</v>
      </c>
      <c r="D15" s="25" t="s">
        <v>321</v>
      </c>
      <c r="E15" s="25" t="s">
        <v>38</v>
      </c>
      <c r="F15" s="26">
        <v>60</v>
      </c>
      <c r="G15" s="27"/>
      <c r="H15" s="27">
        <v>0</v>
      </c>
      <c r="I15" s="27">
        <f>F15*G15</f>
        <v>0</v>
      </c>
      <c r="J15" s="27">
        <f>H15+I15</f>
        <v>0</v>
      </c>
    </row>
    <row r="16" spans="1:10" s="2" customFormat="1" ht="12" customHeight="1">
      <c r="A16" s="23">
        <v>2</v>
      </c>
      <c r="B16" s="24" t="s">
        <v>35</v>
      </c>
      <c r="C16" s="25" t="s">
        <v>322</v>
      </c>
      <c r="D16" s="25" t="s">
        <v>323</v>
      </c>
      <c r="E16" s="25" t="s">
        <v>38</v>
      </c>
      <c r="F16" s="26">
        <v>10</v>
      </c>
      <c r="G16" s="27"/>
      <c r="H16" s="27">
        <v>0</v>
      </c>
      <c r="I16" s="27">
        <f>F16*G16</f>
        <v>0</v>
      </c>
      <c r="J16" s="27">
        <f aca="true" t="shared" si="0" ref="J16:J27">H16+I16</f>
        <v>0</v>
      </c>
    </row>
    <row r="17" spans="1:10" s="2" customFormat="1" ht="21" customHeight="1">
      <c r="A17" s="28">
        <v>3</v>
      </c>
      <c r="B17" s="29" t="s">
        <v>39</v>
      </c>
      <c r="C17" s="30" t="s">
        <v>324</v>
      </c>
      <c r="D17" s="30" t="s">
        <v>325</v>
      </c>
      <c r="E17" s="30" t="s">
        <v>38</v>
      </c>
      <c r="F17" s="31">
        <v>70</v>
      </c>
      <c r="G17" s="32"/>
      <c r="H17" s="27">
        <f>F17*G17</f>
        <v>0</v>
      </c>
      <c r="I17" s="27">
        <v>0</v>
      </c>
      <c r="J17" s="27">
        <f t="shared" si="0"/>
        <v>0</v>
      </c>
    </row>
    <row r="18" spans="1:10" s="2" customFormat="1" ht="21" customHeight="1">
      <c r="A18" s="28">
        <v>4</v>
      </c>
      <c r="B18" s="29" t="s">
        <v>39</v>
      </c>
      <c r="C18" s="30" t="s">
        <v>326</v>
      </c>
      <c r="D18" s="30" t="s">
        <v>327</v>
      </c>
      <c r="E18" s="30" t="s">
        <v>44</v>
      </c>
      <c r="F18" s="31">
        <v>10</v>
      </c>
      <c r="G18" s="32"/>
      <c r="H18" s="27">
        <f>F18*G18</f>
        <v>0</v>
      </c>
      <c r="I18" s="32">
        <v>0</v>
      </c>
      <c r="J18" s="27">
        <f t="shared" si="0"/>
        <v>0</v>
      </c>
    </row>
    <row r="19" spans="1:10" s="2" customFormat="1" ht="21" customHeight="1">
      <c r="A19" s="23">
        <v>5</v>
      </c>
      <c r="B19" s="24" t="s">
        <v>35</v>
      </c>
      <c r="C19" s="25" t="s">
        <v>114</v>
      </c>
      <c r="D19" s="25" t="s">
        <v>115</v>
      </c>
      <c r="E19" s="25" t="s">
        <v>44</v>
      </c>
      <c r="F19" s="26">
        <v>10</v>
      </c>
      <c r="G19" s="27"/>
      <c r="H19" s="27">
        <v>0</v>
      </c>
      <c r="I19" s="27">
        <f>F19*G19</f>
        <v>0</v>
      </c>
      <c r="J19" s="27">
        <f t="shared" si="0"/>
        <v>0</v>
      </c>
    </row>
    <row r="20" spans="1:10" s="2" customFormat="1" ht="21" customHeight="1">
      <c r="A20" s="23">
        <v>6</v>
      </c>
      <c r="B20" s="24" t="s">
        <v>35</v>
      </c>
      <c r="C20" s="25" t="s">
        <v>328</v>
      </c>
      <c r="D20" s="25" t="s">
        <v>121</v>
      </c>
      <c r="E20" s="25" t="s">
        <v>44</v>
      </c>
      <c r="F20" s="26">
        <v>2</v>
      </c>
      <c r="G20" s="27"/>
      <c r="H20" s="27">
        <v>0</v>
      </c>
      <c r="I20" s="27">
        <f>F20*G20</f>
        <v>0</v>
      </c>
      <c r="J20" s="27">
        <f t="shared" si="0"/>
        <v>0</v>
      </c>
    </row>
    <row r="21" spans="1:10" s="2" customFormat="1" ht="12" customHeight="1">
      <c r="A21" s="28">
        <v>7</v>
      </c>
      <c r="B21" s="29" t="s">
        <v>122</v>
      </c>
      <c r="C21" s="30" t="s">
        <v>329</v>
      </c>
      <c r="D21" s="30" t="s">
        <v>124</v>
      </c>
      <c r="E21" s="30" t="s">
        <v>44</v>
      </c>
      <c r="F21" s="31">
        <v>1</v>
      </c>
      <c r="G21" s="32"/>
      <c r="H21" s="27">
        <f>F21*G21</f>
        <v>0</v>
      </c>
      <c r="I21" s="32">
        <v>0</v>
      </c>
      <c r="J21" s="27">
        <f t="shared" si="0"/>
        <v>0</v>
      </c>
    </row>
    <row r="22" spans="1:10" s="2" customFormat="1" ht="12" customHeight="1">
      <c r="A22" s="28">
        <v>8</v>
      </c>
      <c r="B22" s="29" t="s">
        <v>122</v>
      </c>
      <c r="C22" s="30" t="s">
        <v>330</v>
      </c>
      <c r="D22" s="30" t="s">
        <v>126</v>
      </c>
      <c r="E22" s="30" t="s">
        <v>44</v>
      </c>
      <c r="F22" s="31">
        <v>1</v>
      </c>
      <c r="G22" s="32"/>
      <c r="H22" s="27">
        <f>F22*G22</f>
        <v>0</v>
      </c>
      <c r="I22" s="32">
        <v>0</v>
      </c>
      <c r="J22" s="27">
        <f t="shared" si="0"/>
        <v>0</v>
      </c>
    </row>
    <row r="23" spans="1:10" s="2" customFormat="1" ht="12" customHeight="1">
      <c r="A23" s="23">
        <v>9</v>
      </c>
      <c r="B23" s="24" t="s">
        <v>35</v>
      </c>
      <c r="C23" s="25" t="s">
        <v>331</v>
      </c>
      <c r="D23" s="25" t="s">
        <v>332</v>
      </c>
      <c r="E23" s="25" t="s">
        <v>38</v>
      </c>
      <c r="F23" s="26">
        <v>100</v>
      </c>
      <c r="G23" s="27"/>
      <c r="H23" s="27">
        <v>0</v>
      </c>
      <c r="I23" s="27">
        <f>F23*G23</f>
        <v>0</v>
      </c>
      <c r="J23" s="27">
        <f t="shared" si="0"/>
        <v>0</v>
      </c>
    </row>
    <row r="24" spans="1:10" s="2" customFormat="1" ht="12" customHeight="1">
      <c r="A24" s="28">
        <v>10</v>
      </c>
      <c r="B24" s="29" t="s">
        <v>229</v>
      </c>
      <c r="C24" s="30" t="s">
        <v>333</v>
      </c>
      <c r="D24" s="30" t="s">
        <v>334</v>
      </c>
      <c r="E24" s="30" t="s">
        <v>38</v>
      </c>
      <c r="F24" s="31">
        <v>100</v>
      </c>
      <c r="G24" s="32"/>
      <c r="H24" s="27">
        <f>F24*G24</f>
        <v>0</v>
      </c>
      <c r="I24" s="32">
        <v>0</v>
      </c>
      <c r="J24" s="27">
        <f t="shared" si="0"/>
        <v>0</v>
      </c>
    </row>
    <row r="25" spans="1:10" s="2" customFormat="1" ht="12" customHeight="1">
      <c r="A25" s="23">
        <v>11</v>
      </c>
      <c r="B25" s="24" t="s">
        <v>278</v>
      </c>
      <c r="C25" s="25" t="s">
        <v>279</v>
      </c>
      <c r="D25" s="25" t="s">
        <v>280</v>
      </c>
      <c r="E25" s="25" t="s">
        <v>281</v>
      </c>
      <c r="F25" s="26">
        <v>11.025</v>
      </c>
      <c r="G25" s="27"/>
      <c r="H25" s="27">
        <v>0</v>
      </c>
      <c r="I25" s="27">
        <f>F25*G25</f>
        <v>0</v>
      </c>
      <c r="J25" s="27">
        <f t="shared" si="0"/>
        <v>0</v>
      </c>
    </row>
    <row r="26" spans="1:10" s="2" customFormat="1" ht="12" customHeight="1">
      <c r="A26" s="23">
        <v>12</v>
      </c>
      <c r="B26" s="24" t="s">
        <v>278</v>
      </c>
      <c r="C26" s="25" t="s">
        <v>282</v>
      </c>
      <c r="D26" s="25" t="s">
        <v>283</v>
      </c>
      <c r="E26" s="25" t="s">
        <v>281</v>
      </c>
      <c r="F26" s="26">
        <v>8.646</v>
      </c>
      <c r="G26" s="27"/>
      <c r="H26" s="27">
        <f>F26*G26</f>
        <v>0</v>
      </c>
      <c r="I26" s="27">
        <v>0</v>
      </c>
      <c r="J26" s="27">
        <f t="shared" si="0"/>
        <v>0</v>
      </c>
    </row>
    <row r="27" spans="1:10" s="2" customFormat="1" ht="12" customHeight="1">
      <c r="A27" s="23">
        <v>13</v>
      </c>
      <c r="B27" s="24" t="s">
        <v>278</v>
      </c>
      <c r="C27" s="25" t="s">
        <v>284</v>
      </c>
      <c r="D27" s="25" t="s">
        <v>285</v>
      </c>
      <c r="E27" s="25" t="s">
        <v>281</v>
      </c>
      <c r="F27" s="26">
        <v>11.025</v>
      </c>
      <c r="G27" s="27"/>
      <c r="H27" s="27">
        <v>0</v>
      </c>
      <c r="I27" s="27">
        <f>F27*G27</f>
        <v>0</v>
      </c>
      <c r="J27" s="27">
        <f t="shared" si="0"/>
        <v>0</v>
      </c>
    </row>
    <row r="28" spans="1:10" s="2" customFormat="1" ht="27.75" customHeight="1">
      <c r="A28" s="18"/>
      <c r="B28" s="19"/>
      <c r="C28" s="20" t="s">
        <v>335</v>
      </c>
      <c r="D28" s="20" t="s">
        <v>336</v>
      </c>
      <c r="E28" s="20"/>
      <c r="F28" s="21"/>
      <c r="G28" s="22"/>
      <c r="H28" s="22">
        <f>SUM(H29:H33)</f>
        <v>0</v>
      </c>
      <c r="I28" s="22">
        <f>SUM(I29:I33)</f>
        <v>0</v>
      </c>
      <c r="J28" s="22">
        <f>SUM(J29:J33)</f>
        <v>0</v>
      </c>
    </row>
    <row r="29" spans="1:10" s="2" customFormat="1" ht="21" customHeight="1">
      <c r="A29" s="23">
        <v>14</v>
      </c>
      <c r="B29" s="24" t="s">
        <v>337</v>
      </c>
      <c r="C29" s="25" t="s">
        <v>338</v>
      </c>
      <c r="D29" s="25" t="s">
        <v>339</v>
      </c>
      <c r="E29" s="25" t="s">
        <v>38</v>
      </c>
      <c r="F29" s="26">
        <v>40</v>
      </c>
      <c r="G29" s="27"/>
      <c r="H29" s="27">
        <v>0</v>
      </c>
      <c r="I29" s="27">
        <f>F29*G29</f>
        <v>0</v>
      </c>
      <c r="J29" s="27">
        <f>H29+I29</f>
        <v>0</v>
      </c>
    </row>
    <row r="30" spans="1:10" s="2" customFormat="1" ht="12" customHeight="1">
      <c r="A30" s="28">
        <v>15</v>
      </c>
      <c r="B30" s="29" t="s">
        <v>340</v>
      </c>
      <c r="C30" s="30" t="s">
        <v>341</v>
      </c>
      <c r="D30" s="30" t="s">
        <v>342</v>
      </c>
      <c r="E30" s="30" t="s">
        <v>343</v>
      </c>
      <c r="F30" s="31">
        <v>1.4</v>
      </c>
      <c r="G30" s="32"/>
      <c r="H30" s="27">
        <f>F30*G30</f>
        <v>0</v>
      </c>
      <c r="I30" s="32">
        <v>0</v>
      </c>
      <c r="J30" s="27">
        <f>H30+I30</f>
        <v>0</v>
      </c>
    </row>
    <row r="31" spans="1:10" s="2" customFormat="1" ht="12" customHeight="1">
      <c r="A31" s="28">
        <v>16</v>
      </c>
      <c r="B31" s="29" t="s">
        <v>344</v>
      </c>
      <c r="C31" s="30" t="s">
        <v>345</v>
      </c>
      <c r="D31" s="30" t="s">
        <v>346</v>
      </c>
      <c r="E31" s="30" t="s">
        <v>44</v>
      </c>
      <c r="F31" s="31">
        <v>280</v>
      </c>
      <c r="G31" s="32"/>
      <c r="H31" s="27">
        <f>F31*G31</f>
        <v>0</v>
      </c>
      <c r="I31" s="32">
        <v>0</v>
      </c>
      <c r="J31" s="27">
        <f>H31+I31</f>
        <v>0</v>
      </c>
    </row>
    <row r="32" spans="1:10" s="2" customFormat="1" ht="12" customHeight="1">
      <c r="A32" s="23">
        <v>17</v>
      </c>
      <c r="B32" s="24" t="s">
        <v>337</v>
      </c>
      <c r="C32" s="25" t="s">
        <v>347</v>
      </c>
      <c r="D32" s="25" t="s">
        <v>348</v>
      </c>
      <c r="E32" s="25" t="s">
        <v>38</v>
      </c>
      <c r="F32" s="26">
        <v>40</v>
      </c>
      <c r="G32" s="27"/>
      <c r="H32" s="27">
        <v>0</v>
      </c>
      <c r="I32" s="27">
        <f>F32*G32</f>
        <v>0</v>
      </c>
      <c r="J32" s="27">
        <f>H32+I32</f>
        <v>0</v>
      </c>
    </row>
    <row r="33" spans="1:10" s="2" customFormat="1" ht="12" customHeight="1">
      <c r="A33" s="28">
        <v>18</v>
      </c>
      <c r="B33" s="29" t="s">
        <v>349</v>
      </c>
      <c r="C33" s="30" t="s">
        <v>350</v>
      </c>
      <c r="D33" s="30" t="s">
        <v>351</v>
      </c>
      <c r="E33" s="30" t="s">
        <v>38</v>
      </c>
      <c r="F33" s="31">
        <v>40</v>
      </c>
      <c r="G33" s="32"/>
      <c r="H33" s="27">
        <f>F33*G33</f>
        <v>0</v>
      </c>
      <c r="I33" s="32">
        <v>0</v>
      </c>
      <c r="J33" s="27">
        <f>H33+I33</f>
        <v>0</v>
      </c>
    </row>
    <row r="34" spans="1:10" s="2" customFormat="1" ht="30" customHeight="1">
      <c r="A34" s="13"/>
      <c r="B34" s="14"/>
      <c r="C34" s="15" t="s">
        <v>11</v>
      </c>
      <c r="D34" s="15" t="s">
        <v>286</v>
      </c>
      <c r="E34" s="15"/>
      <c r="F34" s="16"/>
      <c r="G34" s="17"/>
      <c r="H34" s="17">
        <f>H35</f>
        <v>0</v>
      </c>
      <c r="I34" s="17">
        <f>I35</f>
        <v>0</v>
      </c>
      <c r="J34" s="17">
        <f>J35</f>
        <v>0</v>
      </c>
    </row>
    <row r="35" spans="1:10" s="2" customFormat="1" ht="21" customHeight="1">
      <c r="A35" s="23">
        <v>19</v>
      </c>
      <c r="B35" s="24" t="s">
        <v>11</v>
      </c>
      <c r="C35" s="25" t="s">
        <v>352</v>
      </c>
      <c r="D35" s="25" t="s">
        <v>353</v>
      </c>
      <c r="E35" s="25" t="s">
        <v>289</v>
      </c>
      <c r="F35" s="26">
        <v>6</v>
      </c>
      <c r="G35" s="27"/>
      <c r="H35" s="27">
        <v>0</v>
      </c>
      <c r="I35" s="27">
        <f>F35*G35</f>
        <v>0</v>
      </c>
      <c r="J35" s="27">
        <f>H35+I35</f>
        <v>0</v>
      </c>
    </row>
    <row r="36" spans="1:10" s="2" customFormat="1" ht="30" customHeight="1">
      <c r="A36" s="33"/>
      <c r="B36" s="34"/>
      <c r="C36" s="35"/>
      <c r="D36" s="35" t="s">
        <v>290</v>
      </c>
      <c r="E36" s="35"/>
      <c r="F36" s="36"/>
      <c r="G36" s="37"/>
      <c r="H36" s="37">
        <f>H14+H28+H34</f>
        <v>0</v>
      </c>
      <c r="I36" s="37">
        <f>I14+I28+I34</f>
        <v>0</v>
      </c>
      <c r="J36" s="37">
        <f>J14+J28+J34</f>
        <v>0</v>
      </c>
    </row>
  </sheetData>
  <sheetProtection/>
  <mergeCells count="5">
    <mergeCell ref="A1:J1"/>
    <mergeCell ref="I6:J6"/>
    <mergeCell ref="A7:D7"/>
    <mergeCell ref="I7:J7"/>
    <mergeCell ref="A8:C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landscape" paperSize="9" scale="73" r:id="rId1"/>
  <headerFooter alignWithMargins="0">
    <oddFooter>&amp;C   Strana &amp;P 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showGridLines="0" tabSelected="1" zoomScalePageLayoutView="0" workbookViewId="0" topLeftCell="A2">
      <selection activeCell="C4" sqref="C4"/>
    </sheetView>
  </sheetViews>
  <sheetFormatPr defaultColWidth="13.16015625" defaultRowHeight="9" customHeight="1"/>
  <cols>
    <col min="1" max="1" width="10" style="38" customWidth="1"/>
    <col min="2" max="2" width="9.83203125" style="39" customWidth="1"/>
    <col min="3" max="3" width="20.5" style="40" customWidth="1"/>
    <col min="4" max="4" width="74.66015625" style="40" customWidth="1"/>
    <col min="5" max="5" width="6.83203125" style="40" customWidth="1"/>
    <col min="6" max="6" width="14.16015625" style="41" customWidth="1"/>
    <col min="7" max="7" width="14.33203125" style="42" customWidth="1"/>
    <col min="8" max="8" width="25.16015625" style="42" customWidth="1"/>
    <col min="9" max="9" width="23.5" style="42" customWidth="1"/>
    <col min="10" max="10" width="24" style="42" customWidth="1"/>
    <col min="11" max="16384" width="13.16015625" style="1" customWidth="1"/>
  </cols>
  <sheetData>
    <row r="1" spans="1:10" s="2" customFormat="1" ht="27" customHeight="1">
      <c r="A1" s="43" t="s">
        <v>12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s="2" customFormat="1" ht="12" customHeight="1">
      <c r="A2" s="3" t="s">
        <v>13</v>
      </c>
      <c r="B2" s="3"/>
      <c r="C2" s="3"/>
      <c r="D2" s="3"/>
      <c r="E2" s="3"/>
      <c r="F2" s="3"/>
      <c r="G2" s="3"/>
      <c r="H2" s="3"/>
      <c r="I2" s="3"/>
      <c r="J2" s="3"/>
    </row>
    <row r="3" spans="1:10" s="2" customFormat="1" ht="12" customHeight="1">
      <c r="A3" s="3" t="s">
        <v>354</v>
      </c>
      <c r="B3" s="3"/>
      <c r="C3" s="3"/>
      <c r="D3" s="3"/>
      <c r="E3" s="3"/>
      <c r="F3" s="3"/>
      <c r="G3" s="3"/>
      <c r="H3" s="3"/>
      <c r="I3" s="3"/>
      <c r="J3" s="3"/>
    </row>
    <row r="4" spans="1:10" s="2" customFormat="1" ht="12.75" customHeight="1">
      <c r="A4" s="4" t="s">
        <v>15</v>
      </c>
      <c r="B4" s="4"/>
      <c r="C4" s="4" t="s">
        <v>367</v>
      </c>
      <c r="D4" s="3"/>
      <c r="E4" s="3"/>
      <c r="F4" s="3"/>
      <c r="G4" s="3"/>
      <c r="H4" s="3"/>
      <c r="I4" s="3"/>
      <c r="J4" s="3"/>
    </row>
    <row r="5" spans="1:10" s="2" customFormat="1" ht="6" customHeigh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s="2" customFormat="1" ht="12" customHeight="1">
      <c r="A6" s="6" t="s">
        <v>17</v>
      </c>
      <c r="B6" s="7"/>
      <c r="C6" s="8"/>
      <c r="D6" s="8"/>
      <c r="E6" s="8"/>
      <c r="F6" s="9"/>
      <c r="G6" s="10"/>
      <c r="H6" s="10"/>
      <c r="I6" s="44"/>
      <c r="J6" s="45"/>
    </row>
    <row r="7" spans="1:10" s="2" customFormat="1" ht="12" customHeight="1">
      <c r="A7" s="46" t="s">
        <v>18</v>
      </c>
      <c r="B7" s="47"/>
      <c r="C7" s="47"/>
      <c r="D7" s="47"/>
      <c r="E7" s="8"/>
      <c r="F7" s="9"/>
      <c r="G7" s="10"/>
      <c r="H7" s="10"/>
      <c r="I7" s="48" t="s">
        <v>19</v>
      </c>
      <c r="J7" s="49"/>
    </row>
    <row r="8" spans="1:10" s="2" customFormat="1" ht="12" customHeight="1">
      <c r="A8" s="46" t="s">
        <v>20</v>
      </c>
      <c r="B8" s="47"/>
      <c r="C8" s="47"/>
      <c r="D8" s="8"/>
      <c r="E8" s="8"/>
      <c r="F8" s="9"/>
      <c r="G8" s="10"/>
      <c r="H8" s="10"/>
      <c r="I8" s="6" t="s">
        <v>21</v>
      </c>
      <c r="J8" s="10"/>
    </row>
    <row r="9" spans="1:10" s="2" customFormat="1" ht="6" customHeight="1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s="2" customFormat="1" ht="29.25" customHeight="1">
      <c r="A10" s="11" t="s">
        <v>22</v>
      </c>
      <c r="B10" s="11" t="s">
        <v>23</v>
      </c>
      <c r="C10" s="11" t="s">
        <v>24</v>
      </c>
      <c r="D10" s="11" t="s">
        <v>25</v>
      </c>
      <c r="E10" s="11" t="s">
        <v>26</v>
      </c>
      <c r="F10" s="11" t="s">
        <v>27</v>
      </c>
      <c r="G10" s="11" t="s">
        <v>28</v>
      </c>
      <c r="H10" s="11" t="s">
        <v>29</v>
      </c>
      <c r="I10" s="11" t="s">
        <v>3</v>
      </c>
      <c r="J10" s="11" t="s">
        <v>30</v>
      </c>
    </row>
    <row r="11" spans="1:10" s="2" customFormat="1" ht="12.75" customHeight="1" hidden="1">
      <c r="A11" s="11" t="s">
        <v>0</v>
      </c>
      <c r="B11" s="11" t="s">
        <v>2</v>
      </c>
      <c r="C11" s="11" t="s">
        <v>5</v>
      </c>
      <c r="D11" s="11" t="s">
        <v>7</v>
      </c>
      <c r="E11" s="11" t="s">
        <v>8</v>
      </c>
      <c r="F11" s="11" t="s">
        <v>9</v>
      </c>
      <c r="G11" s="11" t="s">
        <v>10</v>
      </c>
      <c r="H11" s="11" t="s">
        <v>1</v>
      </c>
      <c r="I11" s="11" t="s">
        <v>4</v>
      </c>
      <c r="J11" s="11" t="s">
        <v>6</v>
      </c>
    </row>
    <row r="12" spans="1:10" s="2" customFormat="1" ht="3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10" s="2" customFormat="1" ht="30" customHeight="1">
      <c r="A13" s="13"/>
      <c r="B13" s="14"/>
      <c r="C13" s="15" t="s">
        <v>31</v>
      </c>
      <c r="D13" s="15" t="s">
        <v>32</v>
      </c>
      <c r="E13" s="15"/>
      <c r="F13" s="16"/>
      <c r="G13" s="17"/>
      <c r="H13" s="17">
        <f>H32</f>
        <v>0</v>
      </c>
      <c r="I13" s="17">
        <f>I32</f>
        <v>0</v>
      </c>
      <c r="J13" s="17">
        <f>J32</f>
        <v>0</v>
      </c>
    </row>
    <row r="14" spans="1:10" s="2" customFormat="1" ht="27.75" customHeight="1">
      <c r="A14" s="18"/>
      <c r="B14" s="19"/>
      <c r="C14" s="20" t="s">
        <v>33</v>
      </c>
      <c r="D14" s="20" t="s">
        <v>34</v>
      </c>
      <c r="E14" s="20"/>
      <c r="F14" s="21"/>
      <c r="G14" s="22"/>
      <c r="H14" s="22">
        <f>SUM(H15:H29)</f>
        <v>0</v>
      </c>
      <c r="I14" s="22">
        <f>SUM(I15:I29)</f>
        <v>0</v>
      </c>
      <c r="J14" s="22">
        <f>SUM(J15:J29)</f>
        <v>0</v>
      </c>
    </row>
    <row r="15" spans="1:10" s="2" customFormat="1" ht="12" customHeight="1">
      <c r="A15" s="23">
        <v>1</v>
      </c>
      <c r="B15" s="24" t="s">
        <v>35</v>
      </c>
      <c r="C15" s="25" t="s">
        <v>320</v>
      </c>
      <c r="D15" s="25" t="s">
        <v>321</v>
      </c>
      <c r="E15" s="25" t="s">
        <v>38</v>
      </c>
      <c r="F15" s="26">
        <v>40</v>
      </c>
      <c r="G15" s="27"/>
      <c r="H15" s="27"/>
      <c r="I15" s="27"/>
      <c r="J15" s="27">
        <f>H15+I15</f>
        <v>0</v>
      </c>
    </row>
    <row r="16" spans="1:10" s="2" customFormat="1" ht="12" customHeight="1">
      <c r="A16" s="23">
        <v>2</v>
      </c>
      <c r="B16" s="24" t="s">
        <v>35</v>
      </c>
      <c r="C16" s="25" t="s">
        <v>322</v>
      </c>
      <c r="D16" s="25" t="s">
        <v>323</v>
      </c>
      <c r="E16" s="25" t="s">
        <v>38</v>
      </c>
      <c r="F16" s="26">
        <v>10</v>
      </c>
      <c r="G16" s="27"/>
      <c r="H16" s="27"/>
      <c r="I16" s="27"/>
      <c r="J16" s="27">
        <f aca="true" t="shared" si="0" ref="J16:J29">H16+I16</f>
        <v>0</v>
      </c>
    </row>
    <row r="17" spans="1:10" s="2" customFormat="1" ht="21" customHeight="1">
      <c r="A17" s="28">
        <v>3</v>
      </c>
      <c r="B17" s="29" t="s">
        <v>39</v>
      </c>
      <c r="C17" s="30" t="s">
        <v>324</v>
      </c>
      <c r="D17" s="30" t="s">
        <v>325</v>
      </c>
      <c r="E17" s="30" t="s">
        <v>38</v>
      </c>
      <c r="F17" s="31">
        <v>50</v>
      </c>
      <c r="G17" s="32"/>
      <c r="H17" s="32"/>
      <c r="I17" s="32"/>
      <c r="J17" s="27">
        <f t="shared" si="0"/>
        <v>0</v>
      </c>
    </row>
    <row r="18" spans="1:10" s="2" customFormat="1" ht="21" customHeight="1">
      <c r="A18" s="28">
        <v>4</v>
      </c>
      <c r="B18" s="29" t="s">
        <v>39</v>
      </c>
      <c r="C18" s="30" t="s">
        <v>326</v>
      </c>
      <c r="D18" s="30" t="s">
        <v>327</v>
      </c>
      <c r="E18" s="30" t="s">
        <v>44</v>
      </c>
      <c r="F18" s="31">
        <v>10</v>
      </c>
      <c r="G18" s="32"/>
      <c r="H18" s="32"/>
      <c r="I18" s="32"/>
      <c r="J18" s="27">
        <f t="shared" si="0"/>
        <v>0</v>
      </c>
    </row>
    <row r="19" spans="1:10" s="2" customFormat="1" ht="21" customHeight="1">
      <c r="A19" s="23">
        <v>5</v>
      </c>
      <c r="B19" s="24" t="s">
        <v>35</v>
      </c>
      <c r="C19" s="25" t="s">
        <v>355</v>
      </c>
      <c r="D19" s="25" t="s">
        <v>115</v>
      </c>
      <c r="E19" s="25" t="s">
        <v>44</v>
      </c>
      <c r="F19" s="26">
        <v>5</v>
      </c>
      <c r="G19" s="27"/>
      <c r="H19" s="27"/>
      <c r="I19" s="27"/>
      <c r="J19" s="27">
        <f t="shared" si="0"/>
        <v>0</v>
      </c>
    </row>
    <row r="20" spans="1:10" s="2" customFormat="1" ht="21" customHeight="1">
      <c r="A20" s="23">
        <v>6</v>
      </c>
      <c r="B20" s="24" t="s">
        <v>35</v>
      </c>
      <c r="C20" s="25" t="s">
        <v>356</v>
      </c>
      <c r="D20" s="25" t="s">
        <v>357</v>
      </c>
      <c r="E20" s="25" t="s">
        <v>44</v>
      </c>
      <c r="F20" s="26">
        <v>1</v>
      </c>
      <c r="G20" s="27"/>
      <c r="H20" s="27"/>
      <c r="I20" s="27"/>
      <c r="J20" s="27">
        <f t="shared" si="0"/>
        <v>0</v>
      </c>
    </row>
    <row r="21" spans="1:10" s="2" customFormat="1" ht="12" customHeight="1">
      <c r="A21" s="28">
        <v>7</v>
      </c>
      <c r="B21" s="29" t="s">
        <v>122</v>
      </c>
      <c r="C21" s="30" t="s">
        <v>329</v>
      </c>
      <c r="D21" s="30" t="s">
        <v>124</v>
      </c>
      <c r="E21" s="30" t="s">
        <v>44</v>
      </c>
      <c r="F21" s="31">
        <v>1</v>
      </c>
      <c r="G21" s="32"/>
      <c r="H21" s="32"/>
      <c r="I21" s="32"/>
      <c r="J21" s="27">
        <f t="shared" si="0"/>
        <v>0</v>
      </c>
    </row>
    <row r="22" spans="1:10" s="2" customFormat="1" ht="12" customHeight="1">
      <c r="A22" s="28">
        <v>8</v>
      </c>
      <c r="B22" s="29" t="s">
        <v>122</v>
      </c>
      <c r="C22" s="30" t="s">
        <v>330</v>
      </c>
      <c r="D22" s="30" t="s">
        <v>126</v>
      </c>
      <c r="E22" s="30" t="s">
        <v>44</v>
      </c>
      <c r="F22" s="31">
        <v>1</v>
      </c>
      <c r="G22" s="32"/>
      <c r="H22" s="32"/>
      <c r="I22" s="32"/>
      <c r="J22" s="27">
        <f t="shared" si="0"/>
        <v>0</v>
      </c>
    </row>
    <row r="23" spans="1:10" s="2" customFormat="1" ht="12" customHeight="1">
      <c r="A23" s="23">
        <v>9</v>
      </c>
      <c r="B23" s="24" t="s">
        <v>35</v>
      </c>
      <c r="C23" s="25" t="s">
        <v>358</v>
      </c>
      <c r="D23" s="25" t="s">
        <v>359</v>
      </c>
      <c r="E23" s="25" t="s">
        <v>44</v>
      </c>
      <c r="F23" s="26">
        <v>1</v>
      </c>
      <c r="G23" s="27"/>
      <c r="H23" s="27"/>
      <c r="I23" s="27"/>
      <c r="J23" s="27">
        <f t="shared" si="0"/>
        <v>0</v>
      </c>
    </row>
    <row r="24" spans="1:10" s="2" customFormat="1" ht="12" customHeight="1">
      <c r="A24" s="28">
        <v>10</v>
      </c>
      <c r="B24" s="29" t="s">
        <v>360</v>
      </c>
      <c r="C24" s="30" t="s">
        <v>361</v>
      </c>
      <c r="D24" s="30" t="s">
        <v>362</v>
      </c>
      <c r="E24" s="30" t="s">
        <v>44</v>
      </c>
      <c r="F24" s="31">
        <v>1</v>
      </c>
      <c r="G24" s="32"/>
      <c r="H24" s="32"/>
      <c r="I24" s="32"/>
      <c r="J24" s="27">
        <f t="shared" si="0"/>
        <v>0</v>
      </c>
    </row>
    <row r="25" spans="1:10" s="2" customFormat="1" ht="12" customHeight="1">
      <c r="A25" s="23">
        <v>11</v>
      </c>
      <c r="B25" s="24" t="s">
        <v>35</v>
      </c>
      <c r="C25" s="25" t="s">
        <v>363</v>
      </c>
      <c r="D25" s="25" t="s">
        <v>364</v>
      </c>
      <c r="E25" s="25" t="s">
        <v>38</v>
      </c>
      <c r="F25" s="26">
        <v>80</v>
      </c>
      <c r="G25" s="27"/>
      <c r="H25" s="27"/>
      <c r="I25" s="27"/>
      <c r="J25" s="27">
        <f t="shared" si="0"/>
        <v>0</v>
      </c>
    </row>
    <row r="26" spans="1:10" s="2" customFormat="1" ht="12" customHeight="1">
      <c r="A26" s="28">
        <v>12</v>
      </c>
      <c r="B26" s="29" t="s">
        <v>229</v>
      </c>
      <c r="C26" s="30" t="s">
        <v>365</v>
      </c>
      <c r="D26" s="30" t="s">
        <v>269</v>
      </c>
      <c r="E26" s="30" t="s">
        <v>38</v>
      </c>
      <c r="F26" s="31">
        <v>80</v>
      </c>
      <c r="G26" s="32"/>
      <c r="H26" s="32"/>
      <c r="I26" s="32"/>
      <c r="J26" s="27">
        <f t="shared" si="0"/>
        <v>0</v>
      </c>
    </row>
    <row r="27" spans="1:10" s="2" customFormat="1" ht="12" customHeight="1">
      <c r="A27" s="23">
        <v>13</v>
      </c>
      <c r="B27" s="24" t="s">
        <v>278</v>
      </c>
      <c r="C27" s="25" t="s">
        <v>279</v>
      </c>
      <c r="D27" s="25" t="s">
        <v>280</v>
      </c>
      <c r="E27" s="25" t="s">
        <v>281</v>
      </c>
      <c r="F27" s="26">
        <v>13.954</v>
      </c>
      <c r="G27" s="27"/>
      <c r="H27" s="27"/>
      <c r="I27" s="27"/>
      <c r="J27" s="27">
        <f t="shared" si="0"/>
        <v>0</v>
      </c>
    </row>
    <row r="28" spans="1:10" s="2" customFormat="1" ht="12" customHeight="1">
      <c r="A28" s="23">
        <v>14</v>
      </c>
      <c r="B28" s="24" t="s">
        <v>278</v>
      </c>
      <c r="C28" s="25" t="s">
        <v>282</v>
      </c>
      <c r="D28" s="25" t="s">
        <v>283</v>
      </c>
      <c r="E28" s="25" t="s">
        <v>281</v>
      </c>
      <c r="F28" s="26">
        <v>11.877</v>
      </c>
      <c r="G28" s="27"/>
      <c r="H28" s="27"/>
      <c r="I28" s="27"/>
      <c r="J28" s="27">
        <f t="shared" si="0"/>
        <v>0</v>
      </c>
    </row>
    <row r="29" spans="1:10" s="2" customFormat="1" ht="12" customHeight="1">
      <c r="A29" s="23">
        <v>15</v>
      </c>
      <c r="B29" s="24" t="s">
        <v>278</v>
      </c>
      <c r="C29" s="25" t="s">
        <v>284</v>
      </c>
      <c r="D29" s="25" t="s">
        <v>285</v>
      </c>
      <c r="E29" s="25" t="s">
        <v>281</v>
      </c>
      <c r="F29" s="26">
        <v>13.954</v>
      </c>
      <c r="G29" s="27"/>
      <c r="H29" s="27"/>
      <c r="I29" s="27"/>
      <c r="J29" s="27">
        <f t="shared" si="0"/>
        <v>0</v>
      </c>
    </row>
    <row r="30" spans="1:10" s="2" customFormat="1" ht="30" customHeight="1">
      <c r="A30" s="13"/>
      <c r="B30" s="14"/>
      <c r="C30" s="15" t="s">
        <v>11</v>
      </c>
      <c r="D30" s="15" t="s">
        <v>286</v>
      </c>
      <c r="E30" s="15"/>
      <c r="F30" s="16"/>
      <c r="G30" s="17"/>
      <c r="H30" s="17">
        <f>H31</f>
        <v>0</v>
      </c>
      <c r="I30" s="17">
        <f>I31</f>
        <v>0</v>
      </c>
      <c r="J30" s="17">
        <f>J31</f>
        <v>0</v>
      </c>
    </row>
    <row r="31" spans="1:10" s="2" customFormat="1" ht="21" customHeight="1">
      <c r="A31" s="23">
        <v>16</v>
      </c>
      <c r="B31" s="24" t="s">
        <v>11</v>
      </c>
      <c r="C31" s="25" t="s">
        <v>352</v>
      </c>
      <c r="D31" s="25" t="s">
        <v>353</v>
      </c>
      <c r="E31" s="25" t="s">
        <v>289</v>
      </c>
      <c r="F31" s="26">
        <v>6</v>
      </c>
      <c r="G31" s="27"/>
      <c r="H31" s="27"/>
      <c r="I31" s="27"/>
      <c r="J31" s="27"/>
    </row>
    <row r="32" spans="1:10" s="2" customFormat="1" ht="30" customHeight="1">
      <c r="A32" s="33"/>
      <c r="B32" s="34"/>
      <c r="C32" s="35"/>
      <c r="D32" s="35" t="s">
        <v>290</v>
      </c>
      <c r="E32" s="35"/>
      <c r="F32" s="36"/>
      <c r="G32" s="37"/>
      <c r="H32" s="37">
        <f>H14+H30</f>
        <v>0</v>
      </c>
      <c r="I32" s="37">
        <f>I14+I30</f>
        <v>0</v>
      </c>
      <c r="J32" s="37">
        <f>J14+J30</f>
        <v>0</v>
      </c>
    </row>
  </sheetData>
  <sheetProtection/>
  <mergeCells count="5">
    <mergeCell ref="A1:J1"/>
    <mergeCell ref="I6:J6"/>
    <mergeCell ref="A7:D7"/>
    <mergeCell ref="I7:J7"/>
    <mergeCell ref="A8:C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landscape" paperSize="9" scale="73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Grosman</dc:creator>
  <cp:keywords/>
  <dc:description/>
  <cp:lastModifiedBy>Michalička</cp:lastModifiedBy>
  <dcterms:created xsi:type="dcterms:W3CDTF">2022-09-20T10:30:09Z</dcterms:created>
  <dcterms:modified xsi:type="dcterms:W3CDTF">2022-11-13T12:14:07Z</dcterms:modified>
  <cp:category/>
  <cp:version/>
  <cp:contentType/>
  <cp:contentStatus/>
</cp:coreProperties>
</file>