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92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<sst xmlns="http://schemas.openxmlformats.org/spreadsheetml/2006/main" count="612" uniqueCount="267">
  <si>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</si>
  <si>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</si>
  <si>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</si>
  <si>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</si>
  <si>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</si>
  <si>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</si>
  <si>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</si>
  <si>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</si>
  <si>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</si>
  <si>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</si>
  <si>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</si>
  <si>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</si>
  <si>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</si>
  <si>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</si>
  <si>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</si>
  <si>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</si>
  <si>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</si>
  <si>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</si>
  <si>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</si>
  <si>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</si>
  <si>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</si>
  <si>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</si>
  <si>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</si>
  <si>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</si>
  <si>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</si>
  <si>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</si>
  <si>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</si>
  <si>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</si>
  <si>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</si>
  <si>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</si>
  <si>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</si>
  <si>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</si>
  <si>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</si>
  <si>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</si>
  <si>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</si>
  <si>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</si>
  <si>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</si>
  <si>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</si>
  <si>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</si>
  <si>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</si>
  <si>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</si>
  <si>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</si>
  <si>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</si>
  <si>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</si>
  <si>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</si>
  <si>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</si>
  <si>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</si>
  <si>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</si>
  <si>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</si>
  <si>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</si>
  <si>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</si>
  <si>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</si>
  <si>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</si>
  <si>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</si>
  <si>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</si>
  <si>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</si>
  <si>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</si>
  <si>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</si>
  <si>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</si>
  <si>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</si>
  <si>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</si>
  <si>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</si>
  <si>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</si>
  <si>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</si>
  <si>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</si>
  <si>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</si>
  <si>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</si>
  <si>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</si>
  <si>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</si>
  <si>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</si>
  <si>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</si>
  <si>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</si>
  <si>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</si>
  <si>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</si>
  <si>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</si>
  <si>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</si>
  <si>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</si>
  <si>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</si>
  <si>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</si>
  <si>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</si>
  <si>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</si>
  <si>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</si>
  <si>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</si>
  <si>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</si>
  <si>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</si>
  <si>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</si>
  <si>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</si>
  <si>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</si>
  <si>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</si>
  <si>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</si>
  <si>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</si>
  <si>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</si>
  <si>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</si>
  <si>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</si>
  <si>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</si>
  <si>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</si>
  <si>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</si>
  <si>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</si>
  <si>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</si>
  <si>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</si>
  <si>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</si>
  <si>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</si>
  <si>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</si>
  <si>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</si>
  <si>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</si>
  <si>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</si>
  <si>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</si>
  <si>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</si>
  <si>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</si>
  <si>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</si>
  <si>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</si>
  <si>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</si>
  <si>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</si>
  <si>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</si>
  <si>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</si>
  <si>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</si>
  <si>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</si>
  <si>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</si>
  <si>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</si>
  <si>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</si>
  <si>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</si>
  <si>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</si>
  <si>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</si>
  <si>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</si>
  <si>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</si>
  <si>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</si>
  <si>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</si>
  <si>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</si>
  <si>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</si>
  <si>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</si>
  <si>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</si>
  <si>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</si>
  <si>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</si>
  <si>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</si>
  <si>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</si>
  <si>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</si>
  <si>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</si>
  <si>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</si>
  <si>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</si>
  <si>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</si>
  <si>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</si>
  <si>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</si>
  <si>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</si>
  <si>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</si>
  <si>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</si>
  <si>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</si>
  <si>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</si>
  <si>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</si>
  <si>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</si>
  <si>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</si>
  <si>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</si>
  <si>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</si>
  <si>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</si>
  <si>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</si>
  <si>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</si>
  <si>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</si>
  <si>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</si>
  <si>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</si>
  <si>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</si>
  <si>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</si>
  <si>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</si>
  <si>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</si>
  <si>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</si>
  <si>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</si>
  <si>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</si>
  <si>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</si>
  <si>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</si>
  <si>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</si>
  <si>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</si>
  <si>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</si>
  <si>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</si>
  <si>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</si>
  <si>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</si>
  <si>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</si>
  <si>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</si>
  <si>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</si>
  <si>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</si>
  <si>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</si>
  <si>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</si>
  <si>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</si>
  <si>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</si>
  <si>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</si>
  <si>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</si>
  <si>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</si>
  <si>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</si>
  <si>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</si>
  <si>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</si>
  <si>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</si>
  <si>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</si>
  <si>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</si>
  <si>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</si>
  <si>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</si>
  <si>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</si>
  <si>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</si>
  <si>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</si>
  <si>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</si>
  <si>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</si>
  <si>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</si>
  <si>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</si>
  <si>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</si>
  <si>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</si>
  <si>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</si>
  <si>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</si>
  <si>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</si>
  <si>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</si>
  <si>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</si>
  <si>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</si>
  <si>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</si>
  <si>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</si>
  <si>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</si>
  <si>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</si>
  <si>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</si>
  <si>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</si>
  <si>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</si>
  <si>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</si>
  <si>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</si>
  <si>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</si>
  <si>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</si>
  <si>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</si>
  <si>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</si>
  <si>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</si>
  <si>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</si>
  <si>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</si>
  <si>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</si>
  <si>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</si>
  <si>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</si>
  <si>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</si>
  <si>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</si>
  <si>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</si>
  <si>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</si>
  <si>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</si>
  <si>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</si>
  <si>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</si>
  <si>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</si>
  <si>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</si>
  <si>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</si>
  <si>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</si>
  <si>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</si>
  <si>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</si>
  <si>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</si>
  <si>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</si>
  <si>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</si>
  <si>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</si>
  <si>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</si>
  <si>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</si>
  <si>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</si>
  <si>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</si>
  <si>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</si>
  <si>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</si>
  <si>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</si>
  <si>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</si>
  <si>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</si>
  <si>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</si>
  <si>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</si>
  <si>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</si>
  <si>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</si>
  <si>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</si>
  <si>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</si>
  <si>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</si>
  <si>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</si>
  <si>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</si>
  <si>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</si>
  <si>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</si>
  <si>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rozostup kolov 3 m, hĺbka jám 50 cm+, výška pletiva 200 cm</t>
  </si>
  <si>
    <t>osôb 19</t>
  </si>
  <si>
    <t>Názov predmetu zákazky: Lesnícke služby v pestovnej činnosti na organizačnej zložke OZ Podunajsko na obdobie 2023-2026</t>
  </si>
  <si>
    <t>VC 6 Plášťovce na LS Plášťovce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</si>
</sst>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39" zoomScaleNormal="80" zoomScaleSheetLayoutView="100" workbookViewId="0">
      <selection activeCell="C149" sqref="C149:D14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262</v>
      </c>
      <c r="B4" s="10"/>
      <c r="C4" s="10"/>
      <c r="D4" s="15" t="s">
        <v>264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276</v>
      </c>
      <c r="F7" s="28">
        <v>50.36</v>
      </c>
      <c r="G7" s="29">
        <f t="shared" ref="G7:G38" si="0">F7*E7</f>
        <v>13899.36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276</v>
      </c>
      <c r="F8" s="28">
        <v>45.68</v>
      </c>
      <c r="G8" s="29">
        <f t="shared" si="0"/>
        <v>12607.68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1896</v>
      </c>
      <c r="F9" s="28">
        <v>57.77</v>
      </c>
      <c r="G9" s="29">
        <f t="shared" si="0"/>
        <v>109531.92000000001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276</v>
      </c>
      <c r="F10" s="28">
        <v>38.450000000000003</v>
      </c>
      <c r="G10" s="29">
        <f t="shared" si="0"/>
        <v>10612.2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/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276</v>
      </c>
      <c r="F12" s="28">
        <v>16.18</v>
      </c>
      <c r="G12" s="29">
        <f t="shared" si="0"/>
        <v>4465.68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276</v>
      </c>
      <c r="F13" s="28">
        <v>24.36</v>
      </c>
      <c r="G13" s="29">
        <f t="shared" si="0"/>
        <v>6723.36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138</v>
      </c>
      <c r="F14" s="28">
        <v>196.61</v>
      </c>
      <c r="G14" s="29">
        <f t="shared" si="0"/>
        <v>27132.18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/>
      <c r="G15" s="29">
        <f t="shared" si="0"/>
        <v>0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/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/>
      <c r="G17" s="29">
        <f t="shared" si="0"/>
        <v>0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/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276</v>
      </c>
      <c r="F19" s="28">
        <v>30.02</v>
      </c>
      <c r="G19" s="29">
        <f t="shared" si="0"/>
        <v>8285.52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/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/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>
        <v>460</v>
      </c>
      <c r="F22" s="28">
        <v>8.6999999999999993</v>
      </c>
      <c r="G22" s="29">
        <f t="shared" si="0"/>
        <v>4001.9999999999995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/>
      <c r="F23" s="28"/>
      <c r="G23" s="29">
        <f t="shared" si="0"/>
        <v>0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/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230</v>
      </c>
      <c r="F25" s="28">
        <v>19.32</v>
      </c>
      <c r="G25" s="29">
        <f t="shared" si="0"/>
        <v>4443.6000000000004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/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/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2300</v>
      </c>
      <c r="F28" s="28">
        <v>4.32</v>
      </c>
      <c r="G28" s="29">
        <f t="shared" si="0"/>
        <v>9936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/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/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/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276</v>
      </c>
      <c r="F32" s="28">
        <v>21.32</v>
      </c>
      <c r="G32" s="29">
        <f t="shared" si="0"/>
        <v>5884.32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/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/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2300</v>
      </c>
      <c r="F35" s="28">
        <v>7.55</v>
      </c>
      <c r="G35" s="29">
        <f t="shared" si="0"/>
        <v>17365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460</v>
      </c>
      <c r="F36" s="28">
        <v>8.5399999999999991</v>
      </c>
      <c r="G36" s="29">
        <f t="shared" si="0"/>
        <v>3928.3999999999996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460</v>
      </c>
      <c r="F37" s="28">
        <v>7.49</v>
      </c>
      <c r="G37" s="29">
        <f t="shared" si="0"/>
        <v>3445.4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0</v>
      </c>
      <c r="F38" s="28"/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1380</v>
      </c>
      <c r="F39" s="28">
        <v>0.84</v>
      </c>
      <c r="G39" s="29">
        <f t="shared" ref="G39:G70" si="1">F39*E39</f>
        <v>1159.2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/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0</v>
      </c>
      <c r="F41" s="28"/>
      <c r="G41" s="29">
        <f t="shared" si="1"/>
        <v>0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1150</v>
      </c>
      <c r="F42" s="28">
        <v>6.2</v>
      </c>
      <c r="G42" s="29">
        <f t="shared" si="1"/>
        <v>7130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1150</v>
      </c>
      <c r="F43" s="28">
        <v>7.55</v>
      </c>
      <c r="G43" s="29">
        <f t="shared" si="1"/>
        <v>8682.5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6900</v>
      </c>
      <c r="F44" s="28">
        <v>5.01</v>
      </c>
      <c r="G44" s="29">
        <f t="shared" si="1"/>
        <v>34569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0</v>
      </c>
      <c r="F45" s="28"/>
      <c r="G45" s="29">
        <f t="shared" si="1"/>
        <v>0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263</v>
      </c>
      <c r="D46" s="26" t="s">
        <v>220</v>
      </c>
      <c r="E46" s="31">
        <v>690</v>
      </c>
      <c r="F46" s="28">
        <v>359.48</v>
      </c>
      <c r="G46" s="29">
        <f t="shared" si="1"/>
        <v>248041.2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46</v>
      </c>
      <c r="F47" s="28">
        <v>324.08</v>
      </c>
      <c r="G47" s="29">
        <f t="shared" si="1"/>
        <v>14907.679999999998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0</v>
      </c>
      <c r="F48" s="28"/>
      <c r="G48" s="29">
        <f t="shared" si="1"/>
        <v>0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460</v>
      </c>
      <c r="F49" s="28">
        <v>8.44</v>
      </c>
      <c r="G49" s="29">
        <f t="shared" si="1"/>
        <v>3882.3999999999996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230</v>
      </c>
      <c r="F50" s="28">
        <v>8.61</v>
      </c>
      <c r="G50" s="29">
        <f t="shared" si="1"/>
        <v>1980.3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230</v>
      </c>
      <c r="F51" s="28">
        <v>8.61</v>
      </c>
      <c r="G51" s="29">
        <f t="shared" si="1"/>
        <v>1980.3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/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0</v>
      </c>
      <c r="F53" s="28"/>
      <c r="G53" s="29">
        <f t="shared" si="1"/>
        <v>0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/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/>
      <c r="G55" s="29">
        <f t="shared" si="1"/>
        <v>0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1380</v>
      </c>
      <c r="F56" s="28">
        <v>7.74</v>
      </c>
      <c r="G56" s="29">
        <f t="shared" si="1"/>
        <v>10681.2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3220</v>
      </c>
      <c r="F57" s="28">
        <v>6.43</v>
      </c>
      <c r="G57" s="29">
        <f t="shared" si="1"/>
        <v>20704.599999999999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1380</v>
      </c>
      <c r="F58" s="28">
        <v>8.9600000000000009</v>
      </c>
      <c r="G58" s="29">
        <f t="shared" si="1"/>
        <v>12364.800000000001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5382</v>
      </c>
      <c r="F59" s="28">
        <v>16.22</v>
      </c>
      <c r="G59" s="29">
        <f t="shared" si="1"/>
        <v>87296.04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1840</v>
      </c>
      <c r="F60" s="28">
        <v>9.83</v>
      </c>
      <c r="G60" s="29">
        <f t="shared" si="1"/>
        <v>18087.2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1840</v>
      </c>
      <c r="F61" s="28">
        <v>7.49</v>
      </c>
      <c r="G61" s="29">
        <f t="shared" si="1"/>
        <v>13781.6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/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1380</v>
      </c>
      <c r="F63" s="28">
        <v>10.79</v>
      </c>
      <c r="G63" s="29">
        <f t="shared" si="1"/>
        <v>14890.199999999999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5520</v>
      </c>
      <c r="F64" s="28">
        <v>6.72</v>
      </c>
      <c r="G64" s="29">
        <f t="shared" si="1"/>
        <v>37094.400000000001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1380</v>
      </c>
      <c r="F65" s="28">
        <v>11.57</v>
      </c>
      <c r="G65" s="29">
        <f t="shared" si="1"/>
        <v>15966.6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1380</v>
      </c>
      <c r="F66" s="28">
        <v>7.78</v>
      </c>
      <c r="G66" s="29">
        <f t="shared" si="1"/>
        <v>10736.4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0</v>
      </c>
      <c r="F67" s="28"/>
      <c r="G67" s="29">
        <f t="shared" si="1"/>
        <v>0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1380</v>
      </c>
      <c r="F68" s="28">
        <v>9.1199999999999992</v>
      </c>
      <c r="G68" s="29">
        <f t="shared" si="1"/>
        <v>12585.599999999999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3220</v>
      </c>
      <c r="F69" s="28">
        <v>13.83</v>
      </c>
      <c r="G69" s="29">
        <f t="shared" si="1"/>
        <v>44532.6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4508</v>
      </c>
      <c r="F70" s="28">
        <v>11.44</v>
      </c>
      <c r="G70" s="29">
        <f t="shared" si="1"/>
        <v>51571.519999999997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2392</v>
      </c>
      <c r="F71" s="28">
        <v>15.42</v>
      </c>
      <c r="G71" s="29">
        <f t="shared" ref="G71:G102" si="2">F71*E71</f>
        <v>36884.639999999999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138</v>
      </c>
      <c r="F72" s="28">
        <v>10.050000000000001</v>
      </c>
      <c r="G72" s="29">
        <f t="shared" si="2"/>
        <v>1386.9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138</v>
      </c>
      <c r="F73" s="28">
        <v>10.050000000000001</v>
      </c>
      <c r="G73" s="29">
        <f t="shared" si="2"/>
        <v>1386.9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138</v>
      </c>
      <c r="F74" s="28">
        <v>10.050000000000001</v>
      </c>
      <c r="G74" s="29">
        <f t="shared" si="2"/>
        <v>1386.9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0</v>
      </c>
      <c r="F75" s="28"/>
      <c r="G75" s="29">
        <f t="shared" si="2"/>
        <v>0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2300</v>
      </c>
      <c r="F76" s="28">
        <v>4.99</v>
      </c>
      <c r="G76" s="29">
        <f t="shared" si="2"/>
        <v>11477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/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>
        <v>2300</v>
      </c>
      <c r="F78" s="28">
        <v>0.44</v>
      </c>
      <c r="G78" s="29">
        <f t="shared" si="2"/>
        <v>1012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>
        <v>2300</v>
      </c>
      <c r="F79" s="28">
        <v>0.44</v>
      </c>
      <c r="G79" s="29">
        <f t="shared" si="2"/>
        <v>1012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/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/>
      <c r="G81" s="29">
        <f t="shared" si="2"/>
        <v>0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0</v>
      </c>
      <c r="F82" s="28"/>
      <c r="G82" s="29">
        <f t="shared" si="2"/>
        <v>0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>
        <v>0</v>
      </c>
      <c r="F83" s="28"/>
      <c r="G83" s="29">
        <f t="shared" si="2"/>
        <v>0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>
        <v>23</v>
      </c>
      <c r="F84" s="28">
        <v>8.82</v>
      </c>
      <c r="G84" s="29">
        <f t="shared" si="2"/>
        <v>202.86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/>
      <c r="G85" s="29">
        <f t="shared" si="2"/>
        <v>0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/>
      <c r="G86" s="29">
        <f t="shared" si="2"/>
        <v>0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/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184</v>
      </c>
      <c r="F88" s="28">
        <v>19.12</v>
      </c>
      <c r="G88" s="29">
        <f t="shared" si="2"/>
        <v>3518.0800000000004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0</v>
      </c>
      <c r="F89" s="28"/>
      <c r="G89" s="29">
        <f t="shared" si="2"/>
        <v>0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/>
      <c r="F90" s="28"/>
      <c r="G90" s="29">
        <f t="shared" si="2"/>
        <v>0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/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1380</v>
      </c>
      <c r="F92" s="28">
        <v>7.87</v>
      </c>
      <c r="G92" s="29">
        <f>F92*E92</f>
        <v>10860.6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138</v>
      </c>
      <c r="F93" s="28">
        <v>9.8000000000000007</v>
      </c>
      <c r="G93" s="29">
        <f t="shared" si="2"/>
        <v>1352.4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138</v>
      </c>
      <c r="F94" s="28">
        <v>19.7</v>
      </c>
      <c r="G94" s="29">
        <f t="shared" si="2"/>
        <v>2718.6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/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>
        <v>0</v>
      </c>
      <c r="F96" s="28"/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/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>
        <v>0</v>
      </c>
      <c r="F98" s="28"/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/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>
        <v>0</v>
      </c>
      <c r="F100" s="28"/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/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74</v>
      </c>
      <c r="F102" s="28">
        <v>7.95</v>
      </c>
      <c r="G102" s="29">
        <f t="shared" si="2"/>
        <v>588.30000000000007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74</v>
      </c>
      <c r="F103" s="28">
        <v>9.8000000000000007</v>
      </c>
      <c r="G103" s="29">
        <f t="shared" ref="G103:G134" si="3">F103*E103</f>
        <v>725.2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/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/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0</v>
      </c>
      <c r="F106" s="28"/>
      <c r="G106" s="29">
        <f t="shared" si="3"/>
        <v>0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0</v>
      </c>
      <c r="F107" s="28"/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>
        <v>0</v>
      </c>
      <c r="F108" s="28"/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0</v>
      </c>
      <c r="F109" s="28"/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/>
      <c r="F110" s="28"/>
      <c r="G110" s="29">
        <f t="shared" si="3"/>
        <v>0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0</v>
      </c>
      <c r="F111" s="28"/>
      <c r="G111" s="29">
        <f t="shared" si="3"/>
        <v>0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0</v>
      </c>
      <c r="F112" s="28"/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0</v>
      </c>
      <c r="F113" s="28"/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46</v>
      </c>
      <c r="F114" s="28">
        <v>7.82</v>
      </c>
      <c r="G114" s="29">
        <f t="shared" si="3"/>
        <v>359.72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/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0</v>
      </c>
      <c r="F116" s="28"/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0</v>
      </c>
      <c r="F117" s="28"/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>
        <v>4600</v>
      </c>
      <c r="F118" s="28">
        <v>11.16</v>
      </c>
      <c r="G118" s="29">
        <f t="shared" si="3"/>
        <v>51336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9200</v>
      </c>
      <c r="F119" s="28">
        <v>1.5</v>
      </c>
      <c r="G119" s="29">
        <f t="shared" si="3"/>
        <v>13800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23000</v>
      </c>
      <c r="F120" s="28">
        <v>7.05</v>
      </c>
      <c r="G120" s="29">
        <f t="shared" si="3"/>
        <v>162150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/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/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>
        <v>0</v>
      </c>
      <c r="F123" s="28"/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>
        <v>0</v>
      </c>
      <c r="F124" s="28"/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/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/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/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460</v>
      </c>
      <c r="F128" s="54">
        <v>1.59</v>
      </c>
      <c r="G128" s="29">
        <f t="shared" si="3"/>
        <v>731.40000000000009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0</v>
      </c>
      <c r="F129" s="54"/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0</v>
      </c>
      <c r="F130" s="54"/>
      <c r="G130" s="29">
        <f t="shared" si="3"/>
        <v>0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/>
      <c r="G131" s="29">
        <f t="shared" si="3"/>
        <v>0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/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/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/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/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>
        <v>0</v>
      </c>
      <c r="F136" s="54"/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/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/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138</v>
      </c>
      <c r="F139" s="54">
        <v>7.95</v>
      </c>
      <c r="G139" s="29">
        <f t="shared" si="5"/>
        <v>1097.1000000000001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1218874.56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830342.68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334477.28000000009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2718.6</v>
      </c>
      <c r="F168" s="114"/>
      <c r="G168" s="100">
        <f t="shared" si="6"/>
        <v>0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51336</v>
      </c>
      <c r="F169" s="114"/>
      <c r="G169" s="100">
        <f t="shared" si="6"/>
        <v>0</v>
      </c>
    </row>
    <row r="170" spans="2:7" ht="15" x14ac:dyDescent="0.25">
      <c r="B170" s="91"/>
      <c r="C170" s="107" t="s">
        <v>232</v>
      </c>
      <c r="D170" s="108"/>
      <c r="E170" s="100">
        <f>SUM(E166:E169)</f>
        <v>1218874.5600000003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/TOgYUWpEKjlOXqehvCsUs784WOVnOPUfumylshJ6Wd3kzihyrvSsM65WxpgH9wlJVfmcrK1DkO+lI/q6C7rfg==" saltValue="eWs+trN/3KypyGWxqxi6Og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2022-11-25T09:38:12Z</dcterms:modified>
</cp:coreProperties>
</file>