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C:\Users\antonin.madera\Desktop\"/>
    </mc:Choice>
  </mc:AlternateContent>
  <xr:revisionPtr revIDLastSave="0" documentId="13_ncr:1_{72E52A5D-6D70-4E6C-B0B2-E9B01884225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árok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0" i="1" l="1"/>
  <c r="F40" i="1" s="1"/>
  <c r="E39" i="1"/>
  <c r="F39" i="1" s="1"/>
  <c r="E36" i="1"/>
  <c r="F36" i="1" s="1"/>
  <c r="E35" i="1"/>
  <c r="F35" i="1" s="1"/>
  <c r="E34" i="1"/>
  <c r="E28" i="1"/>
  <c r="F28" i="1" s="1"/>
  <c r="E27" i="1"/>
  <c r="F27" i="1" s="1"/>
  <c r="E26" i="1"/>
  <c r="F26" i="1" s="1"/>
  <c r="E25" i="1"/>
  <c r="F25" i="1" s="1"/>
  <c r="E24" i="1"/>
  <c r="F24" i="1" s="1"/>
  <c r="E23" i="1"/>
  <c r="F23" i="1" s="1"/>
  <c r="E22" i="1"/>
  <c r="F22" i="1" s="1"/>
  <c r="E21" i="1"/>
  <c r="E18" i="1"/>
  <c r="F18" i="1" s="1"/>
  <c r="E17" i="1"/>
  <c r="F17" i="1" s="1"/>
  <c r="E16" i="1"/>
  <c r="F16" i="1" s="1"/>
  <c r="E15" i="1"/>
  <c r="F15" i="1" s="1"/>
  <c r="E14" i="1"/>
  <c r="F14" i="1" s="1"/>
  <c r="E13" i="1"/>
  <c r="F13" i="1" s="1"/>
  <c r="E12" i="1"/>
  <c r="F12" i="1" s="1"/>
  <c r="E9" i="1"/>
  <c r="F9" i="1" s="1"/>
  <c r="E8" i="1"/>
  <c r="F8" i="1" s="1"/>
  <c r="E7" i="1"/>
  <c r="F7" i="1" s="1"/>
  <c r="E6" i="1"/>
  <c r="F6" i="1" s="1"/>
  <c r="E5" i="1"/>
  <c r="F5" i="1" s="1"/>
  <c r="E29" i="1" l="1"/>
  <c r="E41" i="1"/>
  <c r="F21" i="1"/>
  <c r="F29" i="1"/>
  <c r="F10" i="1"/>
  <c r="F19" i="1"/>
  <c r="E10" i="1"/>
  <c r="E19" i="1"/>
  <c r="F34" i="1"/>
  <c r="F41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Maděra Antonín, Ing.</author>
  </authors>
  <commentList>
    <comment ref="A34" authorId="0" shapeId="0" xr:uid="{BC99F77A-D205-48FE-875F-8202F7FEFA10}">
      <text>
        <r>
          <rPr>
            <b/>
            <sz val="9"/>
            <color indexed="81"/>
            <rFont val="Segoe UI"/>
            <family val="2"/>
            <charset val="238"/>
          </rPr>
          <t>Maděra Antonín, Ing.:</t>
        </r>
        <r>
          <rPr>
            <sz val="9"/>
            <color indexed="81"/>
            <rFont val="Segoe UI"/>
            <family val="2"/>
            <charset val="238"/>
          </rPr>
          <t xml:space="preserve">
tu sa zmenil počet, ale len teoreticky, lebo predtým tam boli nacenené 3ks, ale každý obsahoval 5 wifi modulov. Teraz sú každý samostatne</t>
        </r>
      </text>
    </comment>
    <comment ref="A35" authorId="0" shapeId="0" xr:uid="{45CE6747-B135-4765-84F3-38B69CFDC2A3}">
      <text>
        <r>
          <rPr>
            <b/>
            <sz val="9"/>
            <color indexed="81"/>
            <rFont val="Segoe UI"/>
            <family val="2"/>
            <charset val="238"/>
          </rPr>
          <t>Maděra Antonín, Ing.:</t>
        </r>
        <r>
          <rPr>
            <sz val="9"/>
            <color indexed="81"/>
            <rFont val="Segoe UI"/>
            <family val="2"/>
            <charset val="238"/>
          </rPr>
          <t xml:space="preserve">
Táto položka sa za ten čas zmenila tak, že všetky 3 položky predtým, sú obsiahnuté v tejto jednej položke</t>
        </r>
      </text>
    </comment>
  </commentList>
</comments>
</file>

<file path=xl/sharedStrings.xml><?xml version="1.0" encoding="utf-8"?>
<sst xmlns="http://schemas.openxmlformats.org/spreadsheetml/2006/main" count="80" uniqueCount="44">
  <si>
    <t>Názov</t>
  </si>
  <si>
    <t>m.j.</t>
  </si>
  <si>
    <t>počet</t>
  </si>
  <si>
    <t>jedn.cena</t>
  </si>
  <si>
    <t>spolu bez DPH</t>
  </si>
  <si>
    <t>ks</t>
  </si>
  <si>
    <t>spolu s DPH</t>
  </si>
  <si>
    <t>poznamka - popis</t>
  </si>
  <si>
    <t>Výkaz výmer: Kamerový a wifi systém  pre Centrum kultúrno-kreatívenho potenciálu Hviezda</t>
  </si>
  <si>
    <t>Konektor RJ 45 tien.</t>
  </si>
  <si>
    <t>Kamerový systém</t>
  </si>
  <si>
    <t>Wifi systém</t>
  </si>
  <si>
    <t>Rack 1</t>
  </si>
  <si>
    <t>10GBASE-CU SFP+ Cabie 1 Meter (kompatibilné s dodávanými switchmi)</t>
  </si>
  <si>
    <t>patch káble cat6, 1,5m šedé</t>
  </si>
  <si>
    <t>patch káble cat6, 1m šedé</t>
  </si>
  <si>
    <t>Rack 2</t>
  </si>
  <si>
    <t>Rack 3</t>
  </si>
  <si>
    <t>Montážne a inštalačné práce</t>
  </si>
  <si>
    <t>CBS350-48T-4X alebo lepší ekvivalent</t>
  </si>
  <si>
    <t>CBS350-48FP-4X alebo lepší ekvivalent</t>
  </si>
  <si>
    <t>CBS350-24T-4X alebo lepší ekvivalent</t>
  </si>
  <si>
    <t>IPC-HDW2431T-ZS-S2 alebo lepší ekvivalent</t>
  </si>
  <si>
    <t>Dahua NVR5832-4KS2 V2.0 záznamové zariadenie 4K alebo lepší ekvivalent</t>
  </si>
  <si>
    <t>Dahua PFA130-E prídavný límec pre kamery alebo lepší ekvivalent</t>
  </si>
  <si>
    <t>Seagate SkyHawk 6TB alebo lepší ekvivalent</t>
  </si>
  <si>
    <t>UBNT UniFi 6 Long Range alebo lepší ekvivalent</t>
  </si>
  <si>
    <t>UBNT UniFi Dream Machine Pro alebo lepší ekvivalent</t>
  </si>
  <si>
    <t>motáž a inštalácia kamier, ich nastavenie a oživenie, osadenie a montáž do rackov, osadenie káblov štruktúrovanej kabeláže v rackoch, montáž a nastavenie prepínačov podľa požiadaviek objednávateľa, dopravné náklady, montážny materiál o ostatné nešpecifikované pridružené práce. Bezplatné odborné konzultácie počas nasledujúcich 5 rokov od dodania.</t>
  </si>
  <si>
    <t>motáž a inštalácia  WiFi, ich nastavenie a oživenie, osadenie a montáž rackov,  osadenie káblov  štruktúrovanej kabeláže v rackoch, montáž a nastavenie prepínačov podľa požiadaviek objednávateľa, dopravné náklady, montážny materiál o ostatné nešpecifikované pridružené práce</t>
  </si>
  <si>
    <t>OEM SFP+ transceiver 10GB, SM 10km, LC Duplex, komp. S dodávanými prepínačmi</t>
  </si>
  <si>
    <t>CBS350-48T-4X
● 48 x 10/100/1000 portov
● 4x 10 gigabitové SFP+
● 19" Rack-montážny
● stohovateľnosť minimálne 4 prepínačov cez 10GbE uplinky (minimálne 2 znich možnosť prepnutia do Stack režimu)
● web rozhranie s plným nastavením všetkých funkcionalít prepínača
● upgrade voľného firmware prepínača po celú dobu podpory zo strany dodávateľa bez registrácie
● doživotná záruka s doprednou výmenou pokazeného zariadenia</t>
  </si>
  <si>
    <t>CBS350-48FP-4X
● 48 portov 10/100/1000 PoE+ s výkonom 740W
● 4x 10 gigabitové SFP+
● 19" Rack-montážny
● stohovateľnosť minimálne 4 prepínačov cez 10GbE uplinky (minimálne 2 znich možnosť prepnutia do Stack režimu)
● web rozhranie s plným nastavením všetkých funkcionalít prepínača
● upgrade voľného firmware prepínača po celú dobu podpory zo strany dodávateľa bez registrácie
● doživotná záruka s doprednou výmenou pokazeného zariadenia</t>
  </si>
  <si>
    <t>Cisco sg550x-24
● 24 x 10/100/1000 portov
● 4x 10 gigabitové SFP+
● 19" Rack-montážny
● stohovateľnosť minimálne 4 prepínačov cez 10GbE uplinky (minimálne 2 znich možnosť prepnutia do Stack režimu)
● web rozhranie s plným nastavením všetkých funkcionalít prepínača
● upgrade voľného firmware prepínača po celú dobu podpory zo strany dodávateľa bez registrácie
● doživotná záruka s doprednou výmenou pokazeného zariadenia</t>
  </si>
  <si>
    <t xml:space="preserve">Jednotka UniFi 6 Long Range (U6-LR) je Wi-Fi AP s podporou frekvenčných pásiem 2,4 i 5 GHz a prenosovou rýchlosťou až 3,0 Gbps. minimálny požadovaný štandard 802.11ax (Wi-Fi 6) s minimálne anténnym systémom MU-MIMO 4x4 a podporou OFDMA. minimálne  4 dBi (2,4GHz) a 5,5 dBi (5GHz), podpora aktivneho PoE napájení 802.3at alebo pasívne PoE (48 V). </t>
  </si>
  <si>
    <t>Dodané zariadenie kombinuje pokročilé bezpečnostné funkcie s vysokým výkonom routovania/prepínania a zjednocuje tak router, bezpečnostnú bránu a prepínač. Zariadenie vhodné pre pre malé a stredné firmy. Montáž do racku 1U 19".
obsahuje Router a min. 8-portový prepínač (8x GbE RJ-45 LAN, min. 1x GbE RJ-45 WAN, min. 2x SFP+)
Bezpečnostná brána - pokročilé zabezpečovacie prvky minimálne (IDS/IPS, DPI, Endpoint Scanning, Threat Management)
minimálne 1x 3,5" HDD slot pre NVR uložisko (podpora pre 2,5" disky). Kompatibilné s dodávanými wifi AP zariadeniami. Zariadenie musí vedieť plne manažovať dodávané wifi AP zariadenia</t>
  </si>
  <si>
    <t>&gt; min. 4MP, 1/3" CMOS obrazový snímač, nízke osvetlenie, vysoké rozlíšenie obrazu
&gt; Výstupy 4MP (2560 × 1440)@25/30 fps, max. podporuje 4MP (2688 × 1520)@20 fps
&gt; kodek min. H.265, vysoká kompresná rýchlosť, ultra nízka bitová rýchlosť
&gt; Vstavaná IR LED, minimálna IR vzdialenosť: 40 m
&gt; ROI, SMART H.264+/H.265+, flexibilné kódovanie, použiteľné pre rôzne pásma a úložné prostredia
&gt; režim otáčania, WDR, 3D NR, HLC, BLC, digitálny vodoznak, použiteľný pre rôzne monitorovacie scény
&gt; Inteligentná detekcia: Vniknutie, tripwire
&gt; Detekcia abnormalít: Detekcia pohybu, manipulácia s videom, žiadna SD karta, SD karta plná, chyba SD karty, odpojená sieť, konflikt IP, nelegálna klimatizácia, detekcia napätia
&gt; Podporuje min. 256 GB Micro SD kartu
&gt; 12V DC/PoE napájanie
&gt; krytie IP67
&gt; voužitie vo vonkajšom prostredí</t>
  </si>
  <si>
    <r>
      <t>Videorekordér IP sieťový min. 32 kanálový, záznam / živý obraz / prehrávanie v 4K</t>
    </r>
    <r>
      <rPr>
        <sz val="11"/>
        <rFont val="Montserrat"/>
        <charset val="238"/>
      </rPr>
      <t>, OS Linux, Quad-core procesor, podporované formáty Smart H.265+ / H.265 / Smart H.264+ / H.264 / MJPEG, </t>
    </r>
    <r>
      <rPr>
        <b/>
        <sz val="11"/>
        <rFont val="Montserrat"/>
        <charset val="238"/>
      </rPr>
      <t>záznam min. do 320 Mbps , minimálne rozlíšenie 12 Mpx na kameru</t>
    </r>
    <r>
      <rPr>
        <sz val="11"/>
        <rFont val="Montserrat"/>
        <charset val="238"/>
      </rPr>
      <t>, alarm I/O 16/6, 8x SATA III 3.5" HDD, min. 10 TB/HDD možnosť osadiť, podpora ONVIF, podpora IP PTZ Dahua a ITC kamier, ANPR podpora, reset tlačidlo, smart ventilátor, min. 2x RJ-45 port (10/100/1000 Mbps), min. 1x HDMI(4K) + 1x HDMI + 2x VGA, 1x RS485, 1x RS232, 4x USB (2x USB 3.0), 1x eSATA, rozmery približne 2U, 440,0 × 451,5 × 95,0 mm, hmotnosť približne 6,55 kg bez HDD. Kompatibilné NVR s dodávanými kamerami.</t>
    </r>
  </si>
  <si>
    <r>
      <t>Prídavný límec</t>
    </r>
    <r>
      <rPr>
        <sz val="11"/>
        <rFont val="Montserrat"/>
        <charset val="238"/>
      </rPr>
      <t> pre dodávané kamery pre osadenie kamery a uloženie káblov pod kameru</t>
    </r>
  </si>
  <si>
    <t>Pevný disk min. 6TB,  3.5", min. SATA III, minimálna rýchlosť prenosu 180 MB/s, cache 256 MB, min. 5400 ot./min, vhodný do dodávaného NVR</t>
  </si>
  <si>
    <t>10GBASE-CU SFP+ Cable 1 Meter (kompatibilné s dodávanými prepínačmi)</t>
  </si>
  <si>
    <t>19 " rack jednotielny 9U na umiestnenie 24 portovych prepínačov (dostatočná hĺbka)</t>
  </si>
  <si>
    <t xml:space="preserve">Optický patchkabel duplexný, LC-LC 9/125um SM, 100m </t>
  </si>
  <si>
    <t>Kamerový systém a rack 1, 2 celkom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</si>
</sst>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1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name val="Arial CE"/>
      <family val="2"/>
      <charset val="238"/>
    </font>
    <font>
      <b/>
      <sz val="10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0"/>
      <name val="Arial CE"/>
      <family val="2"/>
      <charset val="238"/>
    </font>
    <font>
      <sz val="10"/>
      <color indexed="8"/>
      <name val="Calibri"/>
      <family val="2"/>
      <charset val="238"/>
    </font>
    <font>
      <b/>
      <sz val="10"/>
      <color rgb="FF000000"/>
      <name val="Arial"/>
      <family val="2"/>
      <charset val="238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sz val="9"/>
      <color indexed="81"/>
      <name val="Segoe UI"/>
      <family val="2"/>
      <charset val="238"/>
    </font>
    <font>
      <b/>
      <sz val="9"/>
      <color indexed="81"/>
      <name val="Segoe UI"/>
      <family val="2"/>
      <charset val="238"/>
    </font>
    <font>
      <sz val="11"/>
      <name val="Montserrat"/>
      <charset val="238"/>
    </font>
    <font>
      <b/>
      <sz val="11"/>
      <name val="Montserrat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39">
    <xf numFmtId="0" fontId="0" fillId="0" borderId="0" xfId="0"/>
    <xf numFmtId="0" fontId="1" fillId="0" borderId="0" xfId="1" applyAlignment="1">
      <alignment horizontal="center"/>
    </xf>
    <xf numFmtId="164" fontId="1" fillId="0" borderId="0" xfId="1" applyNumberFormat="1"/>
    <xf numFmtId="44" fontId="1" fillId="0" borderId="0" xfId="1" applyNumberFormat="1"/>
    <xf numFmtId="0" fontId="1" fillId="0" borderId="0" xfId="1"/>
    <xf numFmtId="0" fontId="1" fillId="0" borderId="0" xfId="1" applyAlignment="1">
      <alignment wrapText="1"/>
    </xf>
    <xf numFmtId="0" fontId="4" fillId="0" borderId="1" xfId="1" applyFont="1" applyBorder="1" applyAlignment="1">
      <alignment wrapText="1"/>
    </xf>
    <xf numFmtId="0" fontId="4" fillId="0" borderId="2" xfId="1" applyFont="1" applyBorder="1" applyAlignment="1">
      <alignment horizontal="center"/>
    </xf>
    <xf numFmtId="164" fontId="4" fillId="0" borderId="2" xfId="1" applyNumberFormat="1" applyFont="1" applyBorder="1" applyAlignment="1">
      <alignment horizontal="center"/>
    </xf>
    <xf numFmtId="44" fontId="4" fillId="0" borderId="2" xfId="1" applyNumberFormat="1" applyFont="1" applyBorder="1"/>
    <xf numFmtId="0" fontId="5" fillId="0" borderId="3" xfId="1" applyFont="1" applyBorder="1"/>
    <xf numFmtId="0" fontId="5" fillId="0" borderId="0" xfId="1" applyFont="1"/>
    <xf numFmtId="0" fontId="1" fillId="0" borderId="6" xfId="1" applyBorder="1"/>
    <xf numFmtId="0" fontId="1" fillId="0" borderId="5" xfId="1" applyBorder="1" applyAlignment="1">
      <alignment horizontal="center"/>
    </xf>
    <xf numFmtId="164" fontId="1" fillId="0" borderId="5" xfId="1" applyNumberFormat="1" applyBorder="1"/>
    <xf numFmtId="44" fontId="7" fillId="2" borderId="5" xfId="1" applyNumberFormat="1" applyFont="1" applyFill="1" applyBorder="1"/>
    <xf numFmtId="44" fontId="7" fillId="0" borderId="5" xfId="1" applyNumberFormat="1" applyFont="1" applyBorder="1"/>
    <xf numFmtId="0" fontId="2" fillId="2" borderId="4" xfId="1" applyFont="1" applyFill="1" applyBorder="1" applyAlignment="1">
      <alignment wrapText="1"/>
    </xf>
    <xf numFmtId="0" fontId="1" fillId="2" borderId="5" xfId="1" applyFill="1" applyBorder="1" applyAlignment="1">
      <alignment horizontal="center"/>
    </xf>
    <xf numFmtId="164" fontId="1" fillId="2" borderId="5" xfId="1" applyNumberFormat="1" applyFill="1" applyBorder="1"/>
    <xf numFmtId="0" fontId="8" fillId="0" borderId="5" xfId="0" applyFont="1" applyBorder="1" applyAlignment="1">
      <alignment wrapText="1"/>
    </xf>
    <xf numFmtId="0" fontId="9" fillId="0" borderId="5" xfId="0" applyFont="1" applyBorder="1" applyAlignment="1">
      <alignment wrapText="1"/>
    </xf>
    <xf numFmtId="0" fontId="0" fillId="0" borderId="5" xfId="0" applyBorder="1" applyAlignment="1">
      <alignment vertical="top" wrapText="1"/>
    </xf>
    <xf numFmtId="0" fontId="2" fillId="2" borderId="7" xfId="1" applyFont="1" applyFill="1" applyBorder="1" applyAlignment="1">
      <alignment wrapText="1"/>
    </xf>
    <xf numFmtId="0" fontId="1" fillId="2" borderId="8" xfId="1" applyFill="1" applyBorder="1" applyAlignment="1">
      <alignment horizontal="center"/>
    </xf>
    <xf numFmtId="164" fontId="1" fillId="2" borderId="8" xfId="1" applyNumberFormat="1" applyFill="1" applyBorder="1"/>
    <xf numFmtId="44" fontId="1" fillId="2" borderId="8" xfId="1" applyNumberFormat="1" applyFill="1" applyBorder="1"/>
    <xf numFmtId="0" fontId="1" fillId="2" borderId="9" xfId="1" applyFill="1" applyBorder="1"/>
    <xf numFmtId="0" fontId="10" fillId="0" borderId="4" xfId="1" applyFont="1" applyBorder="1" applyAlignment="1">
      <alignment wrapText="1"/>
    </xf>
    <xf numFmtId="0" fontId="9" fillId="0" borderId="5" xfId="0" applyFont="1" applyBorder="1" applyAlignment="1">
      <alignment horizontal="center" vertical="center" wrapText="1"/>
    </xf>
    <xf numFmtId="0" fontId="2" fillId="0" borderId="0" xfId="1" applyFont="1" applyAlignment="1">
      <alignment wrapText="1"/>
    </xf>
    <xf numFmtId="0" fontId="3" fillId="0" borderId="0" xfId="0" applyFont="1" applyAlignment="1">
      <alignment wrapText="1"/>
    </xf>
    <xf numFmtId="0" fontId="0" fillId="0" borderId="10" xfId="0" applyBorder="1" applyAlignment="1">
      <alignment vertical="top" wrapText="1"/>
    </xf>
    <xf numFmtId="44" fontId="7" fillId="0" borderId="10" xfId="1" applyNumberFormat="1" applyFont="1" applyBorder="1" applyAlignment="1"/>
    <xf numFmtId="164" fontId="1" fillId="0" borderId="10" xfId="1" applyNumberFormat="1" applyBorder="1" applyAlignment="1"/>
    <xf numFmtId="0" fontId="1" fillId="0" borderId="10" xfId="1" applyBorder="1" applyAlignment="1"/>
    <xf numFmtId="0" fontId="9" fillId="0" borderId="10" xfId="0" applyFont="1" applyBorder="1" applyAlignment="1">
      <alignment wrapText="1"/>
    </xf>
    <xf numFmtId="0" fontId="8" fillId="0" borderId="10" xfId="0" applyFont="1" applyBorder="1" applyAlignment="1">
      <alignment wrapText="1"/>
    </xf>
    <xf numFmtId="0" fontId="10" fillId="0" borderId="5" xfId="0" applyFont="1" applyBorder="1" applyAlignment="1">
      <alignment vertical="top" wrapText="1"/>
    </xf>
  </cellXfs>
  <cellStyles count="3">
    <cellStyle name="Normálna" xfId="0" builtinId="0"/>
    <cellStyle name="normálne 2" xfId="2" xr:uid="{00000000-0005-0000-0000-000001000000}"/>
    <cellStyle name="normálne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1"/>
  <sheetViews>
    <sheetView tabSelected="1" zoomScale="84" zoomScaleNormal="84" workbookViewId="0">
      <selection activeCell="A5" sqref="A5"/>
    </sheetView>
  </sheetViews>
  <sheetFormatPr defaultColWidth="9.140625" defaultRowHeight="15" x14ac:dyDescent="0.25"/>
  <cols>
    <col min="1" max="1" width="49.140625" style="5" customWidth="1"/>
    <col min="2" max="3" width="5.7109375" style="1" customWidth="1"/>
    <col min="4" max="4" width="11.28515625" style="2" customWidth="1"/>
    <col min="5" max="6" width="13.140625" style="3" customWidth="1"/>
    <col min="7" max="7" width="38.7109375" style="4" customWidth="1"/>
    <col min="8" max="248" width="9.140625" style="4"/>
    <col min="249" max="249" width="54" style="4" customWidth="1"/>
    <col min="250" max="251" width="5.7109375" style="4" customWidth="1"/>
    <col min="252" max="252" width="11.28515625" style="4" customWidth="1"/>
    <col min="253" max="253" width="13.140625" style="4" customWidth="1"/>
    <col min="254" max="254" width="10" style="4" customWidth="1"/>
    <col min="255" max="504" width="9.140625" style="4"/>
    <col min="505" max="505" width="54" style="4" customWidth="1"/>
    <col min="506" max="507" width="5.7109375" style="4" customWidth="1"/>
    <col min="508" max="508" width="11.28515625" style="4" customWidth="1"/>
    <col min="509" max="509" width="13.140625" style="4" customWidth="1"/>
    <col min="510" max="510" width="10" style="4" customWidth="1"/>
    <col min="511" max="760" width="9.140625" style="4"/>
    <col min="761" max="761" width="54" style="4" customWidth="1"/>
    <col min="762" max="763" width="5.7109375" style="4" customWidth="1"/>
    <col min="764" max="764" width="11.28515625" style="4" customWidth="1"/>
    <col min="765" max="765" width="13.140625" style="4" customWidth="1"/>
    <col min="766" max="766" width="10" style="4" customWidth="1"/>
    <col min="767" max="1016" width="9.140625" style="4"/>
    <col min="1017" max="1017" width="54" style="4" customWidth="1"/>
    <col min="1018" max="1019" width="5.7109375" style="4" customWidth="1"/>
    <col min="1020" max="1020" width="11.28515625" style="4" customWidth="1"/>
    <col min="1021" max="1021" width="13.140625" style="4" customWidth="1"/>
    <col min="1022" max="1022" width="10" style="4" customWidth="1"/>
    <col min="1023" max="1272" width="9.140625" style="4"/>
    <col min="1273" max="1273" width="54" style="4" customWidth="1"/>
    <col min="1274" max="1275" width="5.7109375" style="4" customWidth="1"/>
    <col min="1276" max="1276" width="11.28515625" style="4" customWidth="1"/>
    <col min="1277" max="1277" width="13.140625" style="4" customWidth="1"/>
    <col min="1278" max="1278" width="10" style="4" customWidth="1"/>
    <col min="1279" max="1528" width="9.140625" style="4"/>
    <col min="1529" max="1529" width="54" style="4" customWidth="1"/>
    <col min="1530" max="1531" width="5.7109375" style="4" customWidth="1"/>
    <col min="1532" max="1532" width="11.28515625" style="4" customWidth="1"/>
    <col min="1533" max="1533" width="13.140625" style="4" customWidth="1"/>
    <col min="1534" max="1534" width="10" style="4" customWidth="1"/>
    <col min="1535" max="1784" width="9.140625" style="4"/>
    <col min="1785" max="1785" width="54" style="4" customWidth="1"/>
    <col min="1786" max="1787" width="5.7109375" style="4" customWidth="1"/>
    <col min="1788" max="1788" width="11.28515625" style="4" customWidth="1"/>
    <col min="1789" max="1789" width="13.140625" style="4" customWidth="1"/>
    <col min="1790" max="1790" width="10" style="4" customWidth="1"/>
    <col min="1791" max="2040" width="9.140625" style="4"/>
    <col min="2041" max="2041" width="54" style="4" customWidth="1"/>
    <col min="2042" max="2043" width="5.7109375" style="4" customWidth="1"/>
    <col min="2044" max="2044" width="11.28515625" style="4" customWidth="1"/>
    <col min="2045" max="2045" width="13.140625" style="4" customWidth="1"/>
    <col min="2046" max="2046" width="10" style="4" customWidth="1"/>
    <col min="2047" max="2296" width="9.140625" style="4"/>
    <col min="2297" max="2297" width="54" style="4" customWidth="1"/>
    <col min="2298" max="2299" width="5.7109375" style="4" customWidth="1"/>
    <col min="2300" max="2300" width="11.28515625" style="4" customWidth="1"/>
    <col min="2301" max="2301" width="13.140625" style="4" customWidth="1"/>
    <col min="2302" max="2302" width="10" style="4" customWidth="1"/>
    <col min="2303" max="2552" width="9.140625" style="4"/>
    <col min="2553" max="2553" width="54" style="4" customWidth="1"/>
    <col min="2554" max="2555" width="5.7109375" style="4" customWidth="1"/>
    <col min="2556" max="2556" width="11.28515625" style="4" customWidth="1"/>
    <col min="2557" max="2557" width="13.140625" style="4" customWidth="1"/>
    <col min="2558" max="2558" width="10" style="4" customWidth="1"/>
    <col min="2559" max="2808" width="9.140625" style="4"/>
    <col min="2809" max="2809" width="54" style="4" customWidth="1"/>
    <col min="2810" max="2811" width="5.7109375" style="4" customWidth="1"/>
    <col min="2812" max="2812" width="11.28515625" style="4" customWidth="1"/>
    <col min="2813" max="2813" width="13.140625" style="4" customWidth="1"/>
    <col min="2814" max="2814" width="10" style="4" customWidth="1"/>
    <col min="2815" max="3064" width="9.140625" style="4"/>
    <col min="3065" max="3065" width="54" style="4" customWidth="1"/>
    <col min="3066" max="3067" width="5.7109375" style="4" customWidth="1"/>
    <col min="3068" max="3068" width="11.28515625" style="4" customWidth="1"/>
    <col min="3069" max="3069" width="13.140625" style="4" customWidth="1"/>
    <col min="3070" max="3070" width="10" style="4" customWidth="1"/>
    <col min="3071" max="3320" width="9.140625" style="4"/>
    <col min="3321" max="3321" width="54" style="4" customWidth="1"/>
    <col min="3322" max="3323" width="5.7109375" style="4" customWidth="1"/>
    <col min="3324" max="3324" width="11.28515625" style="4" customWidth="1"/>
    <col min="3325" max="3325" width="13.140625" style="4" customWidth="1"/>
    <col min="3326" max="3326" width="10" style="4" customWidth="1"/>
    <col min="3327" max="3576" width="9.140625" style="4"/>
    <col min="3577" max="3577" width="54" style="4" customWidth="1"/>
    <col min="3578" max="3579" width="5.7109375" style="4" customWidth="1"/>
    <col min="3580" max="3580" width="11.28515625" style="4" customWidth="1"/>
    <col min="3581" max="3581" width="13.140625" style="4" customWidth="1"/>
    <col min="3582" max="3582" width="10" style="4" customWidth="1"/>
    <col min="3583" max="3832" width="9.140625" style="4"/>
    <col min="3833" max="3833" width="54" style="4" customWidth="1"/>
    <col min="3834" max="3835" width="5.7109375" style="4" customWidth="1"/>
    <col min="3836" max="3836" width="11.28515625" style="4" customWidth="1"/>
    <col min="3837" max="3837" width="13.140625" style="4" customWidth="1"/>
    <col min="3838" max="3838" width="10" style="4" customWidth="1"/>
    <col min="3839" max="4088" width="9.140625" style="4"/>
    <col min="4089" max="4089" width="54" style="4" customWidth="1"/>
    <col min="4090" max="4091" width="5.7109375" style="4" customWidth="1"/>
    <col min="4092" max="4092" width="11.28515625" style="4" customWidth="1"/>
    <col min="4093" max="4093" width="13.140625" style="4" customWidth="1"/>
    <col min="4094" max="4094" width="10" style="4" customWidth="1"/>
    <col min="4095" max="4344" width="9.140625" style="4"/>
    <col min="4345" max="4345" width="54" style="4" customWidth="1"/>
    <col min="4346" max="4347" width="5.7109375" style="4" customWidth="1"/>
    <col min="4348" max="4348" width="11.28515625" style="4" customWidth="1"/>
    <col min="4349" max="4349" width="13.140625" style="4" customWidth="1"/>
    <col min="4350" max="4350" width="10" style="4" customWidth="1"/>
    <col min="4351" max="4600" width="9.140625" style="4"/>
    <col min="4601" max="4601" width="54" style="4" customWidth="1"/>
    <col min="4602" max="4603" width="5.7109375" style="4" customWidth="1"/>
    <col min="4604" max="4604" width="11.28515625" style="4" customWidth="1"/>
    <col min="4605" max="4605" width="13.140625" style="4" customWidth="1"/>
    <col min="4606" max="4606" width="10" style="4" customWidth="1"/>
    <col min="4607" max="4856" width="9.140625" style="4"/>
    <col min="4857" max="4857" width="54" style="4" customWidth="1"/>
    <col min="4858" max="4859" width="5.7109375" style="4" customWidth="1"/>
    <col min="4860" max="4860" width="11.28515625" style="4" customWidth="1"/>
    <col min="4861" max="4861" width="13.140625" style="4" customWidth="1"/>
    <col min="4862" max="4862" width="10" style="4" customWidth="1"/>
    <col min="4863" max="5112" width="9.140625" style="4"/>
    <col min="5113" max="5113" width="54" style="4" customWidth="1"/>
    <col min="5114" max="5115" width="5.7109375" style="4" customWidth="1"/>
    <col min="5116" max="5116" width="11.28515625" style="4" customWidth="1"/>
    <col min="5117" max="5117" width="13.140625" style="4" customWidth="1"/>
    <col min="5118" max="5118" width="10" style="4" customWidth="1"/>
    <col min="5119" max="5368" width="9.140625" style="4"/>
    <col min="5369" max="5369" width="54" style="4" customWidth="1"/>
    <col min="5370" max="5371" width="5.7109375" style="4" customWidth="1"/>
    <col min="5372" max="5372" width="11.28515625" style="4" customWidth="1"/>
    <col min="5373" max="5373" width="13.140625" style="4" customWidth="1"/>
    <col min="5374" max="5374" width="10" style="4" customWidth="1"/>
    <col min="5375" max="5624" width="9.140625" style="4"/>
    <col min="5625" max="5625" width="54" style="4" customWidth="1"/>
    <col min="5626" max="5627" width="5.7109375" style="4" customWidth="1"/>
    <col min="5628" max="5628" width="11.28515625" style="4" customWidth="1"/>
    <col min="5629" max="5629" width="13.140625" style="4" customWidth="1"/>
    <col min="5630" max="5630" width="10" style="4" customWidth="1"/>
    <col min="5631" max="5880" width="9.140625" style="4"/>
    <col min="5881" max="5881" width="54" style="4" customWidth="1"/>
    <col min="5882" max="5883" width="5.7109375" style="4" customWidth="1"/>
    <col min="5884" max="5884" width="11.28515625" style="4" customWidth="1"/>
    <col min="5885" max="5885" width="13.140625" style="4" customWidth="1"/>
    <col min="5886" max="5886" width="10" style="4" customWidth="1"/>
    <col min="5887" max="6136" width="9.140625" style="4"/>
    <col min="6137" max="6137" width="54" style="4" customWidth="1"/>
    <col min="6138" max="6139" width="5.7109375" style="4" customWidth="1"/>
    <col min="6140" max="6140" width="11.28515625" style="4" customWidth="1"/>
    <col min="6141" max="6141" width="13.140625" style="4" customWidth="1"/>
    <col min="6142" max="6142" width="10" style="4" customWidth="1"/>
    <col min="6143" max="6392" width="9.140625" style="4"/>
    <col min="6393" max="6393" width="54" style="4" customWidth="1"/>
    <col min="6394" max="6395" width="5.7109375" style="4" customWidth="1"/>
    <col min="6396" max="6396" width="11.28515625" style="4" customWidth="1"/>
    <col min="6397" max="6397" width="13.140625" style="4" customWidth="1"/>
    <col min="6398" max="6398" width="10" style="4" customWidth="1"/>
    <col min="6399" max="6648" width="9.140625" style="4"/>
    <col min="6649" max="6649" width="54" style="4" customWidth="1"/>
    <col min="6650" max="6651" width="5.7109375" style="4" customWidth="1"/>
    <col min="6652" max="6652" width="11.28515625" style="4" customWidth="1"/>
    <col min="6653" max="6653" width="13.140625" style="4" customWidth="1"/>
    <col min="6654" max="6654" width="10" style="4" customWidth="1"/>
    <col min="6655" max="6904" width="9.140625" style="4"/>
    <col min="6905" max="6905" width="54" style="4" customWidth="1"/>
    <col min="6906" max="6907" width="5.7109375" style="4" customWidth="1"/>
    <col min="6908" max="6908" width="11.28515625" style="4" customWidth="1"/>
    <col min="6909" max="6909" width="13.140625" style="4" customWidth="1"/>
    <col min="6910" max="6910" width="10" style="4" customWidth="1"/>
    <col min="6911" max="7160" width="9.140625" style="4"/>
    <col min="7161" max="7161" width="54" style="4" customWidth="1"/>
    <col min="7162" max="7163" width="5.7109375" style="4" customWidth="1"/>
    <col min="7164" max="7164" width="11.28515625" style="4" customWidth="1"/>
    <col min="7165" max="7165" width="13.140625" style="4" customWidth="1"/>
    <col min="7166" max="7166" width="10" style="4" customWidth="1"/>
    <col min="7167" max="7416" width="9.140625" style="4"/>
    <col min="7417" max="7417" width="54" style="4" customWidth="1"/>
    <col min="7418" max="7419" width="5.7109375" style="4" customWidth="1"/>
    <col min="7420" max="7420" width="11.28515625" style="4" customWidth="1"/>
    <col min="7421" max="7421" width="13.140625" style="4" customWidth="1"/>
    <col min="7422" max="7422" width="10" style="4" customWidth="1"/>
    <col min="7423" max="7672" width="9.140625" style="4"/>
    <col min="7673" max="7673" width="54" style="4" customWidth="1"/>
    <col min="7674" max="7675" width="5.7109375" style="4" customWidth="1"/>
    <col min="7676" max="7676" width="11.28515625" style="4" customWidth="1"/>
    <col min="7677" max="7677" width="13.140625" style="4" customWidth="1"/>
    <col min="7678" max="7678" width="10" style="4" customWidth="1"/>
    <col min="7679" max="7928" width="9.140625" style="4"/>
    <col min="7929" max="7929" width="54" style="4" customWidth="1"/>
    <col min="7930" max="7931" width="5.7109375" style="4" customWidth="1"/>
    <col min="7932" max="7932" width="11.28515625" style="4" customWidth="1"/>
    <col min="7933" max="7933" width="13.140625" style="4" customWidth="1"/>
    <col min="7934" max="7934" width="10" style="4" customWidth="1"/>
    <col min="7935" max="8184" width="9.140625" style="4"/>
    <col min="8185" max="8185" width="54" style="4" customWidth="1"/>
    <col min="8186" max="8187" width="5.7109375" style="4" customWidth="1"/>
    <col min="8188" max="8188" width="11.28515625" style="4" customWidth="1"/>
    <col min="8189" max="8189" width="13.140625" style="4" customWidth="1"/>
    <col min="8190" max="8190" width="10" style="4" customWidth="1"/>
    <col min="8191" max="8440" width="9.140625" style="4"/>
    <col min="8441" max="8441" width="54" style="4" customWidth="1"/>
    <col min="8442" max="8443" width="5.7109375" style="4" customWidth="1"/>
    <col min="8444" max="8444" width="11.28515625" style="4" customWidth="1"/>
    <col min="8445" max="8445" width="13.140625" style="4" customWidth="1"/>
    <col min="8446" max="8446" width="10" style="4" customWidth="1"/>
    <col min="8447" max="8696" width="9.140625" style="4"/>
    <col min="8697" max="8697" width="54" style="4" customWidth="1"/>
    <col min="8698" max="8699" width="5.7109375" style="4" customWidth="1"/>
    <col min="8700" max="8700" width="11.28515625" style="4" customWidth="1"/>
    <col min="8701" max="8701" width="13.140625" style="4" customWidth="1"/>
    <col min="8702" max="8702" width="10" style="4" customWidth="1"/>
    <col min="8703" max="8952" width="9.140625" style="4"/>
    <col min="8953" max="8953" width="54" style="4" customWidth="1"/>
    <col min="8954" max="8955" width="5.7109375" style="4" customWidth="1"/>
    <col min="8956" max="8956" width="11.28515625" style="4" customWidth="1"/>
    <col min="8957" max="8957" width="13.140625" style="4" customWidth="1"/>
    <col min="8958" max="8958" width="10" style="4" customWidth="1"/>
    <col min="8959" max="9208" width="9.140625" style="4"/>
    <col min="9209" max="9209" width="54" style="4" customWidth="1"/>
    <col min="9210" max="9211" width="5.7109375" style="4" customWidth="1"/>
    <col min="9212" max="9212" width="11.28515625" style="4" customWidth="1"/>
    <col min="9213" max="9213" width="13.140625" style="4" customWidth="1"/>
    <col min="9214" max="9214" width="10" style="4" customWidth="1"/>
    <col min="9215" max="9464" width="9.140625" style="4"/>
    <col min="9465" max="9465" width="54" style="4" customWidth="1"/>
    <col min="9466" max="9467" width="5.7109375" style="4" customWidth="1"/>
    <col min="9468" max="9468" width="11.28515625" style="4" customWidth="1"/>
    <col min="9469" max="9469" width="13.140625" style="4" customWidth="1"/>
    <col min="9470" max="9470" width="10" style="4" customWidth="1"/>
    <col min="9471" max="9720" width="9.140625" style="4"/>
    <col min="9721" max="9721" width="54" style="4" customWidth="1"/>
    <col min="9722" max="9723" width="5.7109375" style="4" customWidth="1"/>
    <col min="9724" max="9724" width="11.28515625" style="4" customWidth="1"/>
    <col min="9725" max="9725" width="13.140625" style="4" customWidth="1"/>
    <col min="9726" max="9726" width="10" style="4" customWidth="1"/>
    <col min="9727" max="9976" width="9.140625" style="4"/>
    <col min="9977" max="9977" width="54" style="4" customWidth="1"/>
    <col min="9978" max="9979" width="5.7109375" style="4" customWidth="1"/>
    <col min="9980" max="9980" width="11.28515625" style="4" customWidth="1"/>
    <col min="9981" max="9981" width="13.140625" style="4" customWidth="1"/>
    <col min="9982" max="9982" width="10" style="4" customWidth="1"/>
    <col min="9983" max="10232" width="9.140625" style="4"/>
    <col min="10233" max="10233" width="54" style="4" customWidth="1"/>
    <col min="10234" max="10235" width="5.7109375" style="4" customWidth="1"/>
    <col min="10236" max="10236" width="11.28515625" style="4" customWidth="1"/>
    <col min="10237" max="10237" width="13.140625" style="4" customWidth="1"/>
    <col min="10238" max="10238" width="10" style="4" customWidth="1"/>
    <col min="10239" max="10488" width="9.140625" style="4"/>
    <col min="10489" max="10489" width="54" style="4" customWidth="1"/>
    <col min="10490" max="10491" width="5.7109375" style="4" customWidth="1"/>
    <col min="10492" max="10492" width="11.28515625" style="4" customWidth="1"/>
    <col min="10493" max="10493" width="13.140625" style="4" customWidth="1"/>
    <col min="10494" max="10494" width="10" style="4" customWidth="1"/>
    <col min="10495" max="10744" width="9.140625" style="4"/>
    <col min="10745" max="10745" width="54" style="4" customWidth="1"/>
    <col min="10746" max="10747" width="5.7109375" style="4" customWidth="1"/>
    <col min="10748" max="10748" width="11.28515625" style="4" customWidth="1"/>
    <col min="10749" max="10749" width="13.140625" style="4" customWidth="1"/>
    <col min="10750" max="10750" width="10" style="4" customWidth="1"/>
    <col min="10751" max="11000" width="9.140625" style="4"/>
    <col min="11001" max="11001" width="54" style="4" customWidth="1"/>
    <col min="11002" max="11003" width="5.7109375" style="4" customWidth="1"/>
    <col min="11004" max="11004" width="11.28515625" style="4" customWidth="1"/>
    <col min="11005" max="11005" width="13.140625" style="4" customWidth="1"/>
    <col min="11006" max="11006" width="10" style="4" customWidth="1"/>
    <col min="11007" max="11256" width="9.140625" style="4"/>
    <col min="11257" max="11257" width="54" style="4" customWidth="1"/>
    <col min="11258" max="11259" width="5.7109375" style="4" customWidth="1"/>
    <col min="11260" max="11260" width="11.28515625" style="4" customWidth="1"/>
    <col min="11261" max="11261" width="13.140625" style="4" customWidth="1"/>
    <col min="11262" max="11262" width="10" style="4" customWidth="1"/>
    <col min="11263" max="11512" width="9.140625" style="4"/>
    <col min="11513" max="11513" width="54" style="4" customWidth="1"/>
    <col min="11514" max="11515" width="5.7109375" style="4" customWidth="1"/>
    <col min="11516" max="11516" width="11.28515625" style="4" customWidth="1"/>
    <col min="11517" max="11517" width="13.140625" style="4" customWidth="1"/>
    <col min="11518" max="11518" width="10" style="4" customWidth="1"/>
    <col min="11519" max="11768" width="9.140625" style="4"/>
    <col min="11769" max="11769" width="54" style="4" customWidth="1"/>
    <col min="11770" max="11771" width="5.7109375" style="4" customWidth="1"/>
    <col min="11772" max="11772" width="11.28515625" style="4" customWidth="1"/>
    <col min="11773" max="11773" width="13.140625" style="4" customWidth="1"/>
    <col min="11774" max="11774" width="10" style="4" customWidth="1"/>
    <col min="11775" max="12024" width="9.140625" style="4"/>
    <col min="12025" max="12025" width="54" style="4" customWidth="1"/>
    <col min="12026" max="12027" width="5.7109375" style="4" customWidth="1"/>
    <col min="12028" max="12028" width="11.28515625" style="4" customWidth="1"/>
    <col min="12029" max="12029" width="13.140625" style="4" customWidth="1"/>
    <col min="12030" max="12030" width="10" style="4" customWidth="1"/>
    <col min="12031" max="12280" width="9.140625" style="4"/>
    <col min="12281" max="12281" width="54" style="4" customWidth="1"/>
    <col min="12282" max="12283" width="5.7109375" style="4" customWidth="1"/>
    <col min="12284" max="12284" width="11.28515625" style="4" customWidth="1"/>
    <col min="12285" max="12285" width="13.140625" style="4" customWidth="1"/>
    <col min="12286" max="12286" width="10" style="4" customWidth="1"/>
    <col min="12287" max="12536" width="9.140625" style="4"/>
    <col min="12537" max="12537" width="54" style="4" customWidth="1"/>
    <col min="12538" max="12539" width="5.7109375" style="4" customWidth="1"/>
    <col min="12540" max="12540" width="11.28515625" style="4" customWidth="1"/>
    <col min="12541" max="12541" width="13.140625" style="4" customWidth="1"/>
    <col min="12542" max="12542" width="10" style="4" customWidth="1"/>
    <col min="12543" max="12792" width="9.140625" style="4"/>
    <col min="12793" max="12793" width="54" style="4" customWidth="1"/>
    <col min="12794" max="12795" width="5.7109375" style="4" customWidth="1"/>
    <col min="12796" max="12796" width="11.28515625" style="4" customWidth="1"/>
    <col min="12797" max="12797" width="13.140625" style="4" customWidth="1"/>
    <col min="12798" max="12798" width="10" style="4" customWidth="1"/>
    <col min="12799" max="13048" width="9.140625" style="4"/>
    <col min="13049" max="13049" width="54" style="4" customWidth="1"/>
    <col min="13050" max="13051" width="5.7109375" style="4" customWidth="1"/>
    <col min="13052" max="13052" width="11.28515625" style="4" customWidth="1"/>
    <col min="13053" max="13053" width="13.140625" style="4" customWidth="1"/>
    <col min="13054" max="13054" width="10" style="4" customWidth="1"/>
    <col min="13055" max="13304" width="9.140625" style="4"/>
    <col min="13305" max="13305" width="54" style="4" customWidth="1"/>
    <col min="13306" max="13307" width="5.7109375" style="4" customWidth="1"/>
    <col min="13308" max="13308" width="11.28515625" style="4" customWidth="1"/>
    <col min="13309" max="13309" width="13.140625" style="4" customWidth="1"/>
    <col min="13310" max="13310" width="10" style="4" customWidth="1"/>
    <col min="13311" max="13560" width="9.140625" style="4"/>
    <col min="13561" max="13561" width="54" style="4" customWidth="1"/>
    <col min="13562" max="13563" width="5.7109375" style="4" customWidth="1"/>
    <col min="13564" max="13564" width="11.28515625" style="4" customWidth="1"/>
    <col min="13565" max="13565" width="13.140625" style="4" customWidth="1"/>
    <col min="13566" max="13566" width="10" style="4" customWidth="1"/>
    <col min="13567" max="13816" width="9.140625" style="4"/>
    <col min="13817" max="13817" width="54" style="4" customWidth="1"/>
    <col min="13818" max="13819" width="5.7109375" style="4" customWidth="1"/>
    <col min="13820" max="13820" width="11.28515625" style="4" customWidth="1"/>
    <col min="13821" max="13821" width="13.140625" style="4" customWidth="1"/>
    <col min="13822" max="13822" width="10" style="4" customWidth="1"/>
    <col min="13823" max="14072" width="9.140625" style="4"/>
    <col min="14073" max="14073" width="54" style="4" customWidth="1"/>
    <col min="14074" max="14075" width="5.7109375" style="4" customWidth="1"/>
    <col min="14076" max="14076" width="11.28515625" style="4" customWidth="1"/>
    <col min="14077" max="14077" width="13.140625" style="4" customWidth="1"/>
    <col min="14078" max="14078" width="10" style="4" customWidth="1"/>
    <col min="14079" max="14328" width="9.140625" style="4"/>
    <col min="14329" max="14329" width="54" style="4" customWidth="1"/>
    <col min="14330" max="14331" width="5.7109375" style="4" customWidth="1"/>
    <col min="14332" max="14332" width="11.28515625" style="4" customWidth="1"/>
    <col min="14333" max="14333" width="13.140625" style="4" customWidth="1"/>
    <col min="14334" max="14334" width="10" style="4" customWidth="1"/>
    <col min="14335" max="14584" width="9.140625" style="4"/>
    <col min="14585" max="14585" width="54" style="4" customWidth="1"/>
    <col min="14586" max="14587" width="5.7109375" style="4" customWidth="1"/>
    <col min="14588" max="14588" width="11.28515625" style="4" customWidth="1"/>
    <col min="14589" max="14589" width="13.140625" style="4" customWidth="1"/>
    <col min="14590" max="14590" width="10" style="4" customWidth="1"/>
    <col min="14591" max="14840" width="9.140625" style="4"/>
    <col min="14841" max="14841" width="54" style="4" customWidth="1"/>
    <col min="14842" max="14843" width="5.7109375" style="4" customWidth="1"/>
    <col min="14844" max="14844" width="11.28515625" style="4" customWidth="1"/>
    <col min="14845" max="14845" width="13.140625" style="4" customWidth="1"/>
    <col min="14846" max="14846" width="10" style="4" customWidth="1"/>
    <col min="14847" max="15096" width="9.140625" style="4"/>
    <col min="15097" max="15097" width="54" style="4" customWidth="1"/>
    <col min="15098" max="15099" width="5.7109375" style="4" customWidth="1"/>
    <col min="15100" max="15100" width="11.28515625" style="4" customWidth="1"/>
    <col min="15101" max="15101" width="13.140625" style="4" customWidth="1"/>
    <col min="15102" max="15102" width="10" style="4" customWidth="1"/>
    <col min="15103" max="15352" width="9.140625" style="4"/>
    <col min="15353" max="15353" width="54" style="4" customWidth="1"/>
    <col min="15354" max="15355" width="5.7109375" style="4" customWidth="1"/>
    <col min="15356" max="15356" width="11.28515625" style="4" customWidth="1"/>
    <col min="15357" max="15357" width="13.140625" style="4" customWidth="1"/>
    <col min="15358" max="15358" width="10" style="4" customWidth="1"/>
    <col min="15359" max="15608" width="9.140625" style="4"/>
    <col min="15609" max="15609" width="54" style="4" customWidth="1"/>
    <col min="15610" max="15611" width="5.7109375" style="4" customWidth="1"/>
    <col min="15612" max="15612" width="11.28515625" style="4" customWidth="1"/>
    <col min="15613" max="15613" width="13.140625" style="4" customWidth="1"/>
    <col min="15614" max="15614" width="10" style="4" customWidth="1"/>
    <col min="15615" max="15864" width="9.140625" style="4"/>
    <col min="15865" max="15865" width="54" style="4" customWidth="1"/>
    <col min="15866" max="15867" width="5.7109375" style="4" customWidth="1"/>
    <col min="15868" max="15868" width="11.28515625" style="4" customWidth="1"/>
    <col min="15869" max="15869" width="13.140625" style="4" customWidth="1"/>
    <col min="15870" max="15870" width="10" style="4" customWidth="1"/>
    <col min="15871" max="16120" width="9.140625" style="4"/>
    <col min="16121" max="16121" width="54" style="4" customWidth="1"/>
    <col min="16122" max="16123" width="5.7109375" style="4" customWidth="1"/>
    <col min="16124" max="16124" width="11.28515625" style="4" customWidth="1"/>
    <col min="16125" max="16125" width="13.140625" style="4" customWidth="1"/>
    <col min="16126" max="16126" width="10" style="4" customWidth="1"/>
    <col min="16127" max="16384" width="9.140625" style="4"/>
  </cols>
  <sheetData>
    <row r="1" spans="1:7" ht="46.5" customHeight="1" x14ac:dyDescent="0.35">
      <c r="A1" s="31" t="s">
        <v>8</v>
      </c>
      <c r="B1" s="31"/>
      <c r="C1" s="31"/>
      <c r="D1" s="31"/>
      <c r="E1" s="31"/>
      <c r="F1" s="31"/>
      <c r="G1" s="31"/>
    </row>
    <row r="2" spans="1:7" ht="6" customHeight="1" thickBot="1" x14ac:dyDescent="0.3"/>
    <row r="3" spans="1:7" s="11" customFormat="1" x14ac:dyDescent="0.25">
      <c r="A3" s="6" t="s">
        <v>0</v>
      </c>
      <c r="B3" s="7" t="s">
        <v>1</v>
      </c>
      <c r="C3" s="7" t="s">
        <v>2</v>
      </c>
      <c r="D3" s="8" t="s">
        <v>3</v>
      </c>
      <c r="E3" s="9" t="s">
        <v>4</v>
      </c>
      <c r="F3" s="9" t="s">
        <v>6</v>
      </c>
      <c r="G3" s="10" t="s">
        <v>7</v>
      </c>
    </row>
    <row r="4" spans="1:7" x14ac:dyDescent="0.25">
      <c r="A4" s="17" t="s">
        <v>10</v>
      </c>
      <c r="B4" s="18"/>
      <c r="C4" s="18"/>
      <c r="D4" s="19"/>
      <c r="E4" s="15"/>
      <c r="F4" s="15"/>
      <c r="G4" s="12"/>
    </row>
    <row r="5" spans="1:7" ht="398.25" customHeight="1" x14ac:dyDescent="0.25">
      <c r="A5" s="28" t="s">
        <v>22</v>
      </c>
      <c r="B5" s="29">
        <v>25</v>
      </c>
      <c r="C5" s="13" t="s">
        <v>5</v>
      </c>
      <c r="D5" s="14"/>
      <c r="E5" s="16">
        <f t="shared" ref="E5:E9" si="0">B5*D5</f>
        <v>0</v>
      </c>
      <c r="F5" s="16">
        <f t="shared" ref="F5:F9" si="1">E5*1.2</f>
        <v>0</v>
      </c>
      <c r="G5" s="22" t="s">
        <v>36</v>
      </c>
    </row>
    <row r="6" spans="1:7" ht="390" x14ac:dyDescent="0.25">
      <c r="A6" s="28" t="s">
        <v>23</v>
      </c>
      <c r="B6" s="29">
        <v>1</v>
      </c>
      <c r="C6" s="13" t="s">
        <v>5</v>
      </c>
      <c r="D6" s="14"/>
      <c r="E6" s="16">
        <f t="shared" si="0"/>
        <v>0</v>
      </c>
      <c r="F6" s="16">
        <f t="shared" si="1"/>
        <v>0</v>
      </c>
      <c r="G6" s="38" t="s">
        <v>37</v>
      </c>
    </row>
    <row r="7" spans="1:7" ht="54" x14ac:dyDescent="0.25">
      <c r="A7" s="28" t="s">
        <v>24</v>
      </c>
      <c r="B7" s="29">
        <v>21</v>
      </c>
      <c r="C7" s="13" t="s">
        <v>5</v>
      </c>
      <c r="D7" s="14"/>
      <c r="E7" s="16">
        <f t="shared" si="0"/>
        <v>0</v>
      </c>
      <c r="F7" s="16">
        <f t="shared" si="1"/>
        <v>0</v>
      </c>
      <c r="G7" s="38" t="s">
        <v>38</v>
      </c>
    </row>
    <row r="8" spans="1:7" ht="60" x14ac:dyDescent="0.25">
      <c r="A8" s="28" t="s">
        <v>25</v>
      </c>
      <c r="B8" s="29">
        <v>4</v>
      </c>
      <c r="C8" s="13" t="s">
        <v>5</v>
      </c>
      <c r="D8" s="14"/>
      <c r="E8" s="16">
        <f t="shared" si="0"/>
        <v>0</v>
      </c>
      <c r="F8" s="16">
        <f t="shared" si="1"/>
        <v>0</v>
      </c>
      <c r="G8" s="22" t="s">
        <v>39</v>
      </c>
    </row>
    <row r="9" spans="1:7" x14ac:dyDescent="0.25">
      <c r="A9" s="28" t="s">
        <v>9</v>
      </c>
      <c r="B9" s="29">
        <v>21</v>
      </c>
      <c r="C9" s="13" t="s">
        <v>5</v>
      </c>
      <c r="D9" s="14"/>
      <c r="E9" s="16">
        <f t="shared" si="0"/>
        <v>0</v>
      </c>
      <c r="F9" s="16">
        <f t="shared" si="1"/>
        <v>0</v>
      </c>
      <c r="G9" s="12"/>
    </row>
    <row r="10" spans="1:7" x14ac:dyDescent="0.25">
      <c r="A10" s="28"/>
      <c r="E10" s="3">
        <f>SUM(E4:E9)</f>
        <v>0</v>
      </c>
      <c r="F10" s="3">
        <f>SUM(F4:F9)</f>
        <v>0</v>
      </c>
    </row>
    <row r="11" spans="1:7" x14ac:dyDescent="0.25">
      <c r="A11" s="28" t="s">
        <v>12</v>
      </c>
      <c r="B11" s="24"/>
      <c r="C11" s="24"/>
      <c r="D11" s="25"/>
      <c r="E11" s="26"/>
      <c r="F11" s="26"/>
      <c r="G11" s="27"/>
    </row>
    <row r="12" spans="1:7" ht="30" x14ac:dyDescent="0.25">
      <c r="A12" s="28"/>
      <c r="B12" s="29">
        <v>2</v>
      </c>
      <c r="C12" s="13" t="s">
        <v>5</v>
      </c>
      <c r="D12" s="14"/>
      <c r="E12" s="16">
        <f t="shared" ref="E12:E18" si="2">B12*D12</f>
        <v>0</v>
      </c>
      <c r="F12" s="16">
        <f t="shared" ref="F12:F18" si="3">E12*1.2</f>
        <v>0</v>
      </c>
      <c r="G12" s="22" t="s">
        <v>13</v>
      </c>
    </row>
    <row r="13" spans="1:7" x14ac:dyDescent="0.25">
      <c r="A13" s="28"/>
      <c r="B13" s="29">
        <v>60</v>
      </c>
      <c r="C13" s="13" t="s">
        <v>5</v>
      </c>
      <c r="D13" s="14"/>
      <c r="E13" s="16">
        <f t="shared" si="2"/>
        <v>0</v>
      </c>
      <c r="F13" s="16">
        <f t="shared" si="3"/>
        <v>0</v>
      </c>
      <c r="G13" s="22" t="s">
        <v>14</v>
      </c>
    </row>
    <row r="14" spans="1:7" x14ac:dyDescent="0.25">
      <c r="A14" s="28"/>
      <c r="B14" s="29">
        <v>60</v>
      </c>
      <c r="C14" s="13" t="s">
        <v>5</v>
      </c>
      <c r="D14" s="14"/>
      <c r="E14" s="16">
        <f t="shared" si="2"/>
        <v>0</v>
      </c>
      <c r="F14" s="16">
        <f t="shared" si="3"/>
        <v>0</v>
      </c>
      <c r="G14" s="22" t="s">
        <v>15</v>
      </c>
    </row>
    <row r="15" spans="1:7" ht="234.75" customHeight="1" x14ac:dyDescent="0.25">
      <c r="A15" s="28" t="s">
        <v>19</v>
      </c>
      <c r="B15" s="29">
        <v>1</v>
      </c>
      <c r="C15" s="13" t="s">
        <v>5</v>
      </c>
      <c r="D15" s="14"/>
      <c r="E15" s="16">
        <f t="shared" si="2"/>
        <v>0</v>
      </c>
      <c r="F15" s="16">
        <f t="shared" si="3"/>
        <v>0</v>
      </c>
      <c r="G15" s="22" t="s">
        <v>31</v>
      </c>
    </row>
    <row r="16" spans="1:7" ht="246.75" customHeight="1" x14ac:dyDescent="0.25">
      <c r="A16" s="28" t="s">
        <v>20</v>
      </c>
      <c r="B16" s="29">
        <v>1</v>
      </c>
      <c r="C16" s="13" t="s">
        <v>5</v>
      </c>
      <c r="D16" s="14"/>
      <c r="E16" s="16">
        <f t="shared" si="2"/>
        <v>0</v>
      </c>
      <c r="F16" s="16">
        <f t="shared" si="3"/>
        <v>0</v>
      </c>
      <c r="G16" s="22" t="s">
        <v>32</v>
      </c>
    </row>
    <row r="17" spans="1:7" ht="231.75" customHeight="1" x14ac:dyDescent="0.25">
      <c r="A17" s="28" t="s">
        <v>21</v>
      </c>
      <c r="B17" s="29">
        <v>1</v>
      </c>
      <c r="C17" s="13" t="s">
        <v>5</v>
      </c>
      <c r="D17" s="14"/>
      <c r="E17" s="16">
        <f t="shared" si="2"/>
        <v>0</v>
      </c>
      <c r="F17" s="16">
        <f t="shared" si="3"/>
        <v>0</v>
      </c>
      <c r="G17" s="22" t="s">
        <v>33</v>
      </c>
    </row>
    <row r="18" spans="1:7" ht="30" x14ac:dyDescent="0.25">
      <c r="A18" s="20"/>
      <c r="B18" s="29">
        <v>2</v>
      </c>
      <c r="C18" s="13" t="s">
        <v>5</v>
      </c>
      <c r="D18" s="14"/>
      <c r="E18" s="16">
        <f t="shared" si="2"/>
        <v>0</v>
      </c>
      <c r="F18" s="16">
        <f t="shared" si="3"/>
        <v>0</v>
      </c>
      <c r="G18" s="22" t="s">
        <v>30</v>
      </c>
    </row>
    <row r="19" spans="1:7" x14ac:dyDescent="0.25">
      <c r="E19" s="3">
        <f>SUM(E12:E18)</f>
        <v>0</v>
      </c>
      <c r="F19" s="3">
        <f>SUM(F12:F18)</f>
        <v>0</v>
      </c>
    </row>
    <row r="20" spans="1:7" x14ac:dyDescent="0.25">
      <c r="A20" s="23" t="s">
        <v>16</v>
      </c>
      <c r="B20" s="24"/>
      <c r="C20" s="24"/>
      <c r="D20" s="25"/>
      <c r="E20" s="26"/>
      <c r="F20" s="26"/>
      <c r="G20" s="27"/>
    </row>
    <row r="21" spans="1:7" ht="30" x14ac:dyDescent="0.25">
      <c r="A21" s="20"/>
      <c r="B21" s="29">
        <v>1</v>
      </c>
      <c r="C21" s="13" t="s">
        <v>5</v>
      </c>
      <c r="D21" s="14"/>
      <c r="E21" s="16">
        <f t="shared" ref="E21:E28" si="4">B21*D21</f>
        <v>0</v>
      </c>
      <c r="F21" s="16">
        <f t="shared" ref="F21:F28" si="5">E21*1.2</f>
        <v>0</v>
      </c>
      <c r="G21" s="22" t="s">
        <v>40</v>
      </c>
    </row>
    <row r="22" spans="1:7" x14ac:dyDescent="0.25">
      <c r="A22" s="20"/>
      <c r="B22" s="29">
        <v>60</v>
      </c>
      <c r="C22" s="13" t="s">
        <v>5</v>
      </c>
      <c r="D22" s="14"/>
      <c r="E22" s="16">
        <f t="shared" si="4"/>
        <v>0</v>
      </c>
      <c r="F22" s="16">
        <f t="shared" si="5"/>
        <v>0</v>
      </c>
      <c r="G22" s="22" t="s">
        <v>14</v>
      </c>
    </row>
    <row r="23" spans="1:7" x14ac:dyDescent="0.25">
      <c r="A23" s="20"/>
      <c r="B23" s="29">
        <v>60</v>
      </c>
      <c r="C23" s="13" t="s">
        <v>5</v>
      </c>
      <c r="D23" s="14"/>
      <c r="E23" s="16">
        <f t="shared" si="4"/>
        <v>0</v>
      </c>
      <c r="F23" s="16">
        <f t="shared" si="5"/>
        <v>0</v>
      </c>
      <c r="G23" s="22" t="s">
        <v>15</v>
      </c>
    </row>
    <row r="24" spans="1:7" ht="238.5" customHeight="1" x14ac:dyDescent="0.25">
      <c r="A24" s="20" t="s">
        <v>19</v>
      </c>
      <c r="B24" s="29">
        <v>1</v>
      </c>
      <c r="C24" s="13" t="s">
        <v>5</v>
      </c>
      <c r="D24" s="14"/>
      <c r="E24" s="16">
        <f t="shared" si="4"/>
        <v>0</v>
      </c>
      <c r="F24" s="16">
        <f t="shared" si="5"/>
        <v>0</v>
      </c>
      <c r="G24" s="22" t="s">
        <v>31</v>
      </c>
    </row>
    <row r="25" spans="1:7" ht="252.75" customHeight="1" x14ac:dyDescent="0.25">
      <c r="A25" s="20" t="s">
        <v>20</v>
      </c>
      <c r="B25" s="29">
        <v>1</v>
      </c>
      <c r="C25" s="13" t="s">
        <v>5</v>
      </c>
      <c r="D25" s="14"/>
      <c r="E25" s="16">
        <f t="shared" si="4"/>
        <v>0</v>
      </c>
      <c r="F25" s="16">
        <f t="shared" si="5"/>
        <v>0</v>
      </c>
      <c r="G25" s="22" t="s">
        <v>32</v>
      </c>
    </row>
    <row r="26" spans="1:7" ht="226.5" customHeight="1" x14ac:dyDescent="0.25">
      <c r="A26" s="20" t="s">
        <v>21</v>
      </c>
      <c r="B26" s="29">
        <v>1</v>
      </c>
      <c r="C26" s="13" t="s">
        <v>5</v>
      </c>
      <c r="D26" s="14"/>
      <c r="E26" s="16">
        <f t="shared" si="4"/>
        <v>0</v>
      </c>
      <c r="F26" s="16">
        <f t="shared" si="5"/>
        <v>0</v>
      </c>
      <c r="G26" s="22" t="s">
        <v>33</v>
      </c>
    </row>
    <row r="27" spans="1:7" ht="30" x14ac:dyDescent="0.25">
      <c r="A27" s="20"/>
      <c r="B27" s="29">
        <v>2</v>
      </c>
      <c r="C27" s="13" t="s">
        <v>5</v>
      </c>
      <c r="D27" s="14"/>
      <c r="E27" s="16">
        <f t="shared" si="4"/>
        <v>0</v>
      </c>
      <c r="F27" s="16">
        <f t="shared" si="5"/>
        <v>0</v>
      </c>
      <c r="G27" s="22" t="s">
        <v>30</v>
      </c>
    </row>
    <row r="28" spans="1:7" ht="140.25" customHeight="1" x14ac:dyDescent="0.25">
      <c r="A28" s="20" t="s">
        <v>18</v>
      </c>
      <c r="B28" s="21">
        <v>1</v>
      </c>
      <c r="C28" s="13" t="s">
        <v>5</v>
      </c>
      <c r="D28" s="14"/>
      <c r="E28" s="16">
        <f t="shared" si="4"/>
        <v>0</v>
      </c>
      <c r="F28" s="16">
        <f t="shared" si="5"/>
        <v>0</v>
      </c>
      <c r="G28" s="22" t="s">
        <v>28</v>
      </c>
    </row>
    <row r="29" spans="1:7" x14ac:dyDescent="0.25">
      <c r="E29" s="3">
        <f>SUM(E21:E28)</f>
        <v>0</v>
      </c>
      <c r="F29" s="3">
        <f>SUM(F21:F28)</f>
        <v>0</v>
      </c>
    </row>
    <row r="30" spans="1:7" x14ac:dyDescent="0.25">
      <c r="A30" s="30" t="s">
        <v>43</v>
      </c>
    </row>
    <row r="33" spans="1:7" x14ac:dyDescent="0.25">
      <c r="A33" s="23" t="s">
        <v>11</v>
      </c>
      <c r="B33" s="24"/>
      <c r="C33" s="24"/>
      <c r="D33" s="25"/>
      <c r="E33" s="26"/>
      <c r="F33" s="26"/>
      <c r="G33" s="27"/>
    </row>
    <row r="34" spans="1:7" ht="154.5" customHeight="1" x14ac:dyDescent="0.25">
      <c r="A34" s="20" t="s">
        <v>26</v>
      </c>
      <c r="B34" s="21">
        <v>15</v>
      </c>
      <c r="C34" s="13" t="s">
        <v>5</v>
      </c>
      <c r="D34" s="14"/>
      <c r="E34" s="16">
        <f t="shared" ref="E34:E36" si="6">B34*D34</f>
        <v>0</v>
      </c>
      <c r="F34" s="16">
        <f t="shared" ref="F34:F36" si="7">E34*1.2</f>
        <v>0</v>
      </c>
      <c r="G34" s="22" t="s">
        <v>34</v>
      </c>
    </row>
    <row r="35" spans="1:7" ht="303.75" customHeight="1" x14ac:dyDescent="0.25">
      <c r="A35" s="37" t="s">
        <v>27</v>
      </c>
      <c r="B35" s="36">
        <v>1</v>
      </c>
      <c r="C35" s="35" t="s">
        <v>5</v>
      </c>
      <c r="D35" s="34"/>
      <c r="E35" s="33">
        <f t="shared" si="6"/>
        <v>0</v>
      </c>
      <c r="F35" s="33">
        <f t="shared" si="7"/>
        <v>0</v>
      </c>
      <c r="G35" s="32" t="s">
        <v>35</v>
      </c>
    </row>
    <row r="36" spans="1:7" x14ac:dyDescent="0.25">
      <c r="A36" s="20"/>
      <c r="B36" s="21">
        <v>15</v>
      </c>
      <c r="C36" s="13" t="s">
        <v>5</v>
      </c>
      <c r="D36" s="14"/>
      <c r="E36" s="16">
        <f t="shared" si="6"/>
        <v>0</v>
      </c>
      <c r="F36" s="16">
        <f t="shared" si="7"/>
        <v>0</v>
      </c>
      <c r="G36" s="22" t="s">
        <v>9</v>
      </c>
    </row>
    <row r="37" spans="1:7" ht="45" x14ac:dyDescent="0.25">
      <c r="A37" s="20" t="s">
        <v>17</v>
      </c>
      <c r="B37" s="21">
        <v>2</v>
      </c>
      <c r="C37" s="13"/>
      <c r="D37" s="14"/>
      <c r="E37" s="16"/>
      <c r="F37" s="16"/>
      <c r="G37" s="22" t="s">
        <v>41</v>
      </c>
    </row>
    <row r="38" spans="1:7" ht="30" x14ac:dyDescent="0.25">
      <c r="A38" s="20"/>
      <c r="B38" s="21">
        <v>4</v>
      </c>
      <c r="C38" s="13"/>
      <c r="D38" s="14"/>
      <c r="E38" s="16"/>
      <c r="F38" s="16"/>
      <c r="G38" s="22" t="s">
        <v>30</v>
      </c>
    </row>
    <row r="39" spans="1:7" ht="30" x14ac:dyDescent="0.25">
      <c r="A39" s="20"/>
      <c r="B39" s="21">
        <v>4</v>
      </c>
      <c r="C39" s="13" t="s">
        <v>5</v>
      </c>
      <c r="D39" s="14"/>
      <c r="E39" s="16">
        <f t="shared" ref="E39:E40" si="8">B39*D39</f>
        <v>0</v>
      </c>
      <c r="F39" s="16">
        <f t="shared" ref="F39:F40" si="9">E39*1.2</f>
        <v>0</v>
      </c>
      <c r="G39" s="22" t="s">
        <v>42</v>
      </c>
    </row>
    <row r="40" spans="1:7" ht="129.75" customHeight="1" x14ac:dyDescent="0.25">
      <c r="A40" s="20" t="s">
        <v>18</v>
      </c>
      <c r="B40" s="21">
        <v>1</v>
      </c>
      <c r="C40" s="13" t="s">
        <v>5</v>
      </c>
      <c r="D40" s="14"/>
      <c r="E40" s="16">
        <f t="shared" si="8"/>
        <v>0</v>
      </c>
      <c r="F40" s="16">
        <f t="shared" si="9"/>
        <v>0</v>
      </c>
      <c r="G40" s="22" t="s">
        <v>29</v>
      </c>
    </row>
    <row r="41" spans="1:7" x14ac:dyDescent="0.25">
      <c r="E41" s="3">
        <f>SUM(E34:E40)</f>
        <v>0</v>
      </c>
      <c r="F41" s="3">
        <f>SUM(F34:F40)</f>
        <v>0</v>
      </c>
    </row>
  </sheetData>
  <mergeCells count="1">
    <mergeCell ref="A1:G1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Potočný Martin</dc:creator>
  <cp:lastModifiedBy>Maděra Antonín, Ing.</cp:lastModifiedBy>
  <dcterms:created xsi:type="dcterms:W3CDTF">2019-09-16T08:11:48Z</dcterms:created>
  <dcterms:modified xsi:type="dcterms:W3CDTF">2022-09-14T12:29:07Z</dcterms:modified>
</cp:coreProperties>
</file>