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2 - ZsNH\BBSK - SPŠ JM BB - pracovisko priemyselnej informatiky\"/>
    </mc:Choice>
  </mc:AlternateContent>
  <xr:revisionPtr revIDLastSave="0" documentId="13_ncr:1_{E01C24B5-FB80-4520-99FA-FB8C5F314F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ustry 4.0" sheetId="1" r:id="rId1"/>
  </sheets>
  <definedNames>
    <definedName name="_GoBack" localSheetId="0">'Industry 4.0'!#REF!</definedName>
    <definedName name="_xlnm.Print_Area" localSheetId="0">'Industry 4.0'!$A$1:$J$44</definedName>
    <definedName name="OLE_LINK71" localSheetId="0">'Industry 4.0'!$A$11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/>
  <c r="I32" i="1"/>
  <c r="H32" i="1"/>
  <c r="I30" i="1" l="1"/>
  <c r="J30" i="1" s="1"/>
  <c r="H30" i="1"/>
  <c r="J32" i="1" l="1"/>
  <c r="J33" i="1"/>
  <c r="H28" i="1" l="1"/>
  <c r="I28" i="1"/>
  <c r="J28" i="1" s="1"/>
  <c r="I20" i="1" l="1"/>
  <c r="I34" i="1" s="1"/>
  <c r="J34" i="1" s="1"/>
  <c r="H20" i="1"/>
  <c r="J20" i="1" l="1"/>
</calcChain>
</file>

<file path=xl/sharedStrings.xml><?xml version="1.0" encoding="utf-8"?>
<sst xmlns="http://schemas.openxmlformats.org/spreadsheetml/2006/main" count="53" uniqueCount="52">
  <si>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</si>
  <si>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</si>
  <si>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</si>
  <si>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</si>
  <si>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</si>
  <si>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</si>
  <si>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</si>
  <si>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</si>
  <si>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</si>
  <si>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</si>
  <si>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Cena spolu bez DPH</t>
  </si>
  <si>
    <t>Položka</t>
  </si>
  <si>
    <t>Jednotková cena bez DPH</t>
  </si>
  <si>
    <t>Jednotková cena s DPH</t>
  </si>
  <si>
    <t xml:space="preserve"> </t>
  </si>
  <si>
    <t>1.</t>
  </si>
  <si>
    <t>2.</t>
  </si>
  <si>
    <t>Platca DPH (áno/nie)</t>
  </si>
  <si>
    <t>SIDAS OEE server, nelimitovaný počet používateľov + objektov</t>
  </si>
  <si>
    <t>OPC UA server</t>
  </si>
  <si>
    <t>Zariadenia pre pochopenie princípov Industry 4.0</t>
  </si>
  <si>
    <t>Funkcia a dizajn čelného prevodu, plánovanie a procesy montáže, montáž a demontáž zariadenia za účelom údržby a opravy, čítanie a pochopenie technických výkresov, oboznámenie sa s rôznymi menšími súčiastkami zariadenia, oboznámenie sa s nástrojmi na montáž a údržbu, generovanie výstupov pre 3D tlač a CNC obrábanie.</t>
  </si>
  <si>
    <t>Funkcia a dizajn piestového prevodu, plánovanie a procesy montáže, montáž a demontáž zariadenia za účelom údržby a opravy, čítanie a pochopenie technických výkresov, oboznámenie sa s rôznymi menšími súčiastkami zariadenia, oboznámenie sa s nástrojmi na montáž a údržbu, generovanie výstupov pre 3D tlač a CNC obrábanie.</t>
  </si>
  <si>
    <r>
      <rPr>
        <b/>
        <sz val="11"/>
        <rFont val="Calibri"/>
        <family val="2"/>
        <charset val="238"/>
        <scheme val="minor"/>
      </rPr>
      <t xml:space="preserve">Dokumentácia k systému DD: </t>
    </r>
    <r>
      <rPr>
        <sz val="11"/>
        <rFont val="Calibri"/>
        <family val="2"/>
        <charset val="238"/>
        <scheme val="minor"/>
      </rPr>
      <t>Dodávka dokumentácie v papierovej alebo elektronickej forme určenej pre popis funkčnosti digitálneho dvojčaťa výrobného a logistického procesu.</t>
    </r>
  </si>
  <si>
    <r>
      <rPr>
        <b/>
        <sz val="11"/>
        <rFont val="Calibri"/>
        <family val="2"/>
        <charset val="238"/>
        <scheme val="minor"/>
      </rPr>
      <t xml:space="preserve">Senzory: </t>
    </r>
    <r>
      <rPr>
        <sz val="11"/>
        <rFont val="Calibri"/>
        <family val="2"/>
        <charset val="238"/>
        <scheme val="minor"/>
      </rPr>
      <t>Min.: detekcia polohy, závory, vzdialenosti, kapacitné, ultrazvukové, aktuálna poloha, svetelná mreža</t>
    </r>
  </si>
  <si>
    <t>Zostava HW + základný SW pre pracovisko Digitálneho dvojčaťa Industry 4.0 výrobného procesu</t>
  </si>
  <si>
    <t xml:space="preserve">Čelný prevod </t>
  </si>
  <si>
    <t xml:space="preserve">Piestový kompresor </t>
  </si>
  <si>
    <t>Systém určujúci komunikačné protokoly v prostredí Industry 4.0 a IoT. Nevyhnutná súčasť komunikácie zariadení s riadiacim centrom v reálnom čase. 1 ks</t>
  </si>
  <si>
    <t>Systém pre zber a vyhodnocovanie výrobných dát z prostredia Digitálneho dvojčaťa výrobného procesu. Zber dát prostredníctvom OPC pre možnosť úplnej integrácie aj zariadení ako PLC a PC. min. cat5E, dĺžky v závislosti od rozmiestnenia pracovísk v učebni. 1 ks</t>
  </si>
  <si>
    <t>Poznámka:</t>
  </si>
  <si>
    <t xml:space="preserve"> Pracovisko digitálneho dvojčaťa - Industry 4.0 výrobného procesu. Fukčný celok:</t>
  </si>
  <si>
    <t>3.</t>
  </si>
  <si>
    <t>4.</t>
  </si>
  <si>
    <r>
      <t xml:space="preserve">k zákazke: </t>
    </r>
    <r>
      <rPr>
        <i/>
        <sz val="12"/>
        <color theme="1"/>
        <rFont val="Calibri"/>
        <family val="2"/>
        <charset val="238"/>
      </rPr>
      <t xml:space="preserve"> SPŠ J.Murgaša -  Pracovisko priemyselnej informatiky (INDUSTRY 4.0) - pracovisko výrobného procesu</t>
    </r>
  </si>
  <si>
    <t>V ................................................. dňa .........................</t>
  </si>
  <si>
    <t>Meno, podpis a pečiatka uchádzača</t>
  </si>
  <si>
    <t xml:space="preserve">Uchádzač týmto vyhlasuje, že cena je stanovená za celý predmet zákazky a obsahuje všetky náklady súvisiace s predmetom obstarávania najmä montáž (zloženie) tovaru, inštalovanie tovaru na mieste dodania, jeho uvedenie do prevádzky, prvé zaškolenie určeného personálu a všetky ostatné súvisiace náklady v súlade s opisom predmetu zákazky. </t>
  </si>
  <si>
    <t xml:space="preserve">Požaduje sa dodať nový výrobok, nevystavovaný, nerepasovaný v originálnom obale od výrobcu, spolu s technickou dokumentáciou a atestom o zhode. </t>
  </si>
  <si>
    <t>Špecifikácia - minimálne požiadavky verejného obstarávateľa</t>
  </si>
  <si>
    <t>Označenie ponúkaného tovaru v rozsahu výrobná značka a model/typové označenie</t>
  </si>
  <si>
    <t>Uchádzačom ponúknuté parametre (uchádzač uvedei ku každej položke/parametru hodnotu/funkcionalitu ponúkaného produktu, t.j. opis vlastností požadovaného produktu tak, aby bolo možné posúdiť splnenie požiadaviek na daný produkt)</t>
  </si>
  <si>
    <t>Technická špecifikácia a cenová ponuka</t>
  </si>
  <si>
    <t xml:space="preserve"> Celková cena za predmet zákazky - Návrh na plnenie kritéria</t>
  </si>
  <si>
    <t>Súbor stolov k pracovným pozíciám - pevne upevnené s komplexným systémom pre digitálnedvojča - Industry 4.0</t>
  </si>
  <si>
    <t xml:space="preserve">DD výrobného procesu so systémom komplexného portfólia digitálnych výrobných riešení, ktorý digitalizuje výrobu a proces transformácie na skutočné produkty (napr. Tecnomatix alebo ekvivalent).  (multi licencia): Digitálna kópia (digitálne dvojča) minimálne 1 výrobného a 1 logistického procesu. Výrobný proces sa musí skladať minimálne z 3 výrobných operácií. Logistický proces sa musí skladať minimálne z 1 logistickej operácie.  Licencia určená pre výuku žiakov bez obmedzenia celkového počtu súčasne pracujúcich žiakov. </t>
  </si>
  <si>
    <t>Systém komplexného portfólia digitálnych výrobných riešení, ktorý digitalizuje výrobu a proces transformácie na skutočné produkty (napr. Tecnomatix Siemens alebo ekvivalent)  pre DD výrobného procesu (školská Multi Licencia na 3 roky: Softvérová licencia pre vytvorenie digitálnej továrne vo virtuálnom prostredí určená pre výuku žiakov.  Licencia pre minimálne 20 súčasne pracujúcich žiakov.</t>
  </si>
  <si>
    <r>
      <t xml:space="preserve">PLC zostava pre školy (6 x séria programovateľných logických automatov a automatizovaných systémov napr. Simatic alebo ekvivalent  S7/1200 + SW + 1 x HMI panel: </t>
    </r>
    <r>
      <rPr>
        <sz val="11"/>
        <rFont val="Calibri"/>
        <family val="2"/>
        <charset val="238"/>
        <scheme val="minor"/>
      </rPr>
      <t>PLC školiaca zostava v nasledovnom zložení: 6 x PLC riadiaca jednotka, 6 x softvérová licencia pre programovanie PLC riadiacich jednotiek, 1 x HMI panel, 1 x softvérová licencia pre programovanie HMI panelu</t>
    </r>
  </si>
  <si>
    <r>
      <rPr>
        <b/>
        <sz val="11"/>
        <rFont val="Calibri"/>
        <family val="2"/>
        <charset val="238"/>
        <scheme val="minor"/>
      </rPr>
      <t>RTLS lokalizačný systém:</t>
    </r>
    <r>
      <rPr>
        <sz val="11"/>
        <rFont val="Calibri"/>
        <family val="2"/>
        <charset val="238"/>
        <scheme val="minor"/>
      </rPr>
      <t xml:space="preserve"> Lokalizačný systém pre monitorovanie polohy v reálnom čase využívajúci technológiu UWB (UltraWideBand) skladajúci sa z min. nasledovných komponentov: 4 x RTLS anténa pre vytvorenie lokalizačnej bunky, 10 x lokalizačný tag s presnosťou lokalizácie minimálne +-0,5m, 1 x riadiaci softvér pre RTLS systém, 4 x statív pre mobilnú inštaláciu RTLS antén, 4 x power banka pre napájane RTLS antén, základná inštalácia a konfigurácia, zaškolenie obsluhy</t>
    </r>
  </si>
  <si>
    <t>Komplexný funkčný celok Digitálneho dvojčaťa v zmysle Industry 4.0 vrátane: Súbor PC stanice, monitora, príslušenstva a úžívateľského softvéru obsahuje:
-PC žiacka stanica spolu 16 ks a 1 ks pre učiteľa (pozn. SPOLU celkovo 17 kusov staníc) - pozostávajúcich z
model typu TINY (mikroPC), s možnosťou pripojenia USB minimálne verzie 3.1 a 3.1 type C, LAN RJ45, HDMI, DysplayPort, maximálny príkon 250W
CPU: minimálne 6 jadier s frekvenciou jadra minimálne 2,2GHz, turbo boost, integrované GPU, minimálna hodnota benchmark Passmark CPU 8000 bodov 
RAM: minimálne 16GB DDR4, minimálna frekvencia 2666MHz
Disk: minimálne 960GB, rozhranie M.2 PCIe SSD s technológiou NAND MLC alebo TLC
OS: Operačný systém pre stanice 64bit, možnosť integrácie do školskej internej domény s centrálnou správou počítačov a užívateľov s neobmedzenou dobou platnosti pre edu sféru, SK jazyková mutácia. 
Príslušenstvo: 
-1ks USB klávesnica drôtová so slovenskou klávesovou sadou a numerickou časťou; 
-1ks USB myš trojtlačítková minimálne 1200DPI;  
-1ks ethernet patch LAN kábel cat6a minimálne 1m maximálne 1,5m 
-1ks kancelársky balík pre výučbu a prácu, obsahuje textový procesor, tabuľkový procesor, databázový program, e-mailový nástroj a ďalší softvér na zvýšenie produktivity, ktorý sa bežne používa v moderných kanceláriách, offline verzia s neobmedzenou dobou -platnosti pre edu sféru, nie cloud verzia, SK jazyková mutácia.
-1ks Monitor k žiackej stanici 
Technológia IPS s antireflexnou úpravou povrchu, uhlopriečka minimálne 23“, minimálne rozlíšenie 1920 x 1080, minimálny kontrast 1000:1, farebná hĺbka minimálne 8bit, minimálny jas 250cd na m2, konektivita minimálne DysplayPort, HDMI
Príslušenstvo: 
-1ks Video kábel DysplayPort – DysplayPort s dĺžkou minimálne 1m maximálne 1,8m pre pripojenie monitor – PC stanica 
Súčasťou je dodanie, potrebné napájacie káble 230V a záruka na všetky komponenty minimálne 3 roky</t>
  </si>
  <si>
    <t xml:space="preserve">Stôl: kovová konštrukcia - 1500x800x750mm, doska 36 mm postforming, farba šedá. Nadstavba na ploche stola: lineárne vedenia umožňujúce pohyb lineárnych vozíkov  po celej jeho dĺžke, to značí že minimálna dĺžka vedení je 1500 mm, na lineárnom vedení musia byť umiestnené minimálne 3  lineárne vozíky. Rozmer lineárneho vozíka musí byť min. 650x150x20 mm. Nadstavba z Al profilov na uchytenie monitora a príslušenstva musí byť po celej dĺžke stola  v min. výške od zeme 150 cm – max. 160cm. Špeciáne stoly riešenie na mieru podľa zadania. Spolu 6 ks.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</si>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</sst>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8"/>
      <name val="Arial CE"/>
      <family val="2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3" fillId="0" borderId="0" applyNumberFormat="0" applyFill="0" applyBorder="0" applyAlignment="0" applyProtection="0"/>
    <xf numFmtId="0" fontId="15" fillId="0" borderId="0"/>
  </cellStyleXfs>
  <cellXfs count="119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0" fillId="0" borderId="9" xfId="0" applyBorder="1"/>
    <xf numFmtId="0" fontId="9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16" xfId="0" applyFon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4" fontId="0" fillId="5" borderId="15" xfId="0" applyNumberFormat="1" applyFill="1" applyBorder="1" applyAlignment="1">
      <alignment horizontal="center" vertical="center"/>
    </xf>
    <xf numFmtId="4" fontId="0" fillId="5" borderId="23" xfId="0" applyNumberForma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0" fillId="0" borderId="32" xfId="0" applyBorder="1"/>
    <xf numFmtId="0" fontId="6" fillId="0" borderId="17" xfId="0" applyFont="1" applyBorder="1" applyAlignment="1">
      <alignment horizontal="left" vertical="center" wrapText="1"/>
    </xf>
    <xf numFmtId="0" fontId="6" fillId="0" borderId="31" xfId="0" applyFont="1" applyBorder="1" applyAlignment="1">
      <alignment vertical="center" wrapText="1"/>
    </xf>
    <xf numFmtId="0" fontId="1" fillId="0" borderId="32" xfId="4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12" fillId="0" borderId="18" xfId="3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2" fillId="0" borderId="17" xfId="3" applyFont="1" applyBorder="1" applyAlignment="1">
      <alignment vertical="center" wrapText="1"/>
    </xf>
    <xf numFmtId="0" fontId="1" fillId="4" borderId="19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0" fontId="1" fillId="4" borderId="33" xfId="0" applyFont="1" applyFill="1" applyBorder="1" applyAlignment="1">
      <alignment wrapText="1"/>
    </xf>
    <xf numFmtId="0" fontId="1" fillId="4" borderId="36" xfId="0" applyFont="1" applyFill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1" fillId="0" borderId="0" xfId="4" applyFont="1" applyAlignment="1">
      <alignment vertical="center" wrapText="1"/>
    </xf>
    <xf numFmtId="0" fontId="1" fillId="4" borderId="0" xfId="0" applyFont="1" applyFill="1" applyAlignment="1">
      <alignment wrapText="1"/>
    </xf>
    <xf numFmtId="0" fontId="12" fillId="0" borderId="23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0" fillId="2" borderId="3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center" vertical="center"/>
    </xf>
    <xf numFmtId="4" fontId="0" fillId="5" borderId="23" xfId="0" applyNumberFormat="1" applyFill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0" fontId="9" fillId="4" borderId="11" xfId="0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0" borderId="21" xfId="3" applyFont="1" applyBorder="1" applyAlignment="1">
      <alignment vertical="center" wrapText="1"/>
    </xf>
    <xf numFmtId="0" fontId="12" fillId="0" borderId="22" xfId="3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2" fillId="0" borderId="16" xfId="3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4" fontId="0" fillId="5" borderId="22" xfId="0" applyNumberForma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0" fontId="1" fillId="6" borderId="39" xfId="0" applyFont="1" applyFill="1" applyBorder="1" applyAlignment="1">
      <alignment wrapText="1"/>
    </xf>
    <xf numFmtId="0" fontId="1" fillId="6" borderId="40" xfId="0" applyFont="1" applyFill="1" applyBorder="1" applyAlignment="1">
      <alignment wrapText="1"/>
    </xf>
    <xf numFmtId="0" fontId="1" fillId="0" borderId="39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9" fillId="0" borderId="21" xfId="3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justify" vertical="center"/>
    </xf>
    <xf numFmtId="0" fontId="16" fillId="0" borderId="23" xfId="0" applyFont="1" applyBorder="1" applyAlignment="1">
      <alignment vertical="center" wrapText="1"/>
    </xf>
    <xf numFmtId="0" fontId="12" fillId="0" borderId="43" xfId="3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2" fillId="0" borderId="44" xfId="3" applyFont="1" applyBorder="1" applyAlignment="1">
      <alignment vertical="center" wrapText="1"/>
    </xf>
  </cellXfs>
  <cellStyles count="5">
    <cellStyle name="Hypertextové prepojenie" xfId="3" builtinId="8"/>
    <cellStyle name="Hypertextové prepojenie 2" xfId="1" xr:uid="{00000000-0005-0000-0000-000001000000}"/>
    <cellStyle name="Normálna" xfId="0" builtinId="0"/>
    <cellStyle name="Normálna 2" xfId="4" xr:uid="{00000000-0005-0000-0000-000003000000}"/>
    <cellStyle name="Normálna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topLeftCell="A25" zoomScale="40" zoomScaleNormal="40" workbookViewId="0">
      <selection activeCell="C26" sqref="C26"/>
    </sheetView>
  </sheetViews>
  <sheetFormatPr defaultColWidth="8.7265625" defaultRowHeight="14.5" x14ac:dyDescent="0.35"/>
  <cols>
    <col min="1" max="1" width="7.7265625" customWidth="1"/>
    <col min="2" max="2" width="37.54296875" customWidth="1"/>
    <col min="3" max="3" width="110.81640625" customWidth="1"/>
    <col min="4" max="4" width="29.81640625" customWidth="1"/>
    <col min="5" max="5" width="77.54296875" customWidth="1"/>
    <col min="6" max="6" width="16.54296875" customWidth="1"/>
    <col min="7" max="7" width="19" customWidth="1"/>
    <col min="8" max="8" width="20.81640625" customWidth="1"/>
    <col min="9" max="9" width="11.7265625" customWidth="1"/>
    <col min="10" max="10" width="12.54296875" customWidth="1"/>
    <col min="13" max="13" width="79.7265625" customWidth="1"/>
  </cols>
  <sheetData>
    <row r="1" spans="1:10" x14ac:dyDescent="0.35">
      <c r="F1" s="62"/>
      <c r="G1" s="62"/>
      <c r="H1" s="62"/>
      <c r="I1" s="62"/>
      <c r="J1" s="62"/>
    </row>
    <row r="2" spans="1:10" ht="18.5" x14ac:dyDescent="0.35">
      <c r="A2" s="60" t="s">
        <v>42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.5" x14ac:dyDescent="0.35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5.5" x14ac:dyDescent="0.3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" thickBot="1" x14ac:dyDescent="0.4">
      <c r="A5" s="71" t="s">
        <v>9</v>
      </c>
      <c r="B5" s="71"/>
      <c r="C5" s="5"/>
      <c r="D5" s="5"/>
      <c r="E5" s="5"/>
      <c r="F5" s="1"/>
      <c r="G5" s="1"/>
      <c r="H5" s="1"/>
      <c r="I5" s="1"/>
      <c r="J5" s="1"/>
    </row>
    <row r="6" spans="1:10" x14ac:dyDescent="0.35">
      <c r="A6" s="67" t="s">
        <v>3</v>
      </c>
      <c r="B6" s="68"/>
      <c r="C6" s="35"/>
      <c r="D6" s="53"/>
      <c r="E6" s="53"/>
      <c r="F6" s="4"/>
      <c r="G6" s="4"/>
      <c r="H6" s="4"/>
      <c r="I6" s="4"/>
      <c r="J6" s="4"/>
    </row>
    <row r="7" spans="1:10" x14ac:dyDescent="0.35">
      <c r="A7" s="69" t="s">
        <v>4</v>
      </c>
      <c r="B7" s="70"/>
      <c r="C7" s="36"/>
      <c r="D7" s="53"/>
      <c r="E7" s="53"/>
      <c r="F7" s="4"/>
      <c r="G7" s="4"/>
      <c r="H7" s="4"/>
      <c r="I7" s="4"/>
      <c r="J7" s="4"/>
    </row>
    <row r="8" spans="1:10" x14ac:dyDescent="0.35">
      <c r="A8" s="72" t="s">
        <v>5</v>
      </c>
      <c r="B8" s="73"/>
      <c r="C8" s="39"/>
      <c r="D8" s="4"/>
      <c r="E8" s="4"/>
      <c r="F8" s="4"/>
      <c r="G8" s="4"/>
      <c r="H8" s="4"/>
      <c r="I8" s="4"/>
      <c r="J8" s="4"/>
    </row>
    <row r="9" spans="1:10" ht="15" thickBot="1" x14ac:dyDescent="0.4">
      <c r="A9" s="74" t="s">
        <v>17</v>
      </c>
      <c r="B9" s="75"/>
      <c r="C9" s="40"/>
      <c r="D9" s="54"/>
      <c r="E9" s="54"/>
      <c r="F9" s="4"/>
      <c r="G9" s="4"/>
      <c r="H9" s="4"/>
      <c r="I9" s="4"/>
      <c r="J9" s="4"/>
    </row>
    <row r="10" spans="1:10" ht="15" thickBot="1" x14ac:dyDescent="0.4">
      <c r="B10" s="1"/>
      <c r="C10" s="38"/>
      <c r="D10" s="53"/>
      <c r="E10" s="53"/>
      <c r="F10" s="1"/>
      <c r="G10" s="1"/>
      <c r="H10" s="1"/>
      <c r="I10" s="1"/>
      <c r="J10" s="1"/>
    </row>
    <row r="11" spans="1:10" x14ac:dyDescent="0.35">
      <c r="A11" s="67" t="s">
        <v>6</v>
      </c>
      <c r="B11" s="68"/>
      <c r="C11" s="35"/>
      <c r="D11" s="53"/>
      <c r="E11" s="53"/>
      <c r="F11" s="4"/>
      <c r="G11" s="4"/>
      <c r="H11" s="4"/>
      <c r="I11" s="4"/>
      <c r="J11" s="4"/>
    </row>
    <row r="12" spans="1:10" x14ac:dyDescent="0.35">
      <c r="A12" s="69" t="s">
        <v>7</v>
      </c>
      <c r="B12" s="70"/>
      <c r="C12" s="36"/>
      <c r="D12" s="53"/>
      <c r="E12" s="53"/>
      <c r="F12" s="4"/>
      <c r="G12" s="4"/>
      <c r="H12" s="4"/>
      <c r="I12" s="4"/>
      <c r="J12" s="4"/>
    </row>
    <row r="13" spans="1:10" ht="15" thickBot="1" x14ac:dyDescent="0.4">
      <c r="A13" s="65" t="s">
        <v>8</v>
      </c>
      <c r="B13" s="66"/>
      <c r="C13" s="37"/>
      <c r="F13" s="4"/>
      <c r="G13" s="4"/>
      <c r="H13" s="4"/>
      <c r="I13" s="4"/>
      <c r="J13" s="4"/>
    </row>
    <row r="14" spans="1:10" x14ac:dyDescent="0.35"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5">
      <c r="A15" s="2"/>
      <c r="F15" s="1"/>
      <c r="G15" s="41"/>
      <c r="H15" s="1"/>
      <c r="I15" s="1"/>
      <c r="J15" s="1"/>
    </row>
    <row r="16" spans="1:10" ht="15" thickBot="1" x14ac:dyDescent="0.4"/>
    <row r="17" spans="1:10" ht="55.5" customHeight="1" thickBot="1" x14ac:dyDescent="0.4">
      <c r="A17" s="97" t="s">
        <v>11</v>
      </c>
      <c r="B17" s="97" t="s">
        <v>0</v>
      </c>
      <c r="C17" s="98" t="s">
        <v>39</v>
      </c>
      <c r="D17" s="98" t="s">
        <v>40</v>
      </c>
      <c r="E17" s="98" t="s">
        <v>41</v>
      </c>
      <c r="F17" s="97" t="s">
        <v>1</v>
      </c>
      <c r="G17" s="98" t="s">
        <v>12</v>
      </c>
      <c r="H17" s="98" t="s">
        <v>13</v>
      </c>
      <c r="I17" s="98" t="s">
        <v>10</v>
      </c>
      <c r="J17" s="98" t="s">
        <v>2</v>
      </c>
    </row>
    <row r="18" spans="1:10" x14ac:dyDescent="0.35">
      <c r="A18" s="108" t="s">
        <v>14</v>
      </c>
      <c r="B18" s="109"/>
      <c r="C18" s="109"/>
      <c r="D18" s="109"/>
      <c r="E18" s="109"/>
      <c r="F18" s="109"/>
      <c r="G18" s="109"/>
      <c r="H18" s="109"/>
      <c r="I18" s="109"/>
      <c r="J18" s="110"/>
    </row>
    <row r="19" spans="1:10" ht="15" thickBot="1" x14ac:dyDescent="0.4">
      <c r="A19" s="7"/>
      <c r="B19" s="88" t="s">
        <v>31</v>
      </c>
      <c r="C19" s="89"/>
      <c r="D19" s="104"/>
      <c r="E19" s="105"/>
      <c r="F19" s="106"/>
      <c r="G19" s="106"/>
      <c r="H19" s="106"/>
      <c r="I19" s="106"/>
      <c r="J19" s="107"/>
    </row>
    <row r="20" spans="1:10" ht="81.75" customHeight="1" x14ac:dyDescent="0.35">
      <c r="A20" s="90" t="s">
        <v>15</v>
      </c>
      <c r="B20" s="79" t="s">
        <v>31</v>
      </c>
      <c r="C20" s="111" t="s">
        <v>45</v>
      </c>
      <c r="D20" s="115"/>
      <c r="E20" s="94"/>
      <c r="F20" s="82">
        <v>1</v>
      </c>
      <c r="G20" s="84"/>
      <c r="H20" s="86">
        <f>G20*1.2</f>
        <v>0</v>
      </c>
      <c r="I20" s="86">
        <f>F20*G20</f>
        <v>0</v>
      </c>
      <c r="J20" s="86">
        <f>SUM(1.2*I20)</f>
        <v>0</v>
      </c>
    </row>
    <row r="21" spans="1:10" ht="58" x14ac:dyDescent="0.35">
      <c r="A21" s="91"/>
      <c r="B21" s="80"/>
      <c r="C21" s="112" t="s">
        <v>46</v>
      </c>
      <c r="D21" s="100"/>
      <c r="E21" s="47"/>
      <c r="F21" s="101"/>
      <c r="G21" s="102"/>
      <c r="H21" s="103"/>
      <c r="I21" s="103"/>
      <c r="J21" s="103"/>
    </row>
    <row r="22" spans="1:10" ht="29" x14ac:dyDescent="0.35">
      <c r="A22" s="91"/>
      <c r="B22" s="80"/>
      <c r="C22" s="95" t="s">
        <v>23</v>
      </c>
      <c r="D22" s="99"/>
      <c r="E22" s="95"/>
      <c r="F22" s="101"/>
      <c r="G22" s="102"/>
      <c r="H22" s="103"/>
      <c r="I22" s="103"/>
      <c r="J22" s="103"/>
    </row>
    <row r="23" spans="1:10" ht="58" x14ac:dyDescent="0.35">
      <c r="A23" s="91"/>
      <c r="B23" s="80"/>
      <c r="C23" s="113" t="s">
        <v>47</v>
      </c>
      <c r="D23" s="99"/>
      <c r="E23" s="95"/>
      <c r="F23" s="101"/>
      <c r="G23" s="102"/>
      <c r="H23" s="103"/>
      <c r="I23" s="103"/>
      <c r="J23" s="103"/>
    </row>
    <row r="24" spans="1:10" x14ac:dyDescent="0.35">
      <c r="A24" s="91"/>
      <c r="B24" s="80"/>
      <c r="C24" s="95" t="s">
        <v>24</v>
      </c>
      <c r="D24" s="99"/>
      <c r="E24" s="95"/>
      <c r="F24" s="101"/>
      <c r="G24" s="102"/>
      <c r="H24" s="103"/>
      <c r="I24" s="103"/>
      <c r="J24" s="103"/>
    </row>
    <row r="25" spans="1:10" ht="58" x14ac:dyDescent="0.35">
      <c r="A25" s="92"/>
      <c r="B25" s="80"/>
      <c r="C25" s="95" t="s">
        <v>48</v>
      </c>
      <c r="D25" s="99"/>
      <c r="E25" s="95"/>
      <c r="F25" s="101"/>
      <c r="G25" s="102"/>
      <c r="H25" s="103"/>
      <c r="I25" s="103"/>
      <c r="J25" s="103"/>
    </row>
    <row r="26" spans="1:10" ht="392.5" customHeight="1" thickBot="1" x14ac:dyDescent="0.4">
      <c r="A26" s="18"/>
      <c r="B26" s="81"/>
      <c r="C26" s="114" t="s">
        <v>49</v>
      </c>
      <c r="D26" s="116"/>
      <c r="E26" s="117"/>
      <c r="F26" s="83"/>
      <c r="G26" s="85"/>
      <c r="H26" s="87"/>
      <c r="I26" s="87"/>
      <c r="J26" s="87"/>
    </row>
    <row r="27" spans="1:10" ht="15" customHeight="1" thickBot="1" x14ac:dyDescent="0.4">
      <c r="A27" s="22"/>
      <c r="B27" s="51" t="s">
        <v>25</v>
      </c>
      <c r="C27" s="52"/>
      <c r="D27" s="55"/>
      <c r="E27" s="55"/>
      <c r="F27" s="9"/>
      <c r="G27" s="19"/>
      <c r="H27" s="20"/>
      <c r="I27" s="19"/>
      <c r="J27" s="21"/>
    </row>
    <row r="28" spans="1:10" ht="43.5" x14ac:dyDescent="0.35">
      <c r="A28" s="58" t="s">
        <v>16</v>
      </c>
      <c r="B28" s="47" t="s">
        <v>18</v>
      </c>
      <c r="C28" s="48" t="s">
        <v>29</v>
      </c>
      <c r="D28" s="94"/>
      <c r="E28" s="118"/>
      <c r="F28" s="82">
        <v>1</v>
      </c>
      <c r="G28" s="84"/>
      <c r="H28" s="86">
        <f>G28*1.2</f>
        <v>0</v>
      </c>
      <c r="I28" s="86">
        <f>F28*G28</f>
        <v>0</v>
      </c>
      <c r="J28" s="86">
        <f t="shared" ref="J28:J33" si="0">SUM(1.2*I28)</f>
        <v>0</v>
      </c>
    </row>
    <row r="29" spans="1:10" ht="29.5" thickBot="1" x14ac:dyDescent="0.4">
      <c r="A29" s="59"/>
      <c r="B29" s="43" t="s">
        <v>19</v>
      </c>
      <c r="C29" s="42" t="s">
        <v>28</v>
      </c>
      <c r="D29" s="42"/>
      <c r="E29" s="42"/>
      <c r="F29" s="83"/>
      <c r="G29" s="85"/>
      <c r="H29" s="87"/>
      <c r="I29" s="87"/>
      <c r="J29" s="87"/>
    </row>
    <row r="30" spans="1:10" ht="73" thickBot="1" x14ac:dyDescent="0.4">
      <c r="A30" s="23" t="s">
        <v>32</v>
      </c>
      <c r="B30" s="56" t="s">
        <v>44</v>
      </c>
      <c r="C30" s="42" t="s">
        <v>50</v>
      </c>
      <c r="D30" s="42"/>
      <c r="E30" s="42"/>
      <c r="F30" s="11">
        <v>1</v>
      </c>
      <c r="G30" s="33"/>
      <c r="H30" s="24">
        <f>G30*1.2</f>
        <v>0</v>
      </c>
      <c r="I30" s="24">
        <f>F30*G30</f>
        <v>0</v>
      </c>
      <c r="J30" s="24">
        <f>SUM(1.2*I30)</f>
        <v>0</v>
      </c>
    </row>
    <row r="31" spans="1:10" ht="15" customHeight="1" thickBot="1" x14ac:dyDescent="0.4">
      <c r="A31" s="8"/>
      <c r="B31" s="49" t="s">
        <v>20</v>
      </c>
      <c r="C31" s="50"/>
      <c r="D31" s="55"/>
      <c r="E31" s="55"/>
      <c r="F31" s="9"/>
      <c r="G31" s="25"/>
      <c r="H31" s="25"/>
      <c r="I31" s="25"/>
      <c r="J31" s="25"/>
    </row>
    <row r="32" spans="1:10" ht="44" thickBot="1" x14ac:dyDescent="0.4">
      <c r="A32" s="91" t="s">
        <v>33</v>
      </c>
      <c r="B32" s="45" t="s">
        <v>26</v>
      </c>
      <c r="C32" s="46" t="s">
        <v>21</v>
      </c>
      <c r="D32" s="46"/>
      <c r="E32" s="46"/>
      <c r="F32" s="11">
        <v>2</v>
      </c>
      <c r="G32" s="33"/>
      <c r="H32" s="26">
        <f>G32*1.2</f>
        <v>0</v>
      </c>
      <c r="I32" s="24">
        <f>F32*G32</f>
        <v>0</v>
      </c>
      <c r="J32" s="27">
        <f t="shared" si="0"/>
        <v>0</v>
      </c>
    </row>
    <row r="33" spans="1:10" ht="65.150000000000006" customHeight="1" thickBot="1" x14ac:dyDescent="0.4">
      <c r="A33" s="93"/>
      <c r="B33" s="44" t="s">
        <v>27</v>
      </c>
      <c r="C33" s="42" t="s">
        <v>22</v>
      </c>
      <c r="D33" s="42"/>
      <c r="E33" s="42"/>
      <c r="F33" s="10">
        <v>1</v>
      </c>
      <c r="G33" s="34"/>
      <c r="H33" s="28">
        <f>G33*1.2</f>
        <v>0</v>
      </c>
      <c r="I33" s="25">
        <f>F33*G33</f>
        <v>0</v>
      </c>
      <c r="J33" s="29">
        <f t="shared" si="0"/>
        <v>0</v>
      </c>
    </row>
    <row r="34" spans="1:10" ht="15" thickBot="1" x14ac:dyDescent="0.4">
      <c r="A34" s="63"/>
      <c r="B34" s="64"/>
      <c r="C34" s="6"/>
      <c r="D34" s="6"/>
      <c r="E34" s="6"/>
      <c r="F34" s="76" t="s">
        <v>43</v>
      </c>
      <c r="G34" s="77"/>
      <c r="H34" s="78"/>
      <c r="I34" s="30">
        <f>I20+I28+I30+I32+I33</f>
        <v>0</v>
      </c>
      <c r="J34" s="31">
        <f>I34*1.2</f>
        <v>0</v>
      </c>
    </row>
    <row r="35" spans="1:10" x14ac:dyDescent="0.35">
      <c r="A35" s="12"/>
      <c r="B35" s="12"/>
      <c r="C35" s="12"/>
      <c r="D35" s="12"/>
      <c r="E35" s="12"/>
      <c r="F35" s="13"/>
      <c r="G35" s="14"/>
      <c r="H35" s="14"/>
      <c r="I35" s="15"/>
      <c r="J35" s="15"/>
    </row>
    <row r="36" spans="1:10" x14ac:dyDescent="0.35">
      <c r="B36" s="16" t="s">
        <v>30</v>
      </c>
      <c r="C36" s="17" t="s">
        <v>38</v>
      </c>
      <c r="D36" s="17"/>
      <c r="E36" s="17"/>
    </row>
    <row r="37" spans="1:10" x14ac:dyDescent="0.35">
      <c r="C37" s="17"/>
      <c r="D37" s="17"/>
      <c r="E37" s="17"/>
    </row>
    <row r="38" spans="1:10" x14ac:dyDescent="0.35">
      <c r="A38" s="96" t="s">
        <v>37</v>
      </c>
      <c r="B38" s="96"/>
      <c r="C38" s="96"/>
      <c r="D38" s="96"/>
      <c r="E38" s="96"/>
      <c r="F38" s="96"/>
      <c r="G38" s="96"/>
      <c r="H38" s="96"/>
      <c r="I38" s="96"/>
      <c r="J38" s="96"/>
    </row>
    <row r="39" spans="1:10" x14ac:dyDescent="0.35">
      <c r="A39" s="96"/>
      <c r="B39" s="96"/>
      <c r="C39" s="96"/>
      <c r="D39" s="96"/>
      <c r="E39" s="96"/>
      <c r="F39" s="96"/>
      <c r="G39" s="96"/>
      <c r="H39" s="96"/>
      <c r="I39" s="96"/>
      <c r="J39" s="96"/>
    </row>
    <row r="40" spans="1:10" ht="58.5" customHeight="1" x14ac:dyDescent="0.35">
      <c r="A40" s="57"/>
      <c r="B40" s="57"/>
      <c r="C40" s="96" t="s">
        <v>51</v>
      </c>
      <c r="D40" s="96"/>
      <c r="E40" s="96"/>
      <c r="F40" s="96"/>
      <c r="G40" s="96"/>
      <c r="H40" s="96"/>
      <c r="I40" s="96"/>
      <c r="J40" s="96"/>
    </row>
    <row r="41" spans="1:10" x14ac:dyDescent="0.35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3" spans="1:10" x14ac:dyDescent="0.35">
      <c r="A43" t="s">
        <v>35</v>
      </c>
    </row>
    <row r="45" spans="1:10" x14ac:dyDescent="0.35">
      <c r="H45" t="s">
        <v>36</v>
      </c>
    </row>
  </sheetData>
  <mergeCells count="31">
    <mergeCell ref="C40:J40"/>
    <mergeCell ref="A38:J39"/>
    <mergeCell ref="B20:B26"/>
    <mergeCell ref="A18:J18"/>
    <mergeCell ref="F28:F29"/>
    <mergeCell ref="G28:G29"/>
    <mergeCell ref="H28:H29"/>
    <mergeCell ref="I28:I29"/>
    <mergeCell ref="J28:J29"/>
    <mergeCell ref="F20:F26"/>
    <mergeCell ref="G20:G26"/>
    <mergeCell ref="H20:H26"/>
    <mergeCell ref="I20:I26"/>
    <mergeCell ref="J20:J26"/>
    <mergeCell ref="B19:C19"/>
    <mergeCell ref="A20:A25"/>
    <mergeCell ref="A32:A33"/>
    <mergeCell ref="A28:A29"/>
    <mergeCell ref="A2:J2"/>
    <mergeCell ref="A3:J3"/>
    <mergeCell ref="F1:J1"/>
    <mergeCell ref="A34:B34"/>
    <mergeCell ref="A13:B13"/>
    <mergeCell ref="A11:B11"/>
    <mergeCell ref="A12:B12"/>
    <mergeCell ref="A5:B5"/>
    <mergeCell ref="A6:B6"/>
    <mergeCell ref="A7:B7"/>
    <mergeCell ref="A8:B8"/>
    <mergeCell ref="A9:B9"/>
    <mergeCell ref="F34:H34"/>
  </mergeCells>
  <phoneticPr fontId="10" type="noConversion"/>
  <dataValidations count="1">
    <dataValidation type="list" allowBlank="1" showInputMessage="1" showErrorMessage="1" sqref="C9:E9" xr:uid="{00000000-0002-0000-0000-000000000000}">
      <formula1>"áno,nie"</formula1>
    </dataValidation>
  </dataValidations>
  <pageMargins left="0.14000000000000001" right="0.17" top="0.31" bottom="0.22" header="0.3" footer="0.3"/>
  <pageSetup paperSize="9" scale="4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1 – Technická špecifikácia a Cenová ponuka" edit="true"/>
    <f:field ref="objsubject" par="" text="" edit="true"/>
    <f:field ref="objcreatedby" par="" text="Voskár, Lukáš, Ing."/>
    <f:field ref="objcreatedat" par="" date="2022-09-09T15:48:25" text="9. 9. 2022 15:48:25"/>
    <f:field ref="objchangedby" par="" text="Voskár, Lukáš, Ing."/>
    <f:field ref="objmodifiedat" par="" date="2022-09-09T15:48:26" text="9. 9. 2022 15:48:26"/>
    <f:field ref="doc_FSCFOLIO_1_1001_FieldDocumentNumber" par="" text=""/>
    <f:field ref="doc_FSCFOLIO_1_1001_FieldSubject" par="" text=""/>
    <f:field ref="FSCFOLIO_1_1001_FieldCurrentUser" par="" text="Ing. Monika Debnárová"/>
    <f:field ref="CCAPRECONFIG_15_1001_Objektname" par="" text="Príloha č. 1 – Technická špecifikácia a Cenová ponuka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Industry 4.0</vt:lpstr>
      <vt:lpstr>'Industry 4.0'!Oblasť_tlače</vt:lpstr>
      <vt:lpstr>'Industry 4.0'!OLE_LINK71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Debnárová Monika</cp:lastModifiedBy>
  <cp:lastPrinted>2021-06-07T13:47:00Z</cp:lastPrinted>
  <dcterms:created xsi:type="dcterms:W3CDTF">2019-02-14T20:19:52Z</dcterms:created>
  <dcterms:modified xsi:type="dcterms:W3CDTF">2022-12-09T15:39:36Z</dcterms:modified>
</cp:coreProperties>
</file>