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lektro" sheetId="1" r:id="rId1"/>
  </sheets>
  <definedNames>
    <definedName name="_xlnm.Print_Area" localSheetId="0">'Elektro'!$A$1:$J$161</definedName>
    <definedName name="_xlnm.Print_Titles" localSheetId="0">'Elektro'!$A$2:$IP$3</definedName>
    <definedName name="_xlnm.Print_Titles" localSheetId="0">'Elektro'!$2:$3</definedName>
    <definedName name="_xlnm.Print_Area" localSheetId="0">'Elektro'!$A$1:$J$161</definedName>
    <definedName name="obst" localSheetId="0">#N/A</definedName>
    <definedName name="obst">"#REF!"</definedName>
  </definedNames>
  <calcPr fullCalcOnLoad="1"/>
</workbook>
</file>

<file path=xl/sharedStrings.xml><?xml version="1.0" encoding="utf-8"?>
<sst xmlns="http://schemas.openxmlformats.org/spreadsheetml/2006/main" count="363" uniqueCount="279">
  <si>
    <t>poř.č.</t>
  </si>
  <si>
    <t>popis, typ, obj. číslo</t>
  </si>
  <si>
    <t>pozn.</t>
  </si>
  <si>
    <t>m.j.</t>
  </si>
  <si>
    <t>množství</t>
  </si>
  <si>
    <t>jednotková cena v Kč</t>
  </si>
  <si>
    <t>cena celkem v Kč</t>
  </si>
  <si>
    <t>montáž+ zapojení</t>
  </si>
  <si>
    <t>dodávka</t>
  </si>
  <si>
    <t>Dodávka FVE zařízení:</t>
  </si>
  <si>
    <t>1.1</t>
  </si>
  <si>
    <t>ks</t>
  </si>
  <si>
    <t>1.2</t>
  </si>
  <si>
    <t>Konstrukce panelů dle DSP a typu prodejny:</t>
  </si>
  <si>
    <t>Konstrukce JIH:</t>
  </si>
  <si>
    <t>1.3</t>
  </si>
  <si>
    <t>1.4</t>
  </si>
  <si>
    <t>1.5</t>
  </si>
  <si>
    <t>1.6</t>
  </si>
  <si>
    <t>1.7</t>
  </si>
  <si>
    <t>1.8</t>
  </si>
  <si>
    <t>1.9</t>
  </si>
  <si>
    <t>1.10</t>
  </si>
  <si>
    <t>PE-Podložkou</t>
  </si>
  <si>
    <t>1.11</t>
  </si>
  <si>
    <t>1.12</t>
  </si>
  <si>
    <t>Nosič modulů set 13° 150-30mm - SOUTH</t>
  </si>
  <si>
    <t>1.13</t>
  </si>
  <si>
    <t>1.14</t>
  </si>
  <si>
    <t>1.15</t>
  </si>
  <si>
    <t>1.16</t>
  </si>
  <si>
    <t>kpl</t>
  </si>
  <si>
    <t>Dodávky elektro:</t>
  </si>
  <si>
    <t>2.1</t>
  </si>
  <si>
    <t>2.2</t>
  </si>
  <si>
    <t>Rozvaděč RDC</t>
  </si>
  <si>
    <t>2.3</t>
  </si>
  <si>
    <t>2.4</t>
  </si>
  <si>
    <t>Kryt plechový střídačů a rozvaděče RDC</t>
  </si>
  <si>
    <t>2.5</t>
  </si>
  <si>
    <t>2.7</t>
  </si>
  <si>
    <t>Dohled meteocontrol</t>
  </si>
  <si>
    <t>Kabely a trasy</t>
  </si>
  <si>
    <t>2.6</t>
  </si>
  <si>
    <t>m</t>
  </si>
  <si>
    <t>Kabel Cu,PVC, pevné uložení</t>
  </si>
  <si>
    <t>2.8</t>
  </si>
  <si>
    <t>2.9</t>
  </si>
  <si>
    <t>2.10</t>
  </si>
  <si>
    <t>2.11</t>
  </si>
  <si>
    <t>2.12</t>
  </si>
  <si>
    <t>2.13</t>
  </si>
  <si>
    <t>2.14</t>
  </si>
  <si>
    <t>2.15</t>
  </si>
  <si>
    <t>Ostatní drobný podružný materiál</t>
  </si>
  <si>
    <t>%</t>
  </si>
  <si>
    <t>3</t>
  </si>
  <si>
    <t>Ostatní náklady:</t>
  </si>
  <si>
    <t>3.1</t>
  </si>
  <si>
    <t>Uprava hromosvodu</t>
  </si>
  <si>
    <t>3.2</t>
  </si>
  <si>
    <t>3.3</t>
  </si>
  <si>
    <t>Dokumentace provedení stavby</t>
  </si>
  <si>
    <t>3.4</t>
  </si>
  <si>
    <t>Zkoušky zařízení</t>
  </si>
  <si>
    <t>3.5</t>
  </si>
  <si>
    <t>Zhotovení revize</t>
  </si>
  <si>
    <t>3.6</t>
  </si>
  <si>
    <t>Dokumentace skutečného provedení</t>
  </si>
  <si>
    <t>CELKEM bez DPH</t>
  </si>
  <si>
    <t>Legenda:</t>
  </si>
  <si>
    <t>buňky k vyplnění</t>
  </si>
  <si>
    <t>3.7</t>
  </si>
  <si>
    <t>1.17</t>
  </si>
  <si>
    <t>P1100</t>
  </si>
  <si>
    <t>tun</t>
  </si>
  <si>
    <t>1.18</t>
  </si>
  <si>
    <t>Roznašecí rám rozvaděče RDC</t>
  </si>
  <si>
    <t>Balastní zatížení</t>
  </si>
  <si>
    <t>Rozvaděč RFVE ( RF )</t>
  </si>
  <si>
    <t>Jistič výkonový, typ VE, 3-pólový, 50kA, 250A</t>
  </si>
  <si>
    <t>Třmenová svorka 250A pro MC2 (3ks)</t>
  </si>
  <si>
    <t>Vypínací spoušť 208-250V AC/DC pro MC2/3
Vhodné pro MC2 a MC3</t>
  </si>
  <si>
    <t>Propojovací díl</t>
  </si>
  <si>
    <t>Kontakt 1Z, šroubové svorky</t>
  </si>
  <si>
    <t>Hřibovité tlačítko s aretací, červené</t>
  </si>
  <si>
    <t>Ochrana tlačítka "NOT-AUS"</t>
  </si>
  <si>
    <t>LED signálka monoblok 230 V AC/DC, zelená</t>
  </si>
  <si>
    <t>Svodič přepětí PROTEC BC TNS 275/25</t>
  </si>
  <si>
    <t>Instalační jistič 10 kA, B 6A, 1P, před hl.elměr, bar.páčka
Série BMS0, Norma ČSN EN 60898,ČSN EN 60947-2, použití: jako jistič před hlavní
elektroměr</t>
  </si>
  <si>
    <t>Instalační jistič 10 kA, B 4A, 3P
Řada BMS0, Norma ČSN EN 60898, ČSN EN 60947-2</t>
  </si>
  <si>
    <t>Instalační jistič 10 kA, C 10A, 1P
Řada BMS0, Norma ČSN EN 60898, ČSN EN 60947-2</t>
  </si>
  <si>
    <t>Pojistkový odpínač 1P,32A-850001585
1-pólový, 10 x 38, 32A gG</t>
  </si>
  <si>
    <t>Pojistkový odpínač 3-pólový, 32A gG 10 x 38 mm 3-pólový, 10 x 38, 32A gG</t>
  </si>
  <si>
    <t>Pojistka válcová gG10x38 2A 500V</t>
  </si>
  <si>
    <t>Stykač 250A,132kW/400V, 2 Z + 2 R, cívka 230VAC
Velikost 5</t>
  </si>
  <si>
    <t>Instalační jistič 20 kA, B 100A, 3P
Řada BR, Norma ČSN EN 60947-2</t>
  </si>
  <si>
    <t>Instalační stykač 20 A, 2Z (2NO), 230 V AC, 1TE
Jmenovitý výkon AC-3/230V 1,10kW</t>
  </si>
  <si>
    <t>Sběrnice E-CU 30X5 379A</t>
  </si>
  <si>
    <t>Svorka univerzální 1,5 - 16mm? pro sběrnici 5 mm</t>
  </si>
  <si>
    <t>Rozvaděčová skříň 2000x400x600 vč. bočnic a podstavce</t>
  </si>
  <si>
    <t>Nosné lišty</t>
  </si>
  <si>
    <t>Prace spojené s vydrátováním rozvaděče</t>
  </si>
  <si>
    <t xml:space="preserve">Montáž </t>
  </si>
  <si>
    <t>Doprava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</si>
  <si>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</si>
  <si>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</si>
  <si>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</si>
  <si>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</si>
  <si>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</si>
  <si>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</si>
  <si>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</si>
  <si>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</si>
  <si>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</si>
  <si>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</si>
  <si>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</si>
  <si>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</si>
  <si>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</si>
  <si>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</si>
  <si>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</si>
  <si>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</si>
  <si>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</si>
  <si>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</si>
  <si>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</si>
  <si>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</si>
  <si>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Rozvaděč distribučního řízení</t>
  </si>
  <si>
    <t>- Jednotka PLC a protocol gateway SEL 3505 RTAC
- Jednotka RTU CLICK – 8xDI, 6x releové DO
- UPS 24V DC
- Set komunikačních kabelů
- Ostatní montážní materiál
- Montážní práce
- Checklisty DataBase, podklady pro ED
- Samostatné testy Modbus TCP/IP na místě
- Oživení systému, zprovoznění komunikace s AYP 01,
- Bod-Bod testy na ED PREdi,
- Ostatní engineering ( investorsko-inženýrská činnost v rozsahu zajištění veškeré rea-lizace díla)
- Dokumentace skutečného provedení
- Prohlášení o shodě AX01 RTU
- dodávka SIM karty
- propojení na dispečink
- LTE Modem</t>
  </si>
  <si>
    <t>Kompletní konfigurace jednotky, odzkoušení SW</t>
  </si>
  <si>
    <t>UF Guard</t>
  </si>
  <si>
    <t>Měřící transformátory proudu</t>
  </si>
  <si>
    <t>Zkratovací svorkovnice</t>
  </si>
  <si>
    <t>Zdroj+UPS - 5A-24VDC</t>
  </si>
  <si>
    <t>Baterie 7Ah - back up</t>
  </si>
  <si>
    <t>Wintek obrazovka + doprogramovani</t>
  </si>
  <si>
    <t>Viceprace komunikace - MaR - předávací místo-Distributor</t>
  </si>
  <si>
    <t>Připojovací svorkovnice</t>
  </si>
  <si>
    <t>Rozdělovací plech</t>
  </si>
  <si>
    <t>Rozvaděč 1000x400x600</t>
  </si>
  <si>
    <t>Doprava a režie</t>
  </si>
  <si>
    <r>
      <t>Solární kabel 6</t>
    </r>
    <r>
      <rPr>
        <sz val="8"/>
        <color indexed="8"/>
        <rFont val="Arial CE"/>
        <family val="2"/>
      </rPr>
      <t xml:space="preserve"> mm</t>
    </r>
    <r>
      <rPr>
        <vertAlign val="superscript"/>
        <sz val="8"/>
        <color indexed="8"/>
        <rFont val="Arial CE"/>
        <family val="2"/>
      </rPr>
      <t>2</t>
    </r>
  </si>
  <si>
    <t>CYKY-J 5x35</t>
  </si>
  <si>
    <t>CYKY-J(O) 5x1,5</t>
  </si>
  <si>
    <t>CYKY-J(O) 3x2,5</t>
  </si>
  <si>
    <t>Vodic NYY-J 16 mm2 uzemnění</t>
  </si>
  <si>
    <t>Elektroinsalační trubka husí krk UV stabilní, vč uchycení</t>
  </si>
  <si>
    <t>Kabelový žlab s integrovanou spojkou neperforovaný s víkem, vč. uchycení 62x50 žarově zinkovaný</t>
  </si>
  <si>
    <t>Kabelový žlab s integrovanou spojkou neperforovaný s víkem, vč. uchycení 125x50 žarově zinkovaný</t>
  </si>
  <si>
    <t>Betonové podstavce pod trasy</t>
  </si>
  <si>
    <t>Nerez pásky na uchycení víka</t>
  </si>
  <si>
    <t>Svorka univerzální 16 - 120mm2 pro sběrnici 5 mm</t>
  </si>
  <si>
    <t>Svorka univerzální 16 - 70mm2 pro sběrnici 5 mm</t>
  </si>
  <si>
    <t xml:space="preserve">Svorka univerzální 4 - 35mm2 pro sběrnici 5 mm
</t>
  </si>
  <si>
    <t>Blok 1pól/250A, přívod 1x120mm?,výstup 2x35+5x16+4x10mm2</t>
  </si>
  <si>
    <t>Propojení s IT - LIDL - Meteocontrol - koordinace s IT</t>
  </si>
  <si>
    <t>TIČR - souhlasné stanovisko, koordinace</t>
  </si>
  <si>
    <t>Zařízení staveniště</t>
  </si>
  <si>
    <t>Uskladnění materiálu</t>
  </si>
  <si>
    <t>Manipulační technika</t>
  </si>
  <si>
    <t>Dokumentace ZSPD</t>
  </si>
  <si>
    <t>Projednání ZSPD</t>
  </si>
  <si>
    <t>Koordinace třetích stran (hromosvod, ucpávky atd.)</t>
  </si>
  <si>
    <t>První paralelní připojení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</si>
  <si>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</si>
  <si>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</si>
  <si>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</si>
  <si>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</si>
  <si>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</si>
  <si>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</si>
  <si>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</si>
  <si>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</si>
  <si>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</si>
  <si>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Výdaje spojené s garancí 5% na 60 měsíců záruky</t>
  </si>
  <si>
    <t>Doporučená kompletace Schneider, Schrack.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</si>
  <si>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</si>
  <si>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</si>
  <si>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</si>
  <si>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</si>
  <si>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</si>
  <si>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</si>
  <si>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</si>
  <si>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</si>
  <si>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</si>
  <si>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</si>
  <si>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</si>
  <si>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</si>
  <si>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</si>
  <si>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</si>
  <si>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</si>
  <si>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</si>
  <si>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</si>
  <si>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</si>
  <si>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</si>
  <si>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</si>
  <si>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</si>
  <si>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</si>
  <si>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Kolaudace komplet</t>
  </si>
  <si>
    <t>Roznášecí podložka pod rám (nehořlavost min. b1)</t>
  </si>
  <si>
    <t>2.58</t>
  </si>
  <si>
    <t>FV moduly o celkovém výkonu min. 149,85 kWp</t>
  </si>
  <si>
    <t>1.1.1</t>
  </si>
  <si>
    <t xml:space="preserve">1 x FM modul , výkon   </t>
  </si>
  <si>
    <t>celkem FM moduly</t>
  </si>
  <si>
    <t xml:space="preserve">1 FM modul </t>
  </si>
  <si>
    <t>1.2.1</t>
  </si>
  <si>
    <t>celkem optimizéry</t>
  </si>
  <si>
    <t>1 optimizér</t>
  </si>
  <si>
    <t>1 výkonový optimizér</t>
  </si>
  <si>
    <t>Výkonový optimizér  celkem</t>
  </si>
  <si>
    <t>1.3.1</t>
  </si>
  <si>
    <t>Střídače celkem</t>
  </si>
  <si>
    <t>celkem střídače</t>
  </si>
  <si>
    <t>1 střídač</t>
  </si>
  <si>
    <t>jeden střídač</t>
  </si>
  <si>
    <t>Poznámky</t>
  </si>
  <si>
    <t>1.4.1</t>
  </si>
  <si>
    <t>1 ks Krajový úchyt modulů pro ploché střechy 32-42mm</t>
  </si>
  <si>
    <t>1.5.1</t>
  </si>
  <si>
    <t>1 ks Středový úchyt modulů pro ploché střechy 28-42mm</t>
  </si>
  <si>
    <t>Krajové úchyty modulů pro ploché střechy 32-42mm</t>
  </si>
  <si>
    <t>Středové úchyty modulů pro ploché střechy 28-42mm</t>
  </si>
  <si>
    <t>1.6.1</t>
  </si>
  <si>
    <t>1 ks Patka pod moduly 13° 150-30mm</t>
  </si>
  <si>
    <t>Patky pod moduly 13° 150-30mm</t>
  </si>
  <si>
    <t>1.7.1</t>
  </si>
  <si>
    <t>1 ks Spojka hliníkových žlabů 150-30mm</t>
  </si>
  <si>
    <t>Spojky hliníkových žlabů 150-30mm</t>
  </si>
  <si>
    <t>1.8.1</t>
  </si>
  <si>
    <t>1 ks Samořezný šroub 5,5 s podložkou</t>
  </si>
  <si>
    <t>Samořezné šrouby 5,5 s podložkou</t>
  </si>
  <si>
    <t>1.9.1</t>
  </si>
  <si>
    <t>1 ks Hliníkový chránič hran samolepící</t>
  </si>
  <si>
    <t>Hliníkové chrániče hran samolepící</t>
  </si>
  <si>
    <t>1.10.1</t>
  </si>
  <si>
    <t>1 ks Stahovací drc páska pro profilovou přírubu 1-3mm</t>
  </si>
  <si>
    <t>Stahovací drc pásky pro profilovou přírubu 1-3mm</t>
  </si>
  <si>
    <t>1.11.1</t>
  </si>
  <si>
    <t>1 ks PE-Podložkou</t>
  </si>
  <si>
    <t>1.12.1</t>
  </si>
  <si>
    <t>1 ks Zátěžový žlab QE 530mm</t>
  </si>
  <si>
    <t>Zátěžové žlaby QE 530mm</t>
  </si>
  <si>
    <t>1.13.1</t>
  </si>
  <si>
    <t>1 ks Nosič modulů set 13° 150-30mm - SOUTH</t>
  </si>
  <si>
    <t>1.14.1</t>
  </si>
  <si>
    <t>1 ks Hliníkový žlab 150-30 2,2m</t>
  </si>
  <si>
    <t>Hliníkové žlaby 150-30 2,2m</t>
  </si>
  <si>
    <t>1.15.1</t>
  </si>
  <si>
    <t>1 ks Hliníkový žlab s křížovou drenáží 150-30 2,2m</t>
  </si>
  <si>
    <t>1.16.1</t>
  </si>
  <si>
    <t>1 ks Deflektor větru 13°, délka 2350mm</t>
  </si>
  <si>
    <t>1.17.1</t>
  </si>
  <si>
    <t>1 ks Kabelová spona</t>
  </si>
  <si>
    <t>Kabelové spony</t>
  </si>
  <si>
    <t>Deflektory větru 13°, délka 2350mm</t>
  </si>
  <si>
    <t>Hliníkové žlaby s křížovou drenáží 150-30 2,2m</t>
  </si>
  <si>
    <t>2.48.1</t>
  </si>
  <si>
    <t>1 m Solární kabel 6 mm2</t>
  </si>
  <si>
    <t>2.49.1</t>
  </si>
  <si>
    <t>1 m Kabel Cu,PVC, pevné uložení</t>
  </si>
  <si>
    <t>2.50.1</t>
  </si>
  <si>
    <t>2.51.1</t>
  </si>
  <si>
    <t>2.52.1</t>
  </si>
  <si>
    <t>1 m Vodic NYY-J 16 mm2 uzemnění</t>
  </si>
  <si>
    <t>2.53.1</t>
  </si>
  <si>
    <t>1 m Elektroinsalační trubka husí krk UV stabilní, vč uchycení</t>
  </si>
  <si>
    <t>2.54.1</t>
  </si>
  <si>
    <t>1 m Kabelový žlab s integrovanou spojkou neperforovaný s víkem, vč. uchycení 125x50 žarově zinkovaný</t>
  </si>
  <si>
    <t>2.55.1</t>
  </si>
  <si>
    <t>1 m Kabelový žlab s integrovanou spojkou neperforovaný s víkem, vč. uchycení 62x50 žarově zinkovaný</t>
  </si>
  <si>
    <t>2.56.1</t>
  </si>
  <si>
    <t>1 m Betonové podstavce pod trasy</t>
  </si>
  <si>
    <t>2.57.1</t>
  </si>
  <si>
    <t>1 ks Nerez pásky na uchycení víka</t>
  </si>
  <si>
    <t>Pokud není uvedeno jinak, je vždy v ceně uvažováno s materiálem pro montáž a zapojení potřebné k funkčnímu provozu. U položek kpl bude v ceně položky uvedeno množství potřebné k funkčnímu provozu</t>
  </si>
  <si>
    <t>Proudový chránič 10kA, 125A, 4P, 300mA, typ A</t>
  </si>
  <si>
    <t>2.5.1.</t>
  </si>
  <si>
    <t>2.5.2</t>
  </si>
  <si>
    <t>2.5.3</t>
  </si>
  <si>
    <t>Montážní práce - proudové chrániče</t>
  </si>
  <si>
    <t>Drobný materiál - proudové chrániče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</si>
</sst>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è&quot;;\-#,##0\ &quot;Kè&quot;"/>
    <numFmt numFmtId="165" formatCode="#,##0\ &quot;Kè&quot;;[Red]\-#,##0\ &quot;Kè&quot;"/>
    <numFmt numFmtId="166" formatCode="#,##0.00\ &quot;Kè&quot;;\-#,##0.00\ &quot;Kè&quot;"/>
    <numFmt numFmtId="167" formatCode="#,##0.00\ &quot;Kè&quot;;[Red]\-#,##0.00\ &quot;Kè&quot;"/>
    <numFmt numFmtId="168" formatCode="_-* #,##0\ &quot;Kè&quot;_-;\-* #,##0\ &quot;Kè&quot;_-;_-* &quot;-&quot;\ &quot;Kè&quot;_-;_-@_-"/>
    <numFmt numFmtId="169" formatCode="_-* #,##0_-;\-* #,##0_-;_-* &quot;-&quot;_-;_-@_-"/>
    <numFmt numFmtId="170" formatCode="_-* #,##0.00\ &quot;Kè&quot;_-;\-* #,##0.00\ &quot;Kè&quot;_-;_-* &quot;-&quot;??\ &quot;Kè&quot;_-;_-@_-"/>
    <numFmt numFmtId="171" formatCode="_-* #,##0.00_-;\-* #,##0.00_-;_-* &quot;-&quot;??_-;_-@_-"/>
    <numFmt numFmtId="172" formatCode="_-* #,##0.00\ _K_č_-;\-* #,##0.00\ _K_č_-;_-* \-??\ _K_č_-;_-@_-"/>
  </numFmts>
  <fonts count="53">
    <font>
      <sz val="10"/>
      <name val="Arial"/>
      <family val="2"/>
    </font>
    <font>
      <u val="single"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sz val="10"/>
      <name val="Arial CE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Arial CE"/>
      <family val="2"/>
    </font>
    <font>
      <b/>
      <i/>
      <sz val="8"/>
      <name val="Arial"/>
      <family val="2"/>
    </font>
    <font>
      <vertAlign val="superscript"/>
      <sz val="8"/>
      <color indexed="8"/>
      <name val="Arial CE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Alignment="0">
      <protection locked="0"/>
    </xf>
    <xf numFmtId="0" fontId="4" fillId="0" borderId="0" applyAlignment="0">
      <protection locked="0"/>
    </xf>
    <xf numFmtId="0" fontId="4" fillId="0" borderId="0" applyAlignment="0"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69" applyAlignment="1">
      <alignment vertical="center"/>
      <protection/>
    </xf>
    <xf numFmtId="0" fontId="5" fillId="0" borderId="0" xfId="69" applyAlignment="1">
      <alignment horizontal="center" vertical="center"/>
      <protection/>
    </xf>
    <xf numFmtId="3" fontId="5" fillId="0" borderId="0" xfId="69" applyNumberFormat="1" applyAlignment="1">
      <alignment vertical="center"/>
      <protection/>
    </xf>
    <xf numFmtId="0" fontId="3" fillId="0" borderId="0" xfId="58" applyFont="1" applyAlignment="1">
      <alignment horizontal="left" vertical="center"/>
      <protection/>
    </xf>
    <xf numFmtId="0" fontId="6" fillId="0" borderId="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center" vertical="center"/>
      <protection/>
    </xf>
    <xf numFmtId="3" fontId="3" fillId="0" borderId="0" xfId="58" applyNumberFormat="1" applyFont="1" applyBorder="1" applyAlignment="1">
      <alignment horizontal="center" vertical="center"/>
      <protection/>
    </xf>
    <xf numFmtId="3" fontId="3" fillId="0" borderId="0" xfId="58" applyNumberFormat="1" applyFont="1" applyBorder="1" applyAlignment="1">
      <alignment vertical="center"/>
      <protection/>
    </xf>
    <xf numFmtId="4" fontId="3" fillId="0" borderId="0" xfId="58" applyNumberFormat="1" applyFont="1" applyBorder="1" applyAlignment="1">
      <alignment vertical="center"/>
      <protection/>
    </xf>
    <xf numFmtId="4" fontId="6" fillId="0" borderId="0" xfId="58" applyNumberFormat="1" applyFont="1" applyBorder="1" applyAlignment="1">
      <alignment vertical="center"/>
      <protection/>
    </xf>
    <xf numFmtId="3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1" xfId="58" applyFont="1" applyFill="1" applyBorder="1" applyAlignment="1">
      <alignment horizontal="center" vertical="center" wrapText="1"/>
      <protection/>
    </xf>
    <xf numFmtId="0" fontId="7" fillId="33" borderId="12" xfId="58" applyFont="1" applyFill="1" applyBorder="1" applyAlignment="1">
      <alignment horizontal="center" vertical="center" wrapText="1"/>
      <protection/>
    </xf>
    <xf numFmtId="0" fontId="8" fillId="0" borderId="0" xfId="69" applyFont="1" applyAlignment="1">
      <alignment horizontal="center" vertical="center"/>
      <protection/>
    </xf>
    <xf numFmtId="3" fontId="7" fillId="33" borderId="13" xfId="58" applyNumberFormat="1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horizontal="left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1" fontId="9" fillId="0" borderId="15" xfId="58" applyNumberFormat="1" applyFont="1" applyBorder="1" applyAlignment="1">
      <alignment horizontal="center" vertical="center" wrapText="1"/>
      <protection/>
    </xf>
    <xf numFmtId="3" fontId="9" fillId="0" borderId="15" xfId="58" applyNumberFormat="1" applyFont="1" applyBorder="1" applyAlignment="1">
      <alignment horizontal="right" vertical="center" wrapText="1"/>
      <protection/>
    </xf>
    <xf numFmtId="0" fontId="9" fillId="0" borderId="15" xfId="58" applyFont="1" applyBorder="1" applyAlignment="1">
      <alignment horizontal="right" vertical="center" wrapText="1"/>
      <protection/>
    </xf>
    <xf numFmtId="0" fontId="8" fillId="0" borderId="0" xfId="69" applyFont="1" applyAlignment="1">
      <alignment vertical="center"/>
      <protection/>
    </xf>
    <xf numFmtId="49" fontId="9" fillId="0" borderId="16" xfId="58" applyNumberFormat="1" applyFont="1" applyBorder="1" applyAlignment="1">
      <alignment horizontal="center" vertical="center" wrapText="1"/>
      <protection/>
    </xf>
    <xf numFmtId="0" fontId="9" fillId="0" borderId="16" xfId="58" applyFont="1" applyBorder="1" applyAlignment="1">
      <alignment horizontal="left" vertical="center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1" fontId="9" fillId="0" borderId="16" xfId="58" applyNumberFormat="1" applyFont="1" applyBorder="1" applyAlignment="1">
      <alignment horizontal="center" vertical="center" wrapText="1"/>
      <protection/>
    </xf>
    <xf numFmtId="4" fontId="10" fillId="34" borderId="16" xfId="69" applyNumberFormat="1" applyFont="1" applyFill="1" applyBorder="1" applyAlignment="1">
      <alignment horizontal="center" vertical="center"/>
      <protection/>
    </xf>
    <xf numFmtId="4" fontId="9" fillId="0" borderId="16" xfId="58" applyNumberFormat="1" applyFont="1" applyFill="1" applyBorder="1" applyAlignment="1">
      <alignment horizontal="right" vertical="center"/>
      <protection/>
    </xf>
    <xf numFmtId="4" fontId="9" fillId="0" borderId="16" xfId="58" applyNumberFormat="1" applyFont="1" applyBorder="1" applyAlignment="1">
      <alignment horizontal="right" vertical="center"/>
      <protection/>
    </xf>
    <xf numFmtId="0" fontId="9" fillId="0" borderId="16" xfId="58" applyFont="1" applyBorder="1" applyAlignment="1">
      <alignment horizontal="center" vertical="center"/>
      <protection/>
    </xf>
    <xf numFmtId="3" fontId="9" fillId="0" borderId="16" xfId="58" applyNumberFormat="1" applyFont="1" applyFill="1" applyBorder="1" applyAlignment="1">
      <alignment horizontal="right" vertical="center" wrapText="1"/>
      <protection/>
    </xf>
    <xf numFmtId="0" fontId="7" fillId="0" borderId="16" xfId="58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horizontal="left" vertical="center" wrapText="1"/>
      <protection/>
    </xf>
    <xf numFmtId="0" fontId="9" fillId="0" borderId="16" xfId="58" applyFont="1" applyFill="1" applyBorder="1" applyAlignment="1">
      <alignment horizontal="center" vertical="center"/>
      <protection/>
    </xf>
    <xf numFmtId="1" fontId="9" fillId="0" borderId="16" xfId="58" applyNumberFormat="1" applyFont="1" applyFill="1" applyBorder="1" applyAlignment="1">
      <alignment horizontal="center" vertical="center" wrapText="1"/>
      <protection/>
    </xf>
    <xf numFmtId="3" fontId="9" fillId="0" borderId="16" xfId="58" applyNumberFormat="1" applyFont="1" applyBorder="1" applyAlignment="1">
      <alignment horizontal="right" vertical="center" wrapText="1"/>
      <protection/>
    </xf>
    <xf numFmtId="4" fontId="9" fillId="0" borderId="16" xfId="58" applyNumberFormat="1" applyFont="1" applyBorder="1" applyAlignment="1">
      <alignment horizontal="right" vertical="center" wrapText="1"/>
      <protection/>
    </xf>
    <xf numFmtId="4" fontId="7" fillId="0" borderId="16" xfId="58" applyNumberFormat="1" applyFont="1" applyBorder="1" applyAlignment="1">
      <alignment horizontal="right" vertical="center" wrapText="1"/>
      <protection/>
    </xf>
    <xf numFmtId="0" fontId="7" fillId="0" borderId="17" xfId="58" applyFont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49" fontId="9" fillId="0" borderId="17" xfId="58" applyNumberFormat="1" applyFont="1" applyBorder="1" applyAlignment="1">
      <alignment horizontal="center" vertical="center" wrapText="1"/>
      <protection/>
    </xf>
    <xf numFmtId="49" fontId="10" fillId="0" borderId="16" xfId="69" applyNumberFormat="1" applyFont="1" applyBorder="1" applyAlignment="1">
      <alignment vertical="center" wrapText="1"/>
      <protection/>
    </xf>
    <xf numFmtId="0" fontId="10" fillId="0" borderId="16" xfId="69" applyFont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11" fillId="0" borderId="16" xfId="58" applyFont="1" applyFill="1" applyBorder="1" applyAlignment="1">
      <alignment horizontal="left" vertical="center" wrapText="1"/>
      <protection/>
    </xf>
    <xf numFmtId="49" fontId="9" fillId="0" borderId="17" xfId="58" applyNumberFormat="1" applyFont="1" applyFill="1" applyBorder="1" applyAlignment="1">
      <alignment horizontal="center" vertical="center" wrapText="1"/>
      <protection/>
    </xf>
    <xf numFmtId="0" fontId="9" fillId="0" borderId="16" xfId="58" applyFont="1" applyBorder="1" applyAlignment="1">
      <alignment vertical="center"/>
      <protection/>
    </xf>
    <xf numFmtId="0" fontId="7" fillId="0" borderId="16" xfId="58" applyFont="1" applyFill="1" applyBorder="1" applyAlignment="1">
      <alignment horizontal="right" vertical="center" wrapText="1"/>
      <protection/>
    </xf>
    <xf numFmtId="49" fontId="7" fillId="0" borderId="16" xfId="58" applyNumberFormat="1" applyFont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vertical="center"/>
      <protection/>
    </xf>
    <xf numFmtId="3" fontId="9" fillId="0" borderId="16" xfId="58" applyNumberFormat="1" applyFont="1" applyBorder="1" applyAlignment="1">
      <alignment horizontal="center" vertical="center"/>
      <protection/>
    </xf>
    <xf numFmtId="3" fontId="9" fillId="0" borderId="16" xfId="58" applyNumberFormat="1" applyFont="1" applyBorder="1" applyAlignment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0" fontId="9" fillId="0" borderId="16" xfId="58" applyFont="1" applyFill="1" applyBorder="1" applyAlignment="1">
      <alignment vertical="center" wrapText="1"/>
      <protection/>
    </xf>
    <xf numFmtId="3" fontId="9" fillId="0" borderId="16" xfId="58" applyNumberFormat="1" applyFont="1" applyFill="1" applyBorder="1" applyAlignment="1">
      <alignment horizontal="center" vertical="center"/>
      <protection/>
    </xf>
    <xf numFmtId="4" fontId="9" fillId="0" borderId="16" xfId="58" applyNumberFormat="1" applyFont="1" applyBorder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0" fontId="7" fillId="0" borderId="16" xfId="58" applyFont="1" applyBorder="1" applyAlignment="1">
      <alignment horizontal="center" vertical="center"/>
      <protection/>
    </xf>
    <xf numFmtId="3" fontId="7" fillId="0" borderId="16" xfId="58" applyNumberFormat="1" applyFont="1" applyFill="1" applyBorder="1" applyAlignment="1">
      <alignment horizontal="center" vertical="center"/>
      <protection/>
    </xf>
    <xf numFmtId="3" fontId="7" fillId="0" borderId="16" xfId="58" applyNumberFormat="1" applyFont="1" applyBorder="1" applyAlignment="1">
      <alignment horizontal="right" vertical="center"/>
      <protection/>
    </xf>
    <xf numFmtId="4" fontId="7" fillId="0" borderId="16" xfId="58" applyNumberFormat="1" applyFont="1" applyBorder="1" applyAlignment="1">
      <alignment horizontal="right" vertical="center"/>
      <protection/>
    </xf>
    <xf numFmtId="0" fontId="9" fillId="0" borderId="16" xfId="58" applyFont="1" applyBorder="1" applyAlignment="1">
      <alignment horizontal="left" vertical="center"/>
      <protection/>
    </xf>
    <xf numFmtId="0" fontId="7" fillId="0" borderId="16" xfId="58" applyFont="1" applyBorder="1" applyAlignment="1">
      <alignment horizontal="left" vertical="center" wrapText="1"/>
      <protection/>
    </xf>
    <xf numFmtId="0" fontId="9" fillId="0" borderId="18" xfId="58" applyFont="1" applyBorder="1" applyAlignment="1">
      <alignment horizontal="left" vertical="center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/>
      <protection/>
    </xf>
    <xf numFmtId="3" fontId="9" fillId="0" borderId="19" xfId="58" applyNumberFormat="1" applyFont="1" applyBorder="1" applyAlignment="1">
      <alignment horizontal="right" vertical="center"/>
      <protection/>
    </xf>
    <xf numFmtId="4" fontId="9" fillId="0" borderId="19" xfId="58" applyNumberFormat="1" applyFont="1" applyBorder="1" applyAlignment="1">
      <alignment horizontal="right" vertical="center"/>
      <protection/>
    </xf>
    <xf numFmtId="0" fontId="13" fillId="0" borderId="20" xfId="69" applyFont="1" applyBorder="1" applyAlignment="1">
      <alignment vertical="center"/>
      <protection/>
    </xf>
    <xf numFmtId="0" fontId="5" fillId="0" borderId="0" xfId="69" applyBorder="1" applyAlignment="1">
      <alignment vertical="center"/>
      <protection/>
    </xf>
    <xf numFmtId="0" fontId="5" fillId="0" borderId="0" xfId="69" applyBorder="1" applyAlignment="1">
      <alignment horizontal="center" vertical="center"/>
      <protection/>
    </xf>
    <xf numFmtId="0" fontId="5" fillId="0" borderId="0" xfId="69" applyFill="1" applyBorder="1" applyAlignment="1">
      <alignment horizontal="center" vertical="center"/>
      <protection/>
    </xf>
    <xf numFmtId="3" fontId="5" fillId="0" borderId="0" xfId="69" applyNumberFormat="1" applyBorder="1" applyAlignment="1">
      <alignment vertical="center"/>
      <protection/>
    </xf>
    <xf numFmtId="0" fontId="8" fillId="34" borderId="20" xfId="69" applyFont="1" applyFill="1" applyBorder="1" applyAlignment="1">
      <alignment vertical="center"/>
      <protection/>
    </xf>
    <xf numFmtId="0" fontId="9" fillId="0" borderId="0" xfId="58" applyFont="1" applyBorder="1" applyAlignment="1">
      <alignment horizontal="left" vertical="center" wrapText="1"/>
      <protection/>
    </xf>
    <xf numFmtId="0" fontId="8" fillId="0" borderId="0" xfId="69" applyFont="1" applyBorder="1" applyAlignment="1">
      <alignment vertical="center"/>
      <protection/>
    </xf>
    <xf numFmtId="0" fontId="8" fillId="0" borderId="0" xfId="69" applyFont="1" applyBorder="1" applyAlignment="1">
      <alignment horizontal="center" vertical="center"/>
      <protection/>
    </xf>
    <xf numFmtId="3" fontId="8" fillId="0" borderId="0" xfId="69" applyNumberFormat="1" applyFont="1" applyBorder="1" applyAlignment="1">
      <alignment vertical="center"/>
      <protection/>
    </xf>
    <xf numFmtId="0" fontId="8" fillId="0" borderId="20" xfId="69" applyFont="1" applyBorder="1" applyAlignment="1">
      <alignment vertical="center"/>
      <protection/>
    </xf>
    <xf numFmtId="0" fontId="0" fillId="0" borderId="0" xfId="58" applyFont="1" applyBorder="1" applyAlignment="1">
      <alignment horizontal="left" vertical="center" wrapText="1"/>
      <protection/>
    </xf>
    <xf numFmtId="0" fontId="5" fillId="0" borderId="20" xfId="69" applyBorder="1" applyAlignment="1">
      <alignment vertical="center"/>
      <protection/>
    </xf>
    <xf numFmtId="0" fontId="3" fillId="0" borderId="0" xfId="58" applyFont="1" applyBorder="1" applyAlignment="1">
      <alignment horizontal="left" vertical="center" wrapText="1"/>
      <protection/>
    </xf>
    <xf numFmtId="0" fontId="5" fillId="0" borderId="21" xfId="69" applyBorder="1" applyAlignment="1">
      <alignment vertical="center"/>
      <protection/>
    </xf>
    <xf numFmtId="0" fontId="3" fillId="0" borderId="22" xfId="58" applyFont="1" applyFill="1" applyBorder="1" applyAlignment="1">
      <alignment horizontal="left" vertical="center" wrapText="1"/>
      <protection/>
    </xf>
    <xf numFmtId="0" fontId="5" fillId="0" borderId="22" xfId="69" applyBorder="1" applyAlignment="1">
      <alignment vertical="center"/>
      <protection/>
    </xf>
    <xf numFmtId="0" fontId="5" fillId="0" borderId="22" xfId="69" applyBorder="1" applyAlignment="1">
      <alignment horizontal="center" vertical="center"/>
      <protection/>
    </xf>
    <xf numFmtId="3" fontId="5" fillId="0" borderId="22" xfId="69" applyNumberFormat="1" applyBorder="1" applyAlignment="1">
      <alignment vertical="center"/>
      <protection/>
    </xf>
    <xf numFmtId="0" fontId="3" fillId="0" borderId="0" xfId="58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horizontal="left" vertical="center" wrapText="1"/>
      <protection/>
    </xf>
    <xf numFmtId="0" fontId="3" fillId="0" borderId="0" xfId="58" applyFont="1" applyFill="1" applyBorder="1" applyAlignment="1">
      <alignment vertical="center" wrapText="1"/>
      <protection/>
    </xf>
    <xf numFmtId="0" fontId="6" fillId="0" borderId="0" xfId="58" applyFont="1" applyBorder="1" applyAlignment="1">
      <alignment vertical="center" wrapText="1"/>
      <protection/>
    </xf>
    <xf numFmtId="0" fontId="6" fillId="0" borderId="0" xfId="58" applyFont="1" applyFill="1" applyBorder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vertical="center" wrapText="1"/>
      <protection/>
    </xf>
    <xf numFmtId="49" fontId="10" fillId="0" borderId="16" xfId="69" applyNumberFormat="1" applyFont="1" applyBorder="1" applyAlignment="1">
      <alignment horizontal="center" vertical="center" wrapText="1"/>
      <protection/>
    </xf>
    <xf numFmtId="0" fontId="8" fillId="0" borderId="20" xfId="69" applyFont="1" applyFill="1" applyBorder="1" applyAlignment="1">
      <alignment vertical="center"/>
      <protection/>
    </xf>
    <xf numFmtId="0" fontId="14" fillId="0" borderId="0" xfId="58" applyFont="1" applyBorder="1" applyAlignment="1">
      <alignment horizontal="left" vertical="center" wrapText="1"/>
      <protection/>
    </xf>
    <xf numFmtId="0" fontId="9" fillId="0" borderId="21" xfId="58" applyFont="1" applyBorder="1" applyAlignment="1">
      <alignment horizontal="right" vertical="center" wrapText="1"/>
      <protection/>
    </xf>
    <xf numFmtId="0" fontId="9" fillId="0" borderId="17" xfId="58" applyFont="1" applyBorder="1" applyAlignment="1">
      <alignment horizontal="right" vertical="center" wrapText="1"/>
      <protection/>
    </xf>
    <xf numFmtId="4" fontId="9" fillId="0" borderId="17" xfId="58" applyNumberFormat="1" applyFont="1" applyBorder="1" applyAlignment="1">
      <alignment horizontal="right" vertical="center"/>
      <protection/>
    </xf>
    <xf numFmtId="4" fontId="7" fillId="0" borderId="17" xfId="58" applyNumberFormat="1" applyFont="1" applyBorder="1" applyAlignment="1">
      <alignment horizontal="right" vertical="center" wrapText="1"/>
      <protection/>
    </xf>
    <xf numFmtId="4" fontId="9" fillId="0" borderId="17" xfId="58" applyNumberFormat="1" applyFont="1" applyBorder="1" applyAlignment="1">
      <alignment horizontal="right" vertical="center" wrapText="1"/>
      <protection/>
    </xf>
    <xf numFmtId="4" fontId="9" fillId="0" borderId="17" xfId="58" applyNumberFormat="1" applyFont="1" applyFill="1" applyBorder="1" applyAlignment="1">
      <alignment horizontal="right" vertical="center"/>
      <protection/>
    </xf>
    <xf numFmtId="4" fontId="7" fillId="0" borderId="17" xfId="38" applyNumberFormat="1" applyFont="1" applyFill="1" applyBorder="1" applyAlignment="1" applyProtection="1">
      <alignment horizontal="right" vertical="center"/>
      <protection/>
    </xf>
    <xf numFmtId="4" fontId="7" fillId="0" borderId="17" xfId="58" applyNumberFormat="1" applyFont="1" applyBorder="1" applyAlignment="1">
      <alignment horizontal="right" vertical="center"/>
      <protection/>
    </xf>
    <xf numFmtId="0" fontId="8" fillId="0" borderId="23" xfId="69" applyFont="1" applyBorder="1" applyAlignment="1">
      <alignment vertical="center"/>
      <protection/>
    </xf>
    <xf numFmtId="0" fontId="15" fillId="0" borderId="23" xfId="69" applyFont="1" applyBorder="1" applyAlignment="1">
      <alignment vertical="center"/>
      <protection/>
    </xf>
    <xf numFmtId="0" fontId="5" fillId="0" borderId="23" xfId="69" applyBorder="1" applyAlignment="1">
      <alignment vertical="center"/>
      <protection/>
    </xf>
    <xf numFmtId="0" fontId="8" fillId="0" borderId="24" xfId="69" applyFont="1" applyBorder="1" applyAlignment="1">
      <alignment vertical="center"/>
      <protection/>
    </xf>
    <xf numFmtId="0" fontId="14" fillId="0" borderId="25" xfId="69" applyFont="1" applyBorder="1" applyAlignment="1">
      <alignment horizontal="left" vertical="center" wrapText="1"/>
      <protection/>
    </xf>
    <xf numFmtId="0" fontId="14" fillId="0" borderId="20" xfId="69" applyFont="1" applyBorder="1" applyAlignment="1">
      <alignment horizontal="left" vertical="center" wrapText="1"/>
      <protection/>
    </xf>
    <xf numFmtId="0" fontId="15" fillId="0" borderId="23" xfId="69" applyFont="1" applyBorder="1" applyAlignment="1">
      <alignment horizontal="center" vertical="center" wrapText="1"/>
      <protection/>
    </xf>
    <xf numFmtId="0" fontId="15" fillId="0" borderId="26" xfId="69" applyFont="1" applyBorder="1" applyAlignment="1">
      <alignment horizontal="center" vertical="center" wrapText="1"/>
      <protection/>
    </xf>
    <xf numFmtId="0" fontId="15" fillId="0" borderId="27" xfId="69" applyFont="1" applyBorder="1" applyAlignment="1">
      <alignment horizontal="center" vertical="center" wrapText="1"/>
      <protection/>
    </xf>
    <xf numFmtId="0" fontId="15" fillId="0" borderId="24" xfId="69" applyFont="1" applyBorder="1" applyAlignment="1">
      <alignment horizontal="center" vertical="center" wrapText="1"/>
      <protection/>
    </xf>
    <xf numFmtId="0" fontId="7" fillId="33" borderId="23" xfId="58" applyFont="1" applyFill="1" applyBorder="1" applyAlignment="1">
      <alignment horizontal="center" vertical="center" wrapText="1"/>
      <protection/>
    </xf>
    <xf numFmtId="0" fontId="7" fillId="33" borderId="28" xfId="58" applyFont="1" applyFill="1" applyBorder="1" applyAlignment="1">
      <alignment horizontal="center" vertical="center" wrapText="1"/>
      <protection/>
    </xf>
    <xf numFmtId="0" fontId="7" fillId="33" borderId="29" xfId="58" applyFont="1" applyFill="1" applyBorder="1" applyAlignment="1">
      <alignment horizontal="center" vertical="center" wrapText="1"/>
      <protection/>
    </xf>
    <xf numFmtId="1" fontId="7" fillId="33" borderId="29" xfId="58" applyNumberFormat="1" applyFont="1" applyFill="1" applyBorder="1" applyAlignment="1">
      <alignment horizontal="center" vertical="center" wrapText="1"/>
      <protection/>
    </xf>
    <xf numFmtId="0" fontId="7" fillId="33" borderId="30" xfId="58" applyFont="1" applyFill="1" applyBorder="1" applyAlignment="1">
      <alignment horizontal="center" vertical="center" wrapText="1"/>
      <protection/>
    </xf>
  </cellXfs>
  <cellStyles count="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2 2" xfId="36"/>
    <cellStyle name="čárky 2 3" xfId="37"/>
    <cellStyle name="čárky 3" xfId="38"/>
    <cellStyle name="čárky 3 2" xfId="39"/>
    <cellStyle name="čárky 3 3" xfId="40"/>
    <cellStyle name="Comma [0]" xfId="41"/>
    <cellStyle name="Hyperlink" xfId="42"/>
    <cellStyle name="Hypertextový odkaz 2" xfId="43"/>
    <cellStyle name="Hypertextový odkaz 2 2" xfId="44"/>
    <cellStyle name="Hypertextový odkaz 3" xfId="45"/>
    <cellStyle name="Hypertextový odkaz 3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ální 10" xfId="57"/>
    <cellStyle name="normální 2" xfId="58"/>
    <cellStyle name="normální 2 2" xfId="59"/>
    <cellStyle name="normální 2 2 2" xfId="60"/>
    <cellStyle name="normální 2 3 2" xfId="61"/>
    <cellStyle name="Normální 3" xfId="62"/>
    <cellStyle name="Normální 4" xfId="63"/>
    <cellStyle name="Normální 4 2" xfId="64"/>
    <cellStyle name="Normální 5" xfId="65"/>
    <cellStyle name="Normální 5 2" xfId="66"/>
    <cellStyle name="Normální 6" xfId="67"/>
    <cellStyle name="Normální 7" xfId="68"/>
    <cellStyle name="normální_2_výkaz výměr stavba 4 - kontrolní rozpočet" xfId="69"/>
    <cellStyle name="Poznámka" xfId="70"/>
    <cellStyle name="Percent" xfId="71"/>
    <cellStyle name="Propojená buňka" xfId="72"/>
    <cellStyle name="Followed Hyperlink" xfId="73"/>
    <cellStyle name="Správně" xfId="74"/>
    <cellStyle name="Text upozornění" xfId="75"/>
    <cellStyle name="Vstup" xfId="76"/>
    <cellStyle name="Výpočet" xfId="77"/>
    <cellStyle name="Výstup" xfId="78"/>
    <cellStyle name="Vysvětlující text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3"/>
  <sheetViews>
    <sheetView tabSelected="1" zoomScale="115" zoomScaleNormal="115" zoomScalePageLayoutView="0" workbookViewId="0" topLeftCell="A28">
      <selection activeCell="Q149" sqref="Q149"/>
    </sheetView>
  </sheetViews>
  <sheetFormatPr defaultColWidth="8.8515625" defaultRowHeight="12.75"/>
  <cols>
    <col min="1" max="1" width="6.421875" style="1" customWidth="1"/>
    <col min="2" max="2" width="45.28125" style="1" customWidth="1"/>
    <col min="3" max="3" width="9.140625" style="1" customWidth="1"/>
    <col min="4" max="4" width="5.7109375" style="1" customWidth="1"/>
    <col min="5" max="5" width="8.28125" style="2" customWidth="1"/>
    <col min="6" max="6" width="11.421875" style="3" customWidth="1"/>
    <col min="7" max="10" width="9.7109375" style="1" customWidth="1"/>
    <col min="11" max="11" width="13.7109375" style="1" bestFit="1" customWidth="1"/>
    <col min="12" max="16384" width="8.8515625" style="1" customWidth="1"/>
  </cols>
  <sheetData>
    <row r="1" spans="1:10" ht="15.75" thickBot="1">
      <c r="A1" s="4"/>
      <c r="B1" s="5"/>
      <c r="C1" s="6"/>
      <c r="D1" s="6"/>
      <c r="E1" s="7"/>
      <c r="F1" s="8"/>
      <c r="G1" s="9"/>
      <c r="H1" s="9"/>
      <c r="I1" s="9"/>
      <c r="J1" s="10"/>
    </row>
    <row r="2" spans="1:11" s="14" customFormat="1" ht="21.75" customHeight="1" thickBot="1">
      <c r="A2" s="119" t="s">
        <v>0</v>
      </c>
      <c r="B2" s="120" t="s">
        <v>1</v>
      </c>
      <c r="C2" s="120" t="s">
        <v>2</v>
      </c>
      <c r="D2" s="120" t="s">
        <v>3</v>
      </c>
      <c r="E2" s="121" t="s">
        <v>4</v>
      </c>
      <c r="F2" s="11" t="s">
        <v>5</v>
      </c>
      <c r="G2" s="12" t="s">
        <v>5</v>
      </c>
      <c r="H2" s="12" t="s">
        <v>6</v>
      </c>
      <c r="I2" s="13" t="s">
        <v>6</v>
      </c>
      <c r="J2" s="122" t="s">
        <v>6</v>
      </c>
      <c r="K2" s="118" t="s">
        <v>213</v>
      </c>
    </row>
    <row r="3" spans="1:11" s="14" customFormat="1" ht="23.25" thickBot="1">
      <c r="A3" s="119"/>
      <c r="B3" s="120"/>
      <c r="C3" s="120"/>
      <c r="D3" s="120"/>
      <c r="E3" s="121"/>
      <c r="F3" s="15" t="s">
        <v>7</v>
      </c>
      <c r="G3" s="16" t="s">
        <v>8</v>
      </c>
      <c r="H3" s="15" t="s">
        <v>7</v>
      </c>
      <c r="I3" s="16" t="s">
        <v>8</v>
      </c>
      <c r="J3" s="122"/>
      <c r="K3" s="118"/>
    </row>
    <row r="4" spans="1:11" s="23" customFormat="1" ht="14.25">
      <c r="A4" s="17">
        <v>1</v>
      </c>
      <c r="B4" s="18" t="s">
        <v>9</v>
      </c>
      <c r="C4" s="19"/>
      <c r="D4" s="19"/>
      <c r="E4" s="20"/>
      <c r="F4" s="21"/>
      <c r="G4" s="22"/>
      <c r="H4" s="22"/>
      <c r="I4" s="22"/>
      <c r="J4" s="100"/>
      <c r="K4" s="111"/>
    </row>
    <row r="5" spans="1:11" s="23" customFormat="1" ht="14.25">
      <c r="A5" s="17"/>
      <c r="B5" s="18"/>
      <c r="C5" s="97"/>
      <c r="D5" s="19"/>
      <c r="E5" s="20"/>
      <c r="F5" s="21"/>
      <c r="G5" s="22"/>
      <c r="H5" s="22"/>
      <c r="I5" s="22"/>
      <c r="J5" s="101"/>
      <c r="K5" s="108"/>
    </row>
    <row r="6" spans="1:11" s="23" customFormat="1" ht="14.25">
      <c r="A6" s="24" t="s">
        <v>10</v>
      </c>
      <c r="B6" s="25" t="s">
        <v>198</v>
      </c>
      <c r="C6" s="97"/>
      <c r="D6" s="26" t="s">
        <v>31</v>
      </c>
      <c r="E6" s="27">
        <v>1</v>
      </c>
      <c r="F6" s="28">
        <v>0</v>
      </c>
      <c r="G6" s="28">
        <v>0</v>
      </c>
      <c r="H6" s="29">
        <f aca="true" t="shared" si="0" ref="H6:H11">E6*F6</f>
        <v>0</v>
      </c>
      <c r="I6" s="29">
        <f aca="true" t="shared" si="1" ref="I6:I11">E6*G6</f>
        <v>0</v>
      </c>
      <c r="J6" s="102">
        <f>H6+I6</f>
        <v>0</v>
      </c>
      <c r="K6" s="109" t="s">
        <v>201</v>
      </c>
    </row>
    <row r="7" spans="1:11" s="23" customFormat="1" ht="14.25">
      <c r="A7" s="24" t="s">
        <v>199</v>
      </c>
      <c r="B7" s="25" t="s">
        <v>200</v>
      </c>
      <c r="C7" s="97"/>
      <c r="D7" s="26" t="s">
        <v>11</v>
      </c>
      <c r="E7" s="27">
        <v>1</v>
      </c>
      <c r="F7" s="28">
        <v>0</v>
      </c>
      <c r="G7" s="28">
        <v>0</v>
      </c>
      <c r="H7" s="29">
        <f t="shared" si="0"/>
        <v>0</v>
      </c>
      <c r="I7" s="29">
        <f t="shared" si="1"/>
        <v>0</v>
      </c>
      <c r="J7" s="102"/>
      <c r="K7" s="109" t="s">
        <v>202</v>
      </c>
    </row>
    <row r="8" spans="1:11" s="23" customFormat="1" ht="14.25">
      <c r="A8" s="24" t="s">
        <v>12</v>
      </c>
      <c r="B8" s="43" t="s">
        <v>207</v>
      </c>
      <c r="C8" s="97" t="s">
        <v>74</v>
      </c>
      <c r="D8" s="44" t="s">
        <v>31</v>
      </c>
      <c r="E8" s="27">
        <v>1</v>
      </c>
      <c r="F8" s="28">
        <v>0</v>
      </c>
      <c r="G8" s="28">
        <v>0</v>
      </c>
      <c r="H8" s="29">
        <f t="shared" si="0"/>
        <v>0</v>
      </c>
      <c r="I8" s="29">
        <f t="shared" si="1"/>
        <v>0</v>
      </c>
      <c r="J8" s="102">
        <f>H8+I8</f>
        <v>0</v>
      </c>
      <c r="K8" s="109" t="s">
        <v>204</v>
      </c>
    </row>
    <row r="9" spans="1:11" s="23" customFormat="1" ht="14.25">
      <c r="A9" s="24" t="s">
        <v>203</v>
      </c>
      <c r="B9" s="43" t="s">
        <v>206</v>
      </c>
      <c r="C9" s="97"/>
      <c r="D9" s="44" t="s">
        <v>11</v>
      </c>
      <c r="E9" s="27">
        <v>1</v>
      </c>
      <c r="F9" s="28">
        <v>0</v>
      </c>
      <c r="G9" s="28">
        <v>0</v>
      </c>
      <c r="H9" s="29">
        <f t="shared" si="0"/>
        <v>0</v>
      </c>
      <c r="I9" s="29">
        <f t="shared" si="1"/>
        <v>0</v>
      </c>
      <c r="J9" s="102"/>
      <c r="K9" s="109" t="s">
        <v>205</v>
      </c>
    </row>
    <row r="10" spans="1:11" s="23" customFormat="1" ht="14.25">
      <c r="A10" s="24" t="s">
        <v>15</v>
      </c>
      <c r="B10" s="25" t="s">
        <v>209</v>
      </c>
      <c r="C10" s="97"/>
      <c r="D10" s="26" t="s">
        <v>31</v>
      </c>
      <c r="E10" s="27">
        <v>1</v>
      </c>
      <c r="F10" s="28">
        <v>0</v>
      </c>
      <c r="G10" s="28">
        <v>0</v>
      </c>
      <c r="H10" s="29">
        <f t="shared" si="0"/>
        <v>0</v>
      </c>
      <c r="I10" s="29">
        <f t="shared" si="1"/>
        <v>0</v>
      </c>
      <c r="J10" s="102">
        <f>H10+I10</f>
        <v>0</v>
      </c>
      <c r="K10" s="109" t="s">
        <v>210</v>
      </c>
    </row>
    <row r="11" spans="1:11" s="23" customFormat="1" ht="14.25">
      <c r="A11" s="24" t="s">
        <v>208</v>
      </c>
      <c r="B11" s="25" t="s">
        <v>211</v>
      </c>
      <c r="C11" s="97"/>
      <c r="D11" s="26" t="s">
        <v>11</v>
      </c>
      <c r="E11" s="27">
        <v>1</v>
      </c>
      <c r="F11" s="28">
        <v>0</v>
      </c>
      <c r="G11" s="28">
        <v>0</v>
      </c>
      <c r="H11" s="29">
        <f t="shared" si="0"/>
        <v>0</v>
      </c>
      <c r="I11" s="29">
        <f t="shared" si="1"/>
        <v>0</v>
      </c>
      <c r="J11" s="102"/>
      <c r="K11" s="109" t="s">
        <v>212</v>
      </c>
    </row>
    <row r="12" spans="1:11" s="23" customFormat="1" ht="14.25">
      <c r="A12" s="24"/>
      <c r="B12" s="25"/>
      <c r="C12" s="97"/>
      <c r="D12" s="26"/>
      <c r="E12" s="27"/>
      <c r="F12" s="29"/>
      <c r="G12" s="29"/>
      <c r="H12" s="29"/>
      <c r="I12" s="29"/>
      <c r="J12" s="102"/>
      <c r="K12" s="108"/>
    </row>
    <row r="13" spans="1:11" s="23" customFormat="1" ht="14.25">
      <c r="A13" s="24"/>
      <c r="B13" s="18" t="s">
        <v>13</v>
      </c>
      <c r="C13" s="97"/>
      <c r="D13" s="26"/>
      <c r="E13" s="27"/>
      <c r="F13" s="29"/>
      <c r="G13" s="29"/>
      <c r="H13" s="29"/>
      <c r="I13" s="29"/>
      <c r="J13" s="102"/>
      <c r="K13" s="108"/>
    </row>
    <row r="14" spans="1:11" s="23" customFormat="1" ht="14.25">
      <c r="A14" s="24"/>
      <c r="B14" s="18" t="s">
        <v>14</v>
      </c>
      <c r="C14" s="97"/>
      <c r="D14" s="26"/>
      <c r="E14" s="27"/>
      <c r="F14" s="29"/>
      <c r="G14" s="29"/>
      <c r="H14" s="29"/>
      <c r="I14" s="29"/>
      <c r="J14" s="102"/>
      <c r="K14" s="108"/>
    </row>
    <row r="15" spans="1:11" s="23" customFormat="1" ht="14.25">
      <c r="A15" s="24"/>
      <c r="B15" s="18"/>
      <c r="C15" s="97"/>
      <c r="D15" s="26"/>
      <c r="E15" s="27"/>
      <c r="F15" s="29"/>
      <c r="G15" s="29"/>
      <c r="H15" s="29"/>
      <c r="I15" s="29"/>
      <c r="J15" s="102"/>
      <c r="K15" s="108"/>
    </row>
    <row r="16" spans="1:11" s="23" customFormat="1" ht="14.25">
      <c r="A16" s="24" t="s">
        <v>16</v>
      </c>
      <c r="B16" s="25" t="s">
        <v>218</v>
      </c>
      <c r="C16" s="97"/>
      <c r="D16" s="26" t="s">
        <v>31</v>
      </c>
      <c r="E16" s="27">
        <v>1</v>
      </c>
      <c r="F16" s="28">
        <v>0</v>
      </c>
      <c r="G16" s="28">
        <v>0</v>
      </c>
      <c r="H16" s="29">
        <f aca="true" t="shared" si="2" ref="H16:H44">E16*F16</f>
        <v>0</v>
      </c>
      <c r="I16" s="29">
        <f aca="true" t="shared" si="3" ref="I16:I44">E16*G16</f>
        <v>0</v>
      </c>
      <c r="J16" s="102">
        <f aca="true" t="shared" si="4" ref="J16:J44">H16+I16</f>
        <v>0</v>
      </c>
      <c r="K16" s="114"/>
    </row>
    <row r="17" spans="1:11" s="23" customFormat="1" ht="14.25">
      <c r="A17" s="24" t="s">
        <v>214</v>
      </c>
      <c r="B17" s="25" t="s">
        <v>215</v>
      </c>
      <c r="C17" s="97"/>
      <c r="D17" s="26" t="s">
        <v>11</v>
      </c>
      <c r="E17" s="27">
        <v>1</v>
      </c>
      <c r="F17" s="28">
        <v>0</v>
      </c>
      <c r="G17" s="28">
        <v>0</v>
      </c>
      <c r="H17" s="29">
        <f>E17*F17</f>
        <v>0</v>
      </c>
      <c r="I17" s="29">
        <f>E17*G18</f>
        <v>0</v>
      </c>
      <c r="J17" s="102"/>
      <c r="K17" s="114"/>
    </row>
    <row r="18" spans="1:11" s="23" customFormat="1" ht="14.25">
      <c r="A18" s="24" t="s">
        <v>17</v>
      </c>
      <c r="B18" s="25" t="s">
        <v>219</v>
      </c>
      <c r="C18" s="97"/>
      <c r="D18" s="26" t="s">
        <v>31</v>
      </c>
      <c r="E18" s="27">
        <v>1</v>
      </c>
      <c r="F18" s="28">
        <v>0</v>
      </c>
      <c r="G18" s="28">
        <v>0</v>
      </c>
      <c r="H18" s="29">
        <f t="shared" si="2"/>
        <v>0</v>
      </c>
      <c r="I18" s="29">
        <f t="shared" si="3"/>
        <v>0</v>
      </c>
      <c r="J18" s="102">
        <f t="shared" si="4"/>
        <v>0</v>
      </c>
      <c r="K18" s="114"/>
    </row>
    <row r="19" spans="1:11" s="23" customFormat="1" ht="14.25">
      <c r="A19" s="24" t="s">
        <v>216</v>
      </c>
      <c r="B19" s="25" t="s">
        <v>217</v>
      </c>
      <c r="C19" s="97"/>
      <c r="D19" s="26" t="s">
        <v>11</v>
      </c>
      <c r="E19" s="27">
        <v>1</v>
      </c>
      <c r="F19" s="28">
        <v>0</v>
      </c>
      <c r="G19" s="28">
        <v>0</v>
      </c>
      <c r="H19" s="29">
        <f>E19*F19</f>
        <v>0</v>
      </c>
      <c r="I19" s="29">
        <f>E19*G19</f>
        <v>0</v>
      </c>
      <c r="J19" s="102"/>
      <c r="K19" s="114"/>
    </row>
    <row r="20" spans="1:11" s="23" customFormat="1" ht="14.25">
      <c r="A20" s="24" t="s">
        <v>18</v>
      </c>
      <c r="B20" s="25" t="s">
        <v>222</v>
      </c>
      <c r="C20" s="97"/>
      <c r="D20" s="26" t="s">
        <v>31</v>
      </c>
      <c r="E20" s="27">
        <v>1</v>
      </c>
      <c r="F20" s="28">
        <v>0</v>
      </c>
      <c r="G20" s="28">
        <v>0</v>
      </c>
      <c r="H20" s="29">
        <f t="shared" si="2"/>
        <v>0</v>
      </c>
      <c r="I20" s="29">
        <f t="shared" si="3"/>
        <v>0</v>
      </c>
      <c r="J20" s="102">
        <f t="shared" si="4"/>
        <v>0</v>
      </c>
      <c r="K20" s="114"/>
    </row>
    <row r="21" spans="1:11" s="23" customFormat="1" ht="14.25">
      <c r="A21" s="24" t="s">
        <v>220</v>
      </c>
      <c r="B21" s="25" t="s">
        <v>221</v>
      </c>
      <c r="C21" s="97"/>
      <c r="D21" s="26" t="s">
        <v>11</v>
      </c>
      <c r="E21" s="27">
        <v>1</v>
      </c>
      <c r="F21" s="28">
        <v>0</v>
      </c>
      <c r="G21" s="28">
        <v>0</v>
      </c>
      <c r="H21" s="29">
        <f>E21*F21</f>
        <v>0</v>
      </c>
      <c r="I21" s="29">
        <f>E21*G21</f>
        <v>0</v>
      </c>
      <c r="J21" s="102"/>
      <c r="K21" s="114"/>
    </row>
    <row r="22" spans="1:11" s="23" customFormat="1" ht="14.25">
      <c r="A22" s="24" t="s">
        <v>19</v>
      </c>
      <c r="B22" s="25" t="s">
        <v>225</v>
      </c>
      <c r="C22" s="97"/>
      <c r="D22" s="26" t="s">
        <v>31</v>
      </c>
      <c r="E22" s="27">
        <v>1</v>
      </c>
      <c r="F22" s="28">
        <v>0</v>
      </c>
      <c r="G22" s="28">
        <v>0</v>
      </c>
      <c r="H22" s="29">
        <f t="shared" si="2"/>
        <v>0</v>
      </c>
      <c r="I22" s="29">
        <f t="shared" si="3"/>
        <v>0</v>
      </c>
      <c r="J22" s="102">
        <f t="shared" si="4"/>
        <v>0</v>
      </c>
      <c r="K22" s="114"/>
    </row>
    <row r="23" spans="1:11" s="23" customFormat="1" ht="14.25">
      <c r="A23" s="24" t="s">
        <v>223</v>
      </c>
      <c r="B23" s="25" t="s">
        <v>224</v>
      </c>
      <c r="C23" s="97"/>
      <c r="D23" s="26" t="s">
        <v>11</v>
      </c>
      <c r="E23" s="27">
        <v>1</v>
      </c>
      <c r="F23" s="28">
        <v>0</v>
      </c>
      <c r="G23" s="28">
        <v>0</v>
      </c>
      <c r="H23" s="29">
        <f>E23*F23</f>
        <v>0</v>
      </c>
      <c r="I23" s="29">
        <f>E23*G23</f>
        <v>0</v>
      </c>
      <c r="J23" s="102"/>
      <c r="K23" s="114"/>
    </row>
    <row r="24" spans="1:11" s="23" customFormat="1" ht="14.25">
      <c r="A24" s="24" t="s">
        <v>20</v>
      </c>
      <c r="B24" s="25" t="s">
        <v>228</v>
      </c>
      <c r="C24" s="97"/>
      <c r="D24" s="26" t="s">
        <v>31</v>
      </c>
      <c r="E24" s="27">
        <v>1</v>
      </c>
      <c r="F24" s="28">
        <v>0</v>
      </c>
      <c r="G24" s="28">
        <v>0</v>
      </c>
      <c r="H24" s="29">
        <f t="shared" si="2"/>
        <v>0</v>
      </c>
      <c r="I24" s="29">
        <f t="shared" si="3"/>
        <v>0</v>
      </c>
      <c r="J24" s="102">
        <f t="shared" si="4"/>
        <v>0</v>
      </c>
      <c r="K24" s="114"/>
    </row>
    <row r="25" spans="1:11" s="23" customFormat="1" ht="14.25">
      <c r="A25" s="24" t="s">
        <v>226</v>
      </c>
      <c r="B25" s="25" t="s">
        <v>227</v>
      </c>
      <c r="C25" s="97"/>
      <c r="D25" s="26" t="s">
        <v>11</v>
      </c>
      <c r="E25" s="27">
        <v>1</v>
      </c>
      <c r="F25" s="28">
        <v>0</v>
      </c>
      <c r="G25" s="28">
        <v>0</v>
      </c>
      <c r="H25" s="29">
        <f>E25*F25</f>
        <v>0</v>
      </c>
      <c r="I25" s="29">
        <f>E25*G25</f>
        <v>0</v>
      </c>
      <c r="J25" s="102"/>
      <c r="K25" s="114"/>
    </row>
    <row r="26" spans="1:11" s="23" customFormat="1" ht="14.25">
      <c r="A26" s="24" t="s">
        <v>21</v>
      </c>
      <c r="B26" s="25" t="s">
        <v>231</v>
      </c>
      <c r="C26" s="97"/>
      <c r="D26" s="26" t="s">
        <v>31</v>
      </c>
      <c r="E26" s="27">
        <v>1</v>
      </c>
      <c r="F26" s="28">
        <v>0</v>
      </c>
      <c r="G26" s="28">
        <v>0</v>
      </c>
      <c r="H26" s="29">
        <f t="shared" si="2"/>
        <v>0</v>
      </c>
      <c r="I26" s="29">
        <f t="shared" si="3"/>
        <v>0</v>
      </c>
      <c r="J26" s="102">
        <f t="shared" si="4"/>
        <v>0</v>
      </c>
      <c r="K26" s="114"/>
    </row>
    <row r="27" spans="1:11" s="23" customFormat="1" ht="14.25">
      <c r="A27" s="24" t="s">
        <v>229</v>
      </c>
      <c r="B27" s="25" t="s">
        <v>230</v>
      </c>
      <c r="C27" s="97"/>
      <c r="D27" s="26" t="s">
        <v>11</v>
      </c>
      <c r="E27" s="27">
        <v>1</v>
      </c>
      <c r="F27" s="28">
        <v>0</v>
      </c>
      <c r="G27" s="28">
        <v>0</v>
      </c>
      <c r="H27" s="29">
        <f>E27*F27</f>
        <v>0</v>
      </c>
      <c r="I27" s="29">
        <f>E27*G27</f>
        <v>0</v>
      </c>
      <c r="J27" s="102"/>
      <c r="K27" s="114"/>
    </row>
    <row r="28" spans="1:11" s="23" customFormat="1" ht="14.25">
      <c r="A28" s="24" t="s">
        <v>22</v>
      </c>
      <c r="B28" s="25" t="s">
        <v>234</v>
      </c>
      <c r="C28" s="97"/>
      <c r="D28" s="26" t="s">
        <v>31</v>
      </c>
      <c r="E28" s="27">
        <v>1</v>
      </c>
      <c r="F28" s="28">
        <v>0</v>
      </c>
      <c r="G28" s="28">
        <v>0</v>
      </c>
      <c r="H28" s="29">
        <f t="shared" si="2"/>
        <v>0</v>
      </c>
      <c r="I28" s="29">
        <f t="shared" si="3"/>
        <v>0</v>
      </c>
      <c r="J28" s="102">
        <f t="shared" si="4"/>
        <v>0</v>
      </c>
      <c r="K28" s="114"/>
    </row>
    <row r="29" spans="1:11" s="23" customFormat="1" ht="14.25">
      <c r="A29" s="24" t="s">
        <v>232</v>
      </c>
      <c r="B29" s="25" t="s">
        <v>233</v>
      </c>
      <c r="C29" s="97"/>
      <c r="D29" s="26" t="s">
        <v>11</v>
      </c>
      <c r="E29" s="27">
        <v>1</v>
      </c>
      <c r="F29" s="28">
        <v>0</v>
      </c>
      <c r="G29" s="28">
        <v>0</v>
      </c>
      <c r="H29" s="29">
        <f t="shared" si="2"/>
        <v>0</v>
      </c>
      <c r="I29" s="29">
        <f t="shared" si="3"/>
        <v>0</v>
      </c>
      <c r="J29" s="102"/>
      <c r="K29" s="114"/>
    </row>
    <row r="30" spans="1:11" s="23" customFormat="1" ht="14.25">
      <c r="A30" s="24" t="s">
        <v>24</v>
      </c>
      <c r="B30" s="25" t="s">
        <v>23</v>
      </c>
      <c r="C30" s="97"/>
      <c r="D30" s="26" t="s">
        <v>31</v>
      </c>
      <c r="E30" s="27">
        <v>1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102">
        <f t="shared" si="4"/>
        <v>0</v>
      </c>
      <c r="K30" s="114"/>
    </row>
    <row r="31" spans="1:11" s="23" customFormat="1" ht="14.25">
      <c r="A31" s="24" t="s">
        <v>235</v>
      </c>
      <c r="B31" s="25" t="s">
        <v>236</v>
      </c>
      <c r="C31" s="97"/>
      <c r="D31" s="26" t="s">
        <v>11</v>
      </c>
      <c r="E31" s="27">
        <v>1</v>
      </c>
      <c r="F31" s="28">
        <v>0</v>
      </c>
      <c r="G31" s="28">
        <v>0</v>
      </c>
      <c r="H31" s="29">
        <f t="shared" si="2"/>
        <v>0</v>
      </c>
      <c r="I31" s="29">
        <f t="shared" si="3"/>
        <v>0</v>
      </c>
      <c r="J31" s="102"/>
      <c r="K31" s="114"/>
    </row>
    <row r="32" spans="1:11" s="23" customFormat="1" ht="14.25">
      <c r="A32" s="24" t="s">
        <v>25</v>
      </c>
      <c r="B32" s="25" t="s">
        <v>239</v>
      </c>
      <c r="C32" s="97"/>
      <c r="D32" s="26" t="s">
        <v>31</v>
      </c>
      <c r="E32" s="27">
        <v>1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102">
        <f t="shared" si="4"/>
        <v>0</v>
      </c>
      <c r="K32" s="114"/>
    </row>
    <row r="33" spans="1:11" s="23" customFormat="1" ht="14.25">
      <c r="A33" s="24" t="s">
        <v>237</v>
      </c>
      <c r="B33" s="25" t="s">
        <v>238</v>
      </c>
      <c r="C33" s="97"/>
      <c r="D33" s="26" t="s">
        <v>11</v>
      </c>
      <c r="E33" s="27">
        <v>1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102"/>
      <c r="K33" s="114"/>
    </row>
    <row r="34" spans="1:11" s="23" customFormat="1" ht="14.25">
      <c r="A34" s="24" t="s">
        <v>27</v>
      </c>
      <c r="B34" s="25" t="s">
        <v>26</v>
      </c>
      <c r="C34" s="97"/>
      <c r="D34" s="26" t="s">
        <v>31</v>
      </c>
      <c r="E34" s="27">
        <v>1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102">
        <f t="shared" si="4"/>
        <v>0</v>
      </c>
      <c r="K34" s="114"/>
    </row>
    <row r="35" spans="1:11" s="23" customFormat="1" ht="14.25">
      <c r="A35" s="24" t="s">
        <v>240</v>
      </c>
      <c r="B35" s="25" t="s">
        <v>241</v>
      </c>
      <c r="C35" s="97"/>
      <c r="D35" s="26" t="s">
        <v>11</v>
      </c>
      <c r="E35" s="27">
        <v>1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102"/>
      <c r="K35" s="114"/>
    </row>
    <row r="36" spans="1:11" s="23" customFormat="1" ht="14.25">
      <c r="A36" s="24" t="s">
        <v>28</v>
      </c>
      <c r="B36" s="25" t="s">
        <v>244</v>
      </c>
      <c r="C36" s="97"/>
      <c r="D36" s="26" t="s">
        <v>31</v>
      </c>
      <c r="E36" s="27">
        <v>1</v>
      </c>
      <c r="F36" s="28">
        <v>0</v>
      </c>
      <c r="G36" s="28">
        <v>0</v>
      </c>
      <c r="H36" s="29">
        <f t="shared" si="2"/>
        <v>0</v>
      </c>
      <c r="I36" s="29">
        <f t="shared" si="3"/>
        <v>0</v>
      </c>
      <c r="J36" s="102">
        <f t="shared" si="4"/>
        <v>0</v>
      </c>
      <c r="K36" s="114"/>
    </row>
    <row r="37" spans="1:11" s="23" customFormat="1" ht="14.25">
      <c r="A37" s="24" t="s">
        <v>242</v>
      </c>
      <c r="B37" s="25" t="s">
        <v>243</v>
      </c>
      <c r="C37" s="97"/>
      <c r="D37" s="26" t="s">
        <v>11</v>
      </c>
      <c r="E37" s="27">
        <v>1</v>
      </c>
      <c r="F37" s="28">
        <v>0</v>
      </c>
      <c r="G37" s="28">
        <v>0</v>
      </c>
      <c r="H37" s="29">
        <f t="shared" si="2"/>
        <v>0</v>
      </c>
      <c r="I37" s="29">
        <f t="shared" si="3"/>
        <v>0</v>
      </c>
      <c r="J37" s="102"/>
      <c r="K37" s="114"/>
    </row>
    <row r="38" spans="1:11" s="23" customFormat="1" ht="14.25">
      <c r="A38" s="24" t="s">
        <v>29</v>
      </c>
      <c r="B38" s="25" t="s">
        <v>253</v>
      </c>
      <c r="C38" s="97"/>
      <c r="D38" s="26" t="s">
        <v>31</v>
      </c>
      <c r="E38" s="27">
        <v>1</v>
      </c>
      <c r="F38" s="28">
        <v>0</v>
      </c>
      <c r="G38" s="28">
        <v>0</v>
      </c>
      <c r="H38" s="29">
        <f t="shared" si="2"/>
        <v>0</v>
      </c>
      <c r="I38" s="29">
        <f t="shared" si="3"/>
        <v>0</v>
      </c>
      <c r="J38" s="102">
        <f t="shared" si="4"/>
        <v>0</v>
      </c>
      <c r="K38" s="114"/>
    </row>
    <row r="39" spans="1:11" s="23" customFormat="1" ht="14.25">
      <c r="A39" s="24" t="s">
        <v>245</v>
      </c>
      <c r="B39" s="25" t="s">
        <v>246</v>
      </c>
      <c r="C39" s="97"/>
      <c r="D39" s="26" t="s">
        <v>11</v>
      </c>
      <c r="E39" s="27">
        <v>1</v>
      </c>
      <c r="F39" s="28">
        <v>0</v>
      </c>
      <c r="G39" s="28">
        <v>0</v>
      </c>
      <c r="H39" s="29">
        <f t="shared" si="2"/>
        <v>0</v>
      </c>
      <c r="I39" s="29">
        <f t="shared" si="3"/>
        <v>0</v>
      </c>
      <c r="J39" s="102"/>
      <c r="K39" s="114"/>
    </row>
    <row r="40" spans="1:11" s="23" customFormat="1" ht="14.25">
      <c r="A40" s="24" t="s">
        <v>30</v>
      </c>
      <c r="B40" s="25" t="s">
        <v>252</v>
      </c>
      <c r="C40" s="97"/>
      <c r="D40" s="26" t="s">
        <v>31</v>
      </c>
      <c r="E40" s="27">
        <v>1</v>
      </c>
      <c r="F40" s="28">
        <v>0</v>
      </c>
      <c r="G40" s="28">
        <v>0</v>
      </c>
      <c r="H40" s="29">
        <f t="shared" si="2"/>
        <v>0</v>
      </c>
      <c r="I40" s="29">
        <f t="shared" si="3"/>
        <v>0</v>
      </c>
      <c r="J40" s="102">
        <f t="shared" si="4"/>
        <v>0</v>
      </c>
      <c r="K40" s="114"/>
    </row>
    <row r="41" spans="1:11" s="23" customFormat="1" ht="14.25">
      <c r="A41" s="24" t="s">
        <v>247</v>
      </c>
      <c r="B41" s="25" t="s">
        <v>248</v>
      </c>
      <c r="C41" s="97"/>
      <c r="D41" s="26" t="s">
        <v>11</v>
      </c>
      <c r="E41" s="27">
        <v>1</v>
      </c>
      <c r="F41" s="28">
        <v>0</v>
      </c>
      <c r="G41" s="28">
        <v>0</v>
      </c>
      <c r="H41" s="29">
        <f t="shared" si="2"/>
        <v>0</v>
      </c>
      <c r="I41" s="29">
        <f t="shared" si="3"/>
        <v>0</v>
      </c>
      <c r="J41" s="102"/>
      <c r="K41" s="114"/>
    </row>
    <row r="42" spans="1:11" s="23" customFormat="1" ht="14.25">
      <c r="A42" s="24" t="s">
        <v>73</v>
      </c>
      <c r="B42" s="25" t="s">
        <v>251</v>
      </c>
      <c r="C42" s="97"/>
      <c r="D42" s="26" t="s">
        <v>31</v>
      </c>
      <c r="E42" s="27">
        <v>1</v>
      </c>
      <c r="F42" s="28">
        <v>0</v>
      </c>
      <c r="G42" s="28">
        <v>0</v>
      </c>
      <c r="H42" s="29">
        <f>E42*F42</f>
        <v>0</v>
      </c>
      <c r="I42" s="29">
        <f>E42*G42</f>
        <v>0</v>
      </c>
      <c r="J42" s="102">
        <f>H42+I42</f>
        <v>0</v>
      </c>
      <c r="K42" s="114"/>
    </row>
    <row r="43" spans="1:11" s="23" customFormat="1" ht="14.25">
      <c r="A43" s="24" t="s">
        <v>249</v>
      </c>
      <c r="B43" s="25" t="s">
        <v>250</v>
      </c>
      <c r="C43" s="97"/>
      <c r="D43" s="26" t="s">
        <v>11</v>
      </c>
      <c r="E43" s="27">
        <v>1</v>
      </c>
      <c r="F43" s="28"/>
      <c r="G43" s="28"/>
      <c r="H43" s="29"/>
      <c r="I43" s="29"/>
      <c r="J43" s="102"/>
      <c r="K43" s="114"/>
    </row>
    <row r="44" spans="1:11" s="23" customFormat="1" ht="14.25">
      <c r="A44" s="24" t="s">
        <v>76</v>
      </c>
      <c r="B44" s="25" t="s">
        <v>78</v>
      </c>
      <c r="C44" s="97"/>
      <c r="D44" s="26" t="s">
        <v>75</v>
      </c>
      <c r="E44" s="27">
        <v>5</v>
      </c>
      <c r="F44" s="28">
        <v>0</v>
      </c>
      <c r="G44" s="28">
        <v>0</v>
      </c>
      <c r="H44" s="29">
        <f t="shared" si="2"/>
        <v>0</v>
      </c>
      <c r="I44" s="29">
        <f t="shared" si="3"/>
        <v>0</v>
      </c>
      <c r="J44" s="102">
        <f t="shared" si="4"/>
        <v>0</v>
      </c>
      <c r="K44" s="114"/>
    </row>
    <row r="45" spans="1:11" s="23" customFormat="1" ht="14.25">
      <c r="A45" s="24"/>
      <c r="B45" s="25"/>
      <c r="C45" s="97"/>
      <c r="D45" s="31"/>
      <c r="E45" s="27"/>
      <c r="F45" s="32"/>
      <c r="G45" s="32"/>
      <c r="H45" s="29"/>
      <c r="I45" s="29"/>
      <c r="J45" s="102"/>
      <c r="K45" s="108"/>
    </row>
    <row r="46" spans="1:11" s="23" customFormat="1" ht="14.25">
      <c r="A46" s="33">
        <v>2</v>
      </c>
      <c r="B46" s="34" t="s">
        <v>32</v>
      </c>
      <c r="C46" s="97"/>
      <c r="D46" s="35"/>
      <c r="E46" s="36"/>
      <c r="F46" s="37"/>
      <c r="G46" s="37"/>
      <c r="H46" s="38"/>
      <c r="I46" s="38"/>
      <c r="J46" s="103"/>
      <c r="K46" s="108"/>
    </row>
    <row r="47" spans="1:11" s="23" customFormat="1" ht="14.25">
      <c r="A47" s="40"/>
      <c r="B47" s="34"/>
      <c r="C47" s="97"/>
      <c r="D47" s="41"/>
      <c r="E47" s="36"/>
      <c r="F47" s="37"/>
      <c r="G47" s="37"/>
      <c r="H47" s="38"/>
      <c r="I47" s="38"/>
      <c r="J47" s="104"/>
      <c r="K47" s="108"/>
    </row>
    <row r="48" spans="1:11" s="23" customFormat="1" ht="14.25">
      <c r="A48" s="42" t="s">
        <v>33</v>
      </c>
      <c r="B48" s="43" t="s">
        <v>35</v>
      </c>
      <c r="C48" s="97"/>
      <c r="D48" s="44" t="s">
        <v>11</v>
      </c>
      <c r="E48" s="27">
        <v>1</v>
      </c>
      <c r="F48" s="28">
        <v>0</v>
      </c>
      <c r="G48" s="28">
        <v>0</v>
      </c>
      <c r="H48" s="29">
        <f>E48*F48</f>
        <v>0</v>
      </c>
      <c r="I48" s="29">
        <f>E48*G48</f>
        <v>0</v>
      </c>
      <c r="J48" s="102">
        <f>H48+I48</f>
        <v>0</v>
      </c>
      <c r="K48" s="108"/>
    </row>
    <row r="49" spans="1:11" s="23" customFormat="1" ht="14.25">
      <c r="A49" s="42" t="s">
        <v>34</v>
      </c>
      <c r="B49" s="43" t="s">
        <v>38</v>
      </c>
      <c r="C49" s="97"/>
      <c r="D49" s="44" t="s">
        <v>11</v>
      </c>
      <c r="E49" s="27">
        <v>1</v>
      </c>
      <c r="F49" s="28">
        <v>0</v>
      </c>
      <c r="G49" s="28">
        <v>0</v>
      </c>
      <c r="H49" s="29">
        <f>E49*F49</f>
        <v>0</v>
      </c>
      <c r="I49" s="29">
        <f>E49*G49</f>
        <v>0</v>
      </c>
      <c r="J49" s="102">
        <f>H49+I49</f>
        <v>0</v>
      </c>
      <c r="K49" s="108"/>
    </row>
    <row r="50" spans="1:11" s="23" customFormat="1" ht="14.25">
      <c r="A50" s="42" t="s">
        <v>36</v>
      </c>
      <c r="B50" s="43" t="s">
        <v>77</v>
      </c>
      <c r="C50" s="97"/>
      <c r="D50" s="44" t="s">
        <v>11</v>
      </c>
      <c r="E50" s="27">
        <v>1</v>
      </c>
      <c r="F50" s="28">
        <v>0</v>
      </c>
      <c r="G50" s="28">
        <v>0</v>
      </c>
      <c r="H50" s="29">
        <f>E50*F50</f>
        <v>0</v>
      </c>
      <c r="I50" s="29">
        <f>E50*G50</f>
        <v>0</v>
      </c>
      <c r="J50" s="102">
        <f>H50+I50</f>
        <v>0</v>
      </c>
      <c r="K50" s="108"/>
    </row>
    <row r="51" spans="1:11" s="23" customFormat="1" ht="14.25">
      <c r="A51" s="42" t="s">
        <v>37</v>
      </c>
      <c r="B51" s="43" t="s">
        <v>196</v>
      </c>
      <c r="C51" s="97"/>
      <c r="D51" s="44" t="s">
        <v>11</v>
      </c>
      <c r="E51" s="27">
        <v>1</v>
      </c>
      <c r="F51" s="28">
        <v>0</v>
      </c>
      <c r="G51" s="28">
        <v>0</v>
      </c>
      <c r="H51" s="29">
        <f>E51*F51</f>
        <v>0</v>
      </c>
      <c r="I51" s="29">
        <f>E51*G51</f>
        <v>0</v>
      </c>
      <c r="J51" s="102">
        <f>H51+I51</f>
        <v>0</v>
      </c>
      <c r="K51" s="108"/>
    </row>
    <row r="52" spans="1:11" s="23" customFormat="1" ht="14.25">
      <c r="A52" s="42" t="s">
        <v>39</v>
      </c>
      <c r="B52" s="43" t="s">
        <v>41</v>
      </c>
      <c r="C52" s="97"/>
      <c r="D52" s="44" t="s">
        <v>31</v>
      </c>
      <c r="E52" s="27">
        <v>1</v>
      </c>
      <c r="F52" s="28">
        <v>0</v>
      </c>
      <c r="G52" s="28">
        <v>0</v>
      </c>
      <c r="H52" s="29">
        <f>E52*F52</f>
        <v>0</v>
      </c>
      <c r="I52" s="29">
        <f>E52*G52</f>
        <v>0</v>
      </c>
      <c r="J52" s="102">
        <f>H52+I52</f>
        <v>0</v>
      </c>
      <c r="K52" s="108"/>
    </row>
    <row r="53" spans="1:11" s="23" customFormat="1" ht="14.25">
      <c r="A53" s="42" t="s">
        <v>274</v>
      </c>
      <c r="B53" s="43" t="s">
        <v>273</v>
      </c>
      <c r="C53" s="97"/>
      <c r="D53" s="44" t="s">
        <v>11</v>
      </c>
      <c r="E53" s="27">
        <v>2</v>
      </c>
      <c r="F53" s="28">
        <v>0</v>
      </c>
      <c r="G53" s="28">
        <v>0</v>
      </c>
      <c r="H53" s="29">
        <f>E53*F53</f>
        <v>0</v>
      </c>
      <c r="I53" s="29">
        <f>E53*G53</f>
        <v>0</v>
      </c>
      <c r="J53" s="102">
        <f>H53+I53</f>
        <v>0</v>
      </c>
      <c r="K53" s="108"/>
    </row>
    <row r="54" spans="1:11" s="23" customFormat="1" ht="14.25">
      <c r="A54" s="42" t="s">
        <v>275</v>
      </c>
      <c r="B54" s="43" t="s">
        <v>278</v>
      </c>
      <c r="C54" s="97"/>
      <c r="D54" s="44" t="s">
        <v>31</v>
      </c>
      <c r="E54" s="27">
        <v>2</v>
      </c>
      <c r="F54" s="28">
        <v>0</v>
      </c>
      <c r="G54" s="28">
        <v>0</v>
      </c>
      <c r="H54" s="29">
        <f>E54*F54</f>
        <v>0</v>
      </c>
      <c r="I54" s="29">
        <f>E54*G54</f>
        <v>0</v>
      </c>
      <c r="J54" s="102">
        <f>H54+I54</f>
        <v>0</v>
      </c>
      <c r="K54" s="108"/>
    </row>
    <row r="55" spans="1:11" s="23" customFormat="1" ht="14.25">
      <c r="A55" s="42" t="s">
        <v>276</v>
      </c>
      <c r="B55" s="43" t="s">
        <v>277</v>
      </c>
      <c r="C55" s="97"/>
      <c r="D55" s="44" t="s">
        <v>31</v>
      </c>
      <c r="E55" s="27">
        <v>1</v>
      </c>
      <c r="F55" s="28">
        <v>0</v>
      </c>
      <c r="G55" s="28">
        <v>0</v>
      </c>
      <c r="H55" s="29">
        <f>E55*F55</f>
        <v>0</v>
      </c>
      <c r="I55" s="29">
        <v>0</v>
      </c>
      <c r="J55" s="102">
        <f>H55+I55</f>
        <v>0</v>
      </c>
      <c r="K55" s="108"/>
    </row>
    <row r="56" spans="1:11" s="23" customFormat="1" ht="14.25">
      <c r="A56" s="42"/>
      <c r="B56" s="43"/>
      <c r="C56" s="97"/>
      <c r="D56" s="44"/>
      <c r="E56" s="27"/>
      <c r="F56" s="28"/>
      <c r="G56" s="28"/>
      <c r="H56" s="29"/>
      <c r="I56" s="29"/>
      <c r="J56" s="102"/>
      <c r="K56" s="108"/>
    </row>
    <row r="57" spans="1:11" s="23" customFormat="1" ht="14.25">
      <c r="A57" s="42"/>
      <c r="B57" s="34" t="s">
        <v>79</v>
      </c>
      <c r="C57" s="97"/>
      <c r="D57" s="44"/>
      <c r="E57" s="27"/>
      <c r="F57" s="28"/>
      <c r="G57" s="28"/>
      <c r="H57" s="29"/>
      <c r="I57" s="29"/>
      <c r="J57" s="102"/>
      <c r="K57" s="108"/>
    </row>
    <row r="58" spans="1:11" s="23" customFormat="1" ht="14.25">
      <c r="A58" s="42"/>
      <c r="B58" s="43"/>
      <c r="C58" s="97"/>
      <c r="D58" s="44"/>
      <c r="E58" s="27"/>
      <c r="F58" s="28"/>
      <c r="G58" s="28"/>
      <c r="H58" s="29"/>
      <c r="I58" s="29"/>
      <c r="J58" s="102"/>
      <c r="K58" s="108"/>
    </row>
    <row r="59" spans="1:11" s="23" customFormat="1" ht="14.25">
      <c r="A59" s="42" t="s">
        <v>43</v>
      </c>
      <c r="B59" s="43" t="s">
        <v>80</v>
      </c>
      <c r="C59" s="97"/>
      <c r="D59" s="44"/>
      <c r="E59" s="27">
        <v>1</v>
      </c>
      <c r="F59" s="28">
        <v>0</v>
      </c>
      <c r="G59" s="28">
        <v>0</v>
      </c>
      <c r="H59" s="29">
        <f>E59*F59</f>
        <v>0</v>
      </c>
      <c r="I59" s="29">
        <f>E59*G59</f>
        <v>0</v>
      </c>
      <c r="J59" s="102">
        <f>H59+I59</f>
        <v>0</v>
      </c>
      <c r="K59" s="108"/>
    </row>
    <row r="60" spans="1:11" s="23" customFormat="1" ht="14.25">
      <c r="A60" s="42" t="s">
        <v>40</v>
      </c>
      <c r="B60" s="43" t="s">
        <v>81</v>
      </c>
      <c r="C60" s="97"/>
      <c r="D60" s="44"/>
      <c r="E60" s="27">
        <v>3</v>
      </c>
      <c r="F60" s="28">
        <v>0</v>
      </c>
      <c r="G60" s="28">
        <v>0</v>
      </c>
      <c r="H60" s="29">
        <f aca="true" t="shared" si="5" ref="H60:H87">E60*F60</f>
        <v>0</v>
      </c>
      <c r="I60" s="29">
        <f aca="true" t="shared" si="6" ref="I60:I87">E60*G60</f>
        <v>0</v>
      </c>
      <c r="J60" s="102">
        <f aca="true" t="shared" si="7" ref="J60:J87">H60+I60</f>
        <v>0</v>
      </c>
      <c r="K60" s="108"/>
    </row>
    <row r="61" spans="1:11" s="23" customFormat="1" ht="22.5">
      <c r="A61" s="42" t="s">
        <v>46</v>
      </c>
      <c r="B61" s="43" t="s">
        <v>82</v>
      </c>
      <c r="C61" s="97"/>
      <c r="D61" s="44"/>
      <c r="E61" s="27">
        <v>1</v>
      </c>
      <c r="F61" s="28">
        <v>0</v>
      </c>
      <c r="G61" s="28">
        <v>0</v>
      </c>
      <c r="H61" s="29">
        <f t="shared" si="5"/>
        <v>0</v>
      </c>
      <c r="I61" s="29">
        <f t="shared" si="6"/>
        <v>0</v>
      </c>
      <c r="J61" s="102">
        <f t="shared" si="7"/>
        <v>0</v>
      </c>
      <c r="K61" s="108"/>
    </row>
    <row r="62" spans="1:11" s="23" customFormat="1" ht="14.25">
      <c r="A62" s="42" t="s">
        <v>47</v>
      </c>
      <c r="B62" s="43" t="s">
        <v>83</v>
      </c>
      <c r="C62" s="97"/>
      <c r="D62" s="44"/>
      <c r="E62" s="27">
        <v>1</v>
      </c>
      <c r="F62" s="28">
        <v>0</v>
      </c>
      <c r="G62" s="28">
        <v>0</v>
      </c>
      <c r="H62" s="29">
        <f t="shared" si="5"/>
        <v>0</v>
      </c>
      <c r="I62" s="29">
        <f t="shared" si="6"/>
        <v>0</v>
      </c>
      <c r="J62" s="102">
        <f t="shared" si="7"/>
        <v>0</v>
      </c>
      <c r="K62" s="108"/>
    </row>
    <row r="63" spans="1:11" s="23" customFormat="1" ht="14.25">
      <c r="A63" s="42" t="s">
        <v>48</v>
      </c>
      <c r="B63" s="43" t="s">
        <v>84</v>
      </c>
      <c r="C63" s="97"/>
      <c r="D63" s="44"/>
      <c r="E63" s="27">
        <v>1</v>
      </c>
      <c r="F63" s="28">
        <v>0</v>
      </c>
      <c r="G63" s="28">
        <v>0</v>
      </c>
      <c r="H63" s="29">
        <f t="shared" si="5"/>
        <v>0</v>
      </c>
      <c r="I63" s="29">
        <f t="shared" si="6"/>
        <v>0</v>
      </c>
      <c r="J63" s="102">
        <f t="shared" si="7"/>
        <v>0</v>
      </c>
      <c r="K63" s="108"/>
    </row>
    <row r="64" spans="1:11" s="23" customFormat="1" ht="14.25">
      <c r="A64" s="42" t="s">
        <v>49</v>
      </c>
      <c r="B64" s="43" t="s">
        <v>85</v>
      </c>
      <c r="C64" s="97"/>
      <c r="D64" s="44"/>
      <c r="E64" s="27">
        <v>1</v>
      </c>
      <c r="F64" s="28">
        <v>0</v>
      </c>
      <c r="G64" s="28">
        <v>0</v>
      </c>
      <c r="H64" s="29">
        <f t="shared" si="5"/>
        <v>0</v>
      </c>
      <c r="I64" s="29">
        <f t="shared" si="6"/>
        <v>0</v>
      </c>
      <c r="J64" s="102">
        <f t="shared" si="7"/>
        <v>0</v>
      </c>
      <c r="K64" s="108"/>
    </row>
    <row r="65" spans="1:11" s="23" customFormat="1" ht="14.25">
      <c r="A65" s="42" t="s">
        <v>50</v>
      </c>
      <c r="B65" s="43" t="s">
        <v>86</v>
      </c>
      <c r="C65" s="97"/>
      <c r="D65" s="44"/>
      <c r="E65" s="27">
        <v>1</v>
      </c>
      <c r="F65" s="28">
        <v>0</v>
      </c>
      <c r="G65" s="28">
        <v>0</v>
      </c>
      <c r="H65" s="29">
        <f t="shared" si="5"/>
        <v>0</v>
      </c>
      <c r="I65" s="29">
        <f t="shared" si="6"/>
        <v>0</v>
      </c>
      <c r="J65" s="102">
        <f t="shared" si="7"/>
        <v>0</v>
      </c>
      <c r="K65" s="108"/>
    </row>
    <row r="66" spans="1:11" s="23" customFormat="1" ht="14.25">
      <c r="A66" s="42" t="s">
        <v>51</v>
      </c>
      <c r="B66" s="43" t="s">
        <v>87</v>
      </c>
      <c r="C66" s="97"/>
      <c r="D66" s="44"/>
      <c r="E66" s="27">
        <v>1</v>
      </c>
      <c r="F66" s="28">
        <v>0</v>
      </c>
      <c r="G66" s="28">
        <v>0</v>
      </c>
      <c r="H66" s="29">
        <f t="shared" si="5"/>
        <v>0</v>
      </c>
      <c r="I66" s="29">
        <f t="shared" si="6"/>
        <v>0</v>
      </c>
      <c r="J66" s="102">
        <f t="shared" si="7"/>
        <v>0</v>
      </c>
      <c r="K66" s="108"/>
    </row>
    <row r="67" spans="1:11" s="23" customFormat="1" ht="14.25">
      <c r="A67" s="42" t="s">
        <v>52</v>
      </c>
      <c r="B67" s="43" t="s">
        <v>88</v>
      </c>
      <c r="C67" s="97"/>
      <c r="D67" s="44"/>
      <c r="E67" s="27">
        <v>1</v>
      </c>
      <c r="F67" s="28">
        <v>0</v>
      </c>
      <c r="G67" s="28">
        <v>0</v>
      </c>
      <c r="H67" s="29">
        <f t="shared" si="5"/>
        <v>0</v>
      </c>
      <c r="I67" s="29">
        <f t="shared" si="6"/>
        <v>0</v>
      </c>
      <c r="J67" s="102">
        <f t="shared" si="7"/>
        <v>0</v>
      </c>
      <c r="K67" s="108"/>
    </row>
    <row r="68" spans="1:11" s="23" customFormat="1" ht="45">
      <c r="A68" s="42" t="s">
        <v>53</v>
      </c>
      <c r="B68" s="43" t="s">
        <v>89</v>
      </c>
      <c r="C68" s="97"/>
      <c r="D68" s="44"/>
      <c r="E68" s="27">
        <v>2</v>
      </c>
      <c r="F68" s="28">
        <v>0</v>
      </c>
      <c r="G68" s="28">
        <v>0</v>
      </c>
      <c r="H68" s="29">
        <f t="shared" si="5"/>
        <v>0</v>
      </c>
      <c r="I68" s="29">
        <f t="shared" si="6"/>
        <v>0</v>
      </c>
      <c r="J68" s="102">
        <f t="shared" si="7"/>
        <v>0</v>
      </c>
      <c r="K68" s="108"/>
    </row>
    <row r="69" spans="1:11" s="23" customFormat="1" ht="22.5">
      <c r="A69" s="42" t="s">
        <v>105</v>
      </c>
      <c r="B69" s="43" t="s">
        <v>90</v>
      </c>
      <c r="C69" s="97"/>
      <c r="D69" s="44"/>
      <c r="E69" s="27">
        <v>1</v>
      </c>
      <c r="F69" s="28">
        <v>0</v>
      </c>
      <c r="G69" s="28">
        <v>0</v>
      </c>
      <c r="H69" s="29">
        <f t="shared" si="5"/>
        <v>0</v>
      </c>
      <c r="I69" s="29">
        <f t="shared" si="6"/>
        <v>0</v>
      </c>
      <c r="J69" s="102">
        <f t="shared" si="7"/>
        <v>0</v>
      </c>
      <c r="K69" s="108"/>
    </row>
    <row r="70" spans="1:11" s="23" customFormat="1" ht="22.5">
      <c r="A70" s="42" t="s">
        <v>106</v>
      </c>
      <c r="B70" s="43" t="s">
        <v>91</v>
      </c>
      <c r="C70" s="97"/>
      <c r="D70" s="44"/>
      <c r="E70" s="27">
        <v>1</v>
      </c>
      <c r="F70" s="28">
        <v>0</v>
      </c>
      <c r="G70" s="28">
        <v>0</v>
      </c>
      <c r="H70" s="29">
        <f t="shared" si="5"/>
        <v>0</v>
      </c>
      <c r="I70" s="29">
        <f t="shared" si="6"/>
        <v>0</v>
      </c>
      <c r="J70" s="102">
        <f t="shared" si="7"/>
        <v>0</v>
      </c>
      <c r="K70" s="108"/>
    </row>
    <row r="71" spans="1:11" s="23" customFormat="1" ht="22.5">
      <c r="A71" s="42" t="s">
        <v>107</v>
      </c>
      <c r="B71" s="43" t="s">
        <v>92</v>
      </c>
      <c r="C71" s="97"/>
      <c r="D71" s="44"/>
      <c r="E71" s="27">
        <v>1</v>
      </c>
      <c r="F71" s="28">
        <v>0</v>
      </c>
      <c r="G71" s="28">
        <v>0</v>
      </c>
      <c r="H71" s="29">
        <f t="shared" si="5"/>
        <v>0</v>
      </c>
      <c r="I71" s="29">
        <f t="shared" si="6"/>
        <v>0</v>
      </c>
      <c r="J71" s="102">
        <f t="shared" si="7"/>
        <v>0</v>
      </c>
      <c r="K71" s="108"/>
    </row>
    <row r="72" spans="1:11" s="23" customFormat="1" ht="22.5">
      <c r="A72" s="42" t="s">
        <v>108</v>
      </c>
      <c r="B72" s="43" t="s">
        <v>93</v>
      </c>
      <c r="C72" s="97"/>
      <c r="D72" s="44"/>
      <c r="E72" s="27">
        <v>1</v>
      </c>
      <c r="F72" s="28">
        <v>0</v>
      </c>
      <c r="G72" s="28">
        <v>0</v>
      </c>
      <c r="H72" s="29">
        <f t="shared" si="5"/>
        <v>0</v>
      </c>
      <c r="I72" s="29">
        <f t="shared" si="6"/>
        <v>0</v>
      </c>
      <c r="J72" s="102">
        <f t="shared" si="7"/>
        <v>0</v>
      </c>
      <c r="K72" s="108"/>
    </row>
    <row r="73" spans="1:11" s="23" customFormat="1" ht="14.25">
      <c r="A73" s="42" t="s">
        <v>109</v>
      </c>
      <c r="B73" s="43" t="s">
        <v>94</v>
      </c>
      <c r="C73" s="97"/>
      <c r="D73" s="44"/>
      <c r="E73" s="27">
        <v>4</v>
      </c>
      <c r="F73" s="28">
        <v>0</v>
      </c>
      <c r="G73" s="28">
        <v>0</v>
      </c>
      <c r="H73" s="29">
        <f t="shared" si="5"/>
        <v>0</v>
      </c>
      <c r="I73" s="29">
        <f t="shared" si="6"/>
        <v>0</v>
      </c>
      <c r="J73" s="102">
        <f t="shared" si="7"/>
        <v>0</v>
      </c>
      <c r="K73" s="108"/>
    </row>
    <row r="74" spans="1:11" s="23" customFormat="1" ht="22.5">
      <c r="A74" s="42" t="s">
        <v>110</v>
      </c>
      <c r="B74" s="43" t="s">
        <v>95</v>
      </c>
      <c r="C74" s="97"/>
      <c r="D74" s="44"/>
      <c r="E74" s="27">
        <v>1</v>
      </c>
      <c r="F74" s="28">
        <v>0</v>
      </c>
      <c r="G74" s="28">
        <v>0</v>
      </c>
      <c r="H74" s="29">
        <f t="shared" si="5"/>
        <v>0</v>
      </c>
      <c r="I74" s="29">
        <f t="shared" si="6"/>
        <v>0</v>
      </c>
      <c r="J74" s="102">
        <f t="shared" si="7"/>
        <v>0</v>
      </c>
      <c r="K74" s="108"/>
    </row>
    <row r="75" spans="1:11" s="23" customFormat="1" ht="22.5">
      <c r="A75" s="42" t="s">
        <v>111</v>
      </c>
      <c r="B75" s="43" t="s">
        <v>96</v>
      </c>
      <c r="C75" s="97"/>
      <c r="D75" s="44"/>
      <c r="E75" s="27">
        <v>2</v>
      </c>
      <c r="F75" s="28">
        <v>0</v>
      </c>
      <c r="G75" s="28">
        <v>0</v>
      </c>
      <c r="H75" s="29">
        <f t="shared" si="5"/>
        <v>0</v>
      </c>
      <c r="I75" s="29">
        <f t="shared" si="6"/>
        <v>0</v>
      </c>
      <c r="J75" s="102">
        <f t="shared" si="7"/>
        <v>0</v>
      </c>
      <c r="K75" s="108"/>
    </row>
    <row r="76" spans="1:11" s="23" customFormat="1" ht="22.5">
      <c r="A76" s="42" t="s">
        <v>112</v>
      </c>
      <c r="B76" s="43" t="s">
        <v>97</v>
      </c>
      <c r="C76" s="97"/>
      <c r="D76" s="44"/>
      <c r="E76" s="27">
        <v>1</v>
      </c>
      <c r="F76" s="28">
        <v>0</v>
      </c>
      <c r="G76" s="28">
        <v>0</v>
      </c>
      <c r="H76" s="29">
        <f t="shared" si="5"/>
        <v>0</v>
      </c>
      <c r="I76" s="29">
        <f t="shared" si="6"/>
        <v>0</v>
      </c>
      <c r="J76" s="102">
        <f t="shared" si="7"/>
        <v>0</v>
      </c>
      <c r="K76" s="108"/>
    </row>
    <row r="77" spans="1:11" s="23" customFormat="1" ht="22.5">
      <c r="A77" s="42" t="s">
        <v>113</v>
      </c>
      <c r="B77" s="43" t="s">
        <v>152</v>
      </c>
      <c r="C77" s="97"/>
      <c r="D77" s="44"/>
      <c r="E77" s="27">
        <v>6</v>
      </c>
      <c r="F77" s="28">
        <v>0</v>
      </c>
      <c r="G77" s="28">
        <v>0</v>
      </c>
      <c r="H77" s="29">
        <f t="shared" si="5"/>
        <v>0</v>
      </c>
      <c r="I77" s="29">
        <f t="shared" si="6"/>
        <v>0</v>
      </c>
      <c r="J77" s="102">
        <f t="shared" si="7"/>
        <v>0</v>
      </c>
      <c r="K77" s="108"/>
    </row>
    <row r="78" spans="1:11" s="23" customFormat="1" ht="14.25">
      <c r="A78" s="42" t="s">
        <v>114</v>
      </c>
      <c r="B78" s="43" t="s">
        <v>98</v>
      </c>
      <c r="C78" s="97"/>
      <c r="D78" s="44"/>
      <c r="E78" s="27">
        <v>1</v>
      </c>
      <c r="F78" s="28">
        <v>0</v>
      </c>
      <c r="G78" s="28">
        <v>0</v>
      </c>
      <c r="H78" s="29">
        <f t="shared" si="5"/>
        <v>0</v>
      </c>
      <c r="I78" s="29">
        <f t="shared" si="6"/>
        <v>0</v>
      </c>
      <c r="J78" s="102">
        <f t="shared" si="7"/>
        <v>0</v>
      </c>
      <c r="K78" s="108"/>
    </row>
    <row r="79" spans="1:11" s="23" customFormat="1" ht="14.25">
      <c r="A79" s="42" t="s">
        <v>115</v>
      </c>
      <c r="B79" s="43" t="s">
        <v>149</v>
      </c>
      <c r="C79" s="97"/>
      <c r="D79" s="44"/>
      <c r="E79" s="27">
        <v>2</v>
      </c>
      <c r="F79" s="28">
        <v>0</v>
      </c>
      <c r="G79" s="28">
        <v>0</v>
      </c>
      <c r="H79" s="29">
        <f t="shared" si="5"/>
        <v>0</v>
      </c>
      <c r="I79" s="29">
        <f t="shared" si="6"/>
        <v>0</v>
      </c>
      <c r="J79" s="102">
        <f t="shared" si="7"/>
        <v>0</v>
      </c>
      <c r="K79" s="108"/>
    </row>
    <row r="80" spans="1:11" s="23" customFormat="1" ht="14.25">
      <c r="A80" s="42" t="s">
        <v>116</v>
      </c>
      <c r="B80" s="43" t="s">
        <v>150</v>
      </c>
      <c r="C80" s="97"/>
      <c r="D80" s="44"/>
      <c r="E80" s="27">
        <v>6</v>
      </c>
      <c r="F80" s="28">
        <v>0</v>
      </c>
      <c r="G80" s="28">
        <v>0</v>
      </c>
      <c r="H80" s="29">
        <f t="shared" si="5"/>
        <v>0</v>
      </c>
      <c r="I80" s="29">
        <f t="shared" si="6"/>
        <v>0</v>
      </c>
      <c r="J80" s="102">
        <f t="shared" si="7"/>
        <v>0</v>
      </c>
      <c r="K80" s="108"/>
    </row>
    <row r="81" spans="1:11" s="23" customFormat="1" ht="22.5">
      <c r="A81" s="42" t="s">
        <v>117</v>
      </c>
      <c r="B81" s="43" t="s">
        <v>151</v>
      </c>
      <c r="C81" s="97"/>
      <c r="D81" s="44"/>
      <c r="E81" s="27">
        <v>10</v>
      </c>
      <c r="F81" s="28">
        <v>0</v>
      </c>
      <c r="G81" s="28">
        <v>0</v>
      </c>
      <c r="H81" s="29">
        <f t="shared" si="5"/>
        <v>0</v>
      </c>
      <c r="I81" s="29">
        <f t="shared" si="6"/>
        <v>0</v>
      </c>
      <c r="J81" s="102">
        <f t="shared" si="7"/>
        <v>0</v>
      </c>
      <c r="K81" s="108"/>
    </row>
    <row r="82" spans="1:11" s="23" customFormat="1" ht="14.25">
      <c r="A82" s="42" t="s">
        <v>118</v>
      </c>
      <c r="B82" s="43" t="s">
        <v>99</v>
      </c>
      <c r="C82" s="97"/>
      <c r="D82" s="44"/>
      <c r="E82" s="27">
        <v>20</v>
      </c>
      <c r="F82" s="28">
        <v>0</v>
      </c>
      <c r="G82" s="28">
        <v>0</v>
      </c>
      <c r="H82" s="29">
        <f t="shared" si="5"/>
        <v>0</v>
      </c>
      <c r="I82" s="29">
        <f t="shared" si="6"/>
        <v>0</v>
      </c>
      <c r="J82" s="102">
        <f t="shared" si="7"/>
        <v>0</v>
      </c>
      <c r="K82" s="108"/>
    </row>
    <row r="83" spans="1:11" s="23" customFormat="1" ht="14.25">
      <c r="A83" s="42" t="s">
        <v>119</v>
      </c>
      <c r="B83" s="43" t="s">
        <v>100</v>
      </c>
      <c r="C83" s="97"/>
      <c r="D83" s="44"/>
      <c r="E83" s="27">
        <v>1</v>
      </c>
      <c r="F83" s="28">
        <v>0</v>
      </c>
      <c r="G83" s="28">
        <v>0</v>
      </c>
      <c r="H83" s="29">
        <f t="shared" si="5"/>
        <v>0</v>
      </c>
      <c r="I83" s="29">
        <f t="shared" si="6"/>
        <v>0</v>
      </c>
      <c r="J83" s="102">
        <f t="shared" si="7"/>
        <v>0</v>
      </c>
      <c r="K83" s="108"/>
    </row>
    <row r="84" spans="1:11" s="23" customFormat="1" ht="14.25">
      <c r="A84" s="42" t="s">
        <v>120</v>
      </c>
      <c r="B84" s="43" t="s">
        <v>101</v>
      </c>
      <c r="C84" s="97"/>
      <c r="D84" s="44"/>
      <c r="E84" s="27">
        <v>1</v>
      </c>
      <c r="F84" s="28">
        <v>0</v>
      </c>
      <c r="G84" s="28">
        <v>0</v>
      </c>
      <c r="H84" s="29">
        <f t="shared" si="5"/>
        <v>0</v>
      </c>
      <c r="I84" s="29">
        <f t="shared" si="6"/>
        <v>0</v>
      </c>
      <c r="J84" s="102">
        <f t="shared" si="7"/>
        <v>0</v>
      </c>
      <c r="K84" s="108"/>
    </row>
    <row r="85" spans="1:11" s="23" customFormat="1" ht="14.25">
      <c r="A85" s="42" t="s">
        <v>121</v>
      </c>
      <c r="B85" s="43" t="s">
        <v>102</v>
      </c>
      <c r="C85" s="97"/>
      <c r="D85" s="44"/>
      <c r="E85" s="27">
        <v>1</v>
      </c>
      <c r="F85" s="28">
        <v>0</v>
      </c>
      <c r="G85" s="28">
        <v>0</v>
      </c>
      <c r="H85" s="29">
        <f t="shared" si="5"/>
        <v>0</v>
      </c>
      <c r="I85" s="29">
        <f t="shared" si="6"/>
        <v>0</v>
      </c>
      <c r="J85" s="102">
        <f t="shared" si="7"/>
        <v>0</v>
      </c>
      <c r="K85" s="108"/>
    </row>
    <row r="86" spans="1:11" s="23" customFormat="1" ht="14.25">
      <c r="A86" s="42" t="s">
        <v>122</v>
      </c>
      <c r="B86" s="43" t="s">
        <v>103</v>
      </c>
      <c r="C86" s="97"/>
      <c r="D86" s="44"/>
      <c r="E86" s="27">
        <v>1</v>
      </c>
      <c r="F86" s="28">
        <v>0</v>
      </c>
      <c r="G86" s="28">
        <v>0</v>
      </c>
      <c r="H86" s="29">
        <f t="shared" si="5"/>
        <v>0</v>
      </c>
      <c r="I86" s="29">
        <f t="shared" si="6"/>
        <v>0</v>
      </c>
      <c r="J86" s="102">
        <f t="shared" si="7"/>
        <v>0</v>
      </c>
      <c r="K86" s="108"/>
    </row>
    <row r="87" spans="1:11" s="23" customFormat="1" ht="14.25">
      <c r="A87" s="42" t="s">
        <v>123</v>
      </c>
      <c r="B87" s="43" t="s">
        <v>104</v>
      </c>
      <c r="C87" s="97"/>
      <c r="D87" s="44"/>
      <c r="E87" s="27">
        <v>1</v>
      </c>
      <c r="F87" s="28">
        <v>0</v>
      </c>
      <c r="G87" s="28">
        <v>0</v>
      </c>
      <c r="H87" s="29">
        <f t="shared" si="5"/>
        <v>0</v>
      </c>
      <c r="I87" s="29">
        <f t="shared" si="6"/>
        <v>0</v>
      </c>
      <c r="J87" s="102">
        <f t="shared" si="7"/>
        <v>0</v>
      </c>
      <c r="K87" s="108"/>
    </row>
    <row r="88" spans="1:11" s="23" customFormat="1" ht="14.25">
      <c r="A88" s="42"/>
      <c r="B88" s="43"/>
      <c r="C88" s="97"/>
      <c r="D88" s="44"/>
      <c r="E88" s="27"/>
      <c r="F88" s="28"/>
      <c r="G88" s="28"/>
      <c r="H88" s="29"/>
      <c r="I88" s="29"/>
      <c r="J88" s="102"/>
      <c r="K88" s="108"/>
    </row>
    <row r="89" spans="1:11" s="23" customFormat="1" ht="14.25">
      <c r="A89" s="42"/>
      <c r="B89" s="34" t="s">
        <v>125</v>
      </c>
      <c r="C89" s="97"/>
      <c r="D89" s="44"/>
      <c r="E89" s="27"/>
      <c r="F89" s="28"/>
      <c r="G89" s="28"/>
      <c r="H89" s="29"/>
      <c r="I89" s="29"/>
      <c r="J89" s="102"/>
      <c r="K89" s="108"/>
    </row>
    <row r="90" spans="1:11" s="23" customFormat="1" ht="14.25">
      <c r="A90" s="42"/>
      <c r="B90" s="43"/>
      <c r="C90" s="97"/>
      <c r="D90" s="44"/>
      <c r="E90" s="27"/>
      <c r="F90" s="28"/>
      <c r="G90" s="28"/>
      <c r="H90" s="29"/>
      <c r="I90" s="29"/>
      <c r="J90" s="102"/>
      <c r="K90" s="108"/>
    </row>
    <row r="91" spans="1:11" s="23" customFormat="1" ht="14.25">
      <c r="A91" s="42" t="s">
        <v>124</v>
      </c>
      <c r="B91" s="43" t="s">
        <v>126</v>
      </c>
      <c r="C91" s="97"/>
      <c r="D91" s="44"/>
      <c r="E91" s="27">
        <v>1</v>
      </c>
      <c r="F91" s="28">
        <v>0</v>
      </c>
      <c r="G91" s="28">
        <v>0</v>
      </c>
      <c r="H91" s="29">
        <f>E91*F91</f>
        <v>0</v>
      </c>
      <c r="I91" s="29">
        <f>E91*G91</f>
        <v>0</v>
      </c>
      <c r="J91" s="102">
        <f>H91+I91</f>
        <v>0</v>
      </c>
      <c r="K91" s="108"/>
    </row>
    <row r="92" spans="1:11" s="23" customFormat="1" ht="14.25">
      <c r="A92" s="42" t="s">
        <v>173</v>
      </c>
      <c r="B92" s="43" t="s">
        <v>127</v>
      </c>
      <c r="C92" s="97"/>
      <c r="D92" s="44"/>
      <c r="E92" s="27">
        <v>1</v>
      </c>
      <c r="F92" s="28">
        <v>0</v>
      </c>
      <c r="G92" s="28">
        <v>0</v>
      </c>
      <c r="H92" s="29">
        <f aca="true" t="shared" si="8" ref="H92:H103">E92*F92</f>
        <v>0</v>
      </c>
      <c r="I92" s="29">
        <f aca="true" t="shared" si="9" ref="I92:I103">E92*G92</f>
        <v>0</v>
      </c>
      <c r="J92" s="102">
        <f aca="true" t="shared" si="10" ref="J92:J103">H92+I92</f>
        <v>0</v>
      </c>
      <c r="K92" s="108"/>
    </row>
    <row r="93" spans="1:11" s="23" customFormat="1" ht="14.25">
      <c r="A93" s="42" t="s">
        <v>174</v>
      </c>
      <c r="B93" s="43" t="s">
        <v>128</v>
      </c>
      <c r="C93" s="97"/>
      <c r="D93" s="44"/>
      <c r="E93" s="27">
        <v>1</v>
      </c>
      <c r="F93" s="28">
        <v>0</v>
      </c>
      <c r="G93" s="28">
        <v>0</v>
      </c>
      <c r="H93" s="29">
        <f t="shared" si="8"/>
        <v>0</v>
      </c>
      <c r="I93" s="29">
        <f t="shared" si="9"/>
        <v>0</v>
      </c>
      <c r="J93" s="102">
        <f t="shared" si="10"/>
        <v>0</v>
      </c>
      <c r="K93" s="108"/>
    </row>
    <row r="94" spans="1:11" s="23" customFormat="1" ht="14.25">
      <c r="A94" s="42" t="s">
        <v>175</v>
      </c>
      <c r="B94" s="43" t="s">
        <v>129</v>
      </c>
      <c r="C94" s="97"/>
      <c r="D94" s="44"/>
      <c r="E94" s="27">
        <v>3</v>
      </c>
      <c r="F94" s="28">
        <v>0</v>
      </c>
      <c r="G94" s="28">
        <v>0</v>
      </c>
      <c r="H94" s="29">
        <f t="shared" si="8"/>
        <v>0</v>
      </c>
      <c r="I94" s="29">
        <f t="shared" si="9"/>
        <v>0</v>
      </c>
      <c r="J94" s="102">
        <f t="shared" si="10"/>
        <v>0</v>
      </c>
      <c r="K94" s="108"/>
    </row>
    <row r="95" spans="1:11" s="23" customFormat="1" ht="14.25">
      <c r="A95" s="42" t="s">
        <v>176</v>
      </c>
      <c r="B95" s="43" t="s">
        <v>130</v>
      </c>
      <c r="C95" s="97"/>
      <c r="D95" s="44"/>
      <c r="E95" s="27">
        <v>1</v>
      </c>
      <c r="F95" s="28">
        <v>0</v>
      </c>
      <c r="G95" s="28">
        <v>0</v>
      </c>
      <c r="H95" s="29">
        <f t="shared" si="8"/>
        <v>0</v>
      </c>
      <c r="I95" s="29">
        <f t="shared" si="9"/>
        <v>0</v>
      </c>
      <c r="J95" s="102">
        <f t="shared" si="10"/>
        <v>0</v>
      </c>
      <c r="K95" s="108"/>
    </row>
    <row r="96" spans="1:11" s="23" customFormat="1" ht="14.25">
      <c r="A96" s="42" t="s">
        <v>177</v>
      </c>
      <c r="B96" s="43" t="s">
        <v>131</v>
      </c>
      <c r="C96" s="97"/>
      <c r="D96" s="44"/>
      <c r="E96" s="27">
        <v>1</v>
      </c>
      <c r="F96" s="28">
        <v>0</v>
      </c>
      <c r="G96" s="28">
        <v>0</v>
      </c>
      <c r="H96" s="29">
        <f t="shared" si="8"/>
        <v>0</v>
      </c>
      <c r="I96" s="29">
        <f t="shared" si="9"/>
        <v>0</v>
      </c>
      <c r="J96" s="102">
        <f t="shared" si="10"/>
        <v>0</v>
      </c>
      <c r="K96" s="108"/>
    </row>
    <row r="97" spans="1:11" s="23" customFormat="1" ht="14.25">
      <c r="A97" s="42" t="s">
        <v>178</v>
      </c>
      <c r="B97" s="43" t="s">
        <v>132</v>
      </c>
      <c r="C97" s="97"/>
      <c r="D97" s="44"/>
      <c r="E97" s="27">
        <v>2</v>
      </c>
      <c r="F97" s="28">
        <v>0</v>
      </c>
      <c r="G97" s="28">
        <v>0</v>
      </c>
      <c r="H97" s="29">
        <f t="shared" si="8"/>
        <v>0</v>
      </c>
      <c r="I97" s="29">
        <f t="shared" si="9"/>
        <v>0</v>
      </c>
      <c r="J97" s="102">
        <f t="shared" si="10"/>
        <v>0</v>
      </c>
      <c r="K97" s="108"/>
    </row>
    <row r="98" spans="1:11" s="23" customFormat="1" ht="14.25">
      <c r="A98" s="42" t="s">
        <v>179</v>
      </c>
      <c r="B98" s="43" t="s">
        <v>133</v>
      </c>
      <c r="C98" s="97"/>
      <c r="D98" s="44"/>
      <c r="E98" s="27">
        <v>1</v>
      </c>
      <c r="F98" s="28">
        <v>0</v>
      </c>
      <c r="G98" s="28">
        <v>0</v>
      </c>
      <c r="H98" s="29">
        <f t="shared" si="8"/>
        <v>0</v>
      </c>
      <c r="I98" s="29">
        <f t="shared" si="9"/>
        <v>0</v>
      </c>
      <c r="J98" s="102">
        <f t="shared" si="10"/>
        <v>0</v>
      </c>
      <c r="K98" s="108"/>
    </row>
    <row r="99" spans="1:11" s="23" customFormat="1" ht="14.25">
      <c r="A99" s="42" t="s">
        <v>180</v>
      </c>
      <c r="B99" s="43" t="s">
        <v>134</v>
      </c>
      <c r="C99" s="97"/>
      <c r="D99" s="44"/>
      <c r="E99" s="27">
        <v>1</v>
      </c>
      <c r="F99" s="28">
        <v>0</v>
      </c>
      <c r="G99" s="28">
        <v>0</v>
      </c>
      <c r="H99" s="29">
        <f t="shared" si="8"/>
        <v>0</v>
      </c>
      <c r="I99" s="29">
        <f t="shared" si="9"/>
        <v>0</v>
      </c>
      <c r="J99" s="102">
        <f t="shared" si="10"/>
        <v>0</v>
      </c>
      <c r="K99" s="108"/>
    </row>
    <row r="100" spans="1:11" s="23" customFormat="1" ht="14.25">
      <c r="A100" s="42" t="s">
        <v>181</v>
      </c>
      <c r="B100" s="43" t="s">
        <v>135</v>
      </c>
      <c r="C100" s="97"/>
      <c r="D100" s="44"/>
      <c r="E100" s="27">
        <v>20</v>
      </c>
      <c r="F100" s="28">
        <v>0</v>
      </c>
      <c r="G100" s="28">
        <v>0</v>
      </c>
      <c r="H100" s="29">
        <f t="shared" si="8"/>
        <v>0</v>
      </c>
      <c r="I100" s="29">
        <f t="shared" si="9"/>
        <v>0</v>
      </c>
      <c r="J100" s="102">
        <f t="shared" si="10"/>
        <v>0</v>
      </c>
      <c r="K100" s="108"/>
    </row>
    <row r="101" spans="1:11" s="23" customFormat="1" ht="14.25">
      <c r="A101" s="42" t="s">
        <v>182</v>
      </c>
      <c r="B101" s="43" t="s">
        <v>136</v>
      </c>
      <c r="C101" s="97"/>
      <c r="D101" s="44"/>
      <c r="E101" s="27">
        <v>1</v>
      </c>
      <c r="F101" s="28">
        <v>0</v>
      </c>
      <c r="G101" s="28">
        <v>0</v>
      </c>
      <c r="H101" s="29">
        <f t="shared" si="8"/>
        <v>0</v>
      </c>
      <c r="I101" s="29">
        <f t="shared" si="9"/>
        <v>0</v>
      </c>
      <c r="J101" s="102">
        <f t="shared" si="10"/>
        <v>0</v>
      </c>
      <c r="K101" s="108"/>
    </row>
    <row r="102" spans="1:11" s="23" customFormat="1" ht="14.25">
      <c r="A102" s="42" t="s">
        <v>183</v>
      </c>
      <c r="B102" s="43" t="s">
        <v>137</v>
      </c>
      <c r="C102" s="97"/>
      <c r="D102" s="44"/>
      <c r="E102" s="27">
        <v>1</v>
      </c>
      <c r="F102" s="28">
        <v>0</v>
      </c>
      <c r="G102" s="28">
        <v>0</v>
      </c>
      <c r="H102" s="29">
        <f t="shared" si="8"/>
        <v>0</v>
      </c>
      <c r="I102" s="29">
        <f t="shared" si="9"/>
        <v>0</v>
      </c>
      <c r="J102" s="102">
        <f t="shared" si="10"/>
        <v>0</v>
      </c>
      <c r="K102" s="108"/>
    </row>
    <row r="103" spans="1:11" s="23" customFormat="1" ht="14.25">
      <c r="A103" s="42" t="s">
        <v>184</v>
      </c>
      <c r="B103" s="43" t="s">
        <v>138</v>
      </c>
      <c r="C103" s="97"/>
      <c r="D103" s="44"/>
      <c r="E103" s="27">
        <v>1</v>
      </c>
      <c r="F103" s="28">
        <v>0</v>
      </c>
      <c r="G103" s="28">
        <v>0</v>
      </c>
      <c r="H103" s="29">
        <f t="shared" si="8"/>
        <v>0</v>
      </c>
      <c r="I103" s="29">
        <f t="shared" si="9"/>
        <v>0</v>
      </c>
      <c r="J103" s="102">
        <f t="shared" si="10"/>
        <v>0</v>
      </c>
      <c r="K103" s="108"/>
    </row>
    <row r="104" spans="1:11" s="23" customFormat="1" ht="14.25">
      <c r="A104" s="45"/>
      <c r="B104" s="34"/>
      <c r="C104" s="97"/>
      <c r="D104" s="41"/>
      <c r="E104" s="36"/>
      <c r="F104" s="37"/>
      <c r="G104" s="37"/>
      <c r="H104" s="38"/>
      <c r="I104" s="38"/>
      <c r="J104" s="104"/>
      <c r="K104" s="108"/>
    </row>
    <row r="105" spans="1:11" s="23" customFormat="1" ht="14.25">
      <c r="A105" s="45"/>
      <c r="B105" s="46" t="s">
        <v>42</v>
      </c>
      <c r="C105" s="97"/>
      <c r="D105" s="41"/>
      <c r="E105" s="36"/>
      <c r="F105" s="37"/>
      <c r="G105" s="37"/>
      <c r="H105" s="38"/>
      <c r="I105" s="38"/>
      <c r="J105" s="104"/>
      <c r="K105" s="108"/>
    </row>
    <row r="106" spans="1:11" s="23" customFormat="1" ht="14.25">
      <c r="A106" s="47"/>
      <c r="B106" s="43"/>
      <c r="C106" s="97"/>
      <c r="D106" s="44"/>
      <c r="E106" s="27"/>
      <c r="F106" s="37"/>
      <c r="G106" s="37"/>
      <c r="H106" s="29"/>
      <c r="I106" s="29"/>
      <c r="J106" s="102"/>
      <c r="K106" s="108"/>
    </row>
    <row r="107" spans="1:11" s="23" customFormat="1" ht="14.25" customHeight="1">
      <c r="A107" s="42" t="s">
        <v>185</v>
      </c>
      <c r="B107" s="43" t="s">
        <v>139</v>
      </c>
      <c r="C107" s="97"/>
      <c r="D107" s="44" t="s">
        <v>31</v>
      </c>
      <c r="E107" s="27">
        <v>1</v>
      </c>
      <c r="F107" s="28">
        <v>0</v>
      </c>
      <c r="G107" s="28">
        <v>0</v>
      </c>
      <c r="H107" s="30">
        <f aca="true" t="shared" si="11" ref="H107:H122">E107*F107</f>
        <v>0</v>
      </c>
      <c r="I107" s="30">
        <f aca="true" t="shared" si="12" ref="I107:I122">E107*G107</f>
        <v>0</v>
      </c>
      <c r="J107" s="102">
        <f>H107+I107</f>
        <v>0</v>
      </c>
      <c r="K107" s="115"/>
    </row>
    <row r="108" spans="1:11" s="23" customFormat="1" ht="14.25" customHeight="1">
      <c r="A108" s="42" t="s">
        <v>254</v>
      </c>
      <c r="B108" s="43" t="s">
        <v>255</v>
      </c>
      <c r="C108" s="97"/>
      <c r="D108" s="44" t="s">
        <v>44</v>
      </c>
      <c r="E108" s="27">
        <v>1</v>
      </c>
      <c r="F108" s="28">
        <v>0</v>
      </c>
      <c r="G108" s="28">
        <v>0</v>
      </c>
      <c r="H108" s="30">
        <f>E108*F108</f>
        <v>0</v>
      </c>
      <c r="I108" s="30">
        <f>E108*G108</f>
        <v>0</v>
      </c>
      <c r="J108" s="102"/>
      <c r="K108" s="116"/>
    </row>
    <row r="109" spans="1:11" s="23" customFormat="1" ht="22.5">
      <c r="A109" s="42" t="s">
        <v>186</v>
      </c>
      <c r="B109" s="43" t="s">
        <v>45</v>
      </c>
      <c r="C109" s="97" t="s">
        <v>140</v>
      </c>
      <c r="D109" s="44" t="s">
        <v>31</v>
      </c>
      <c r="E109" s="27">
        <v>1</v>
      </c>
      <c r="F109" s="28">
        <v>0</v>
      </c>
      <c r="G109" s="28">
        <v>0</v>
      </c>
      <c r="H109" s="29">
        <f t="shared" si="11"/>
        <v>0</v>
      </c>
      <c r="I109" s="29">
        <f t="shared" si="12"/>
        <v>0</v>
      </c>
      <c r="J109" s="102">
        <f>H109+I109</f>
        <v>0</v>
      </c>
      <c r="K109" s="116"/>
    </row>
    <row r="110" spans="1:11" s="23" customFormat="1" ht="14.25">
      <c r="A110" s="42" t="s">
        <v>256</v>
      </c>
      <c r="B110" s="43" t="s">
        <v>257</v>
      </c>
      <c r="C110" s="97"/>
      <c r="D110" s="44" t="s">
        <v>44</v>
      </c>
      <c r="E110" s="27">
        <v>1</v>
      </c>
      <c r="F110" s="28">
        <v>0</v>
      </c>
      <c r="G110" s="28">
        <v>0</v>
      </c>
      <c r="H110" s="29">
        <f>E110*F110</f>
        <v>0</v>
      </c>
      <c r="I110" s="29">
        <f>E110*G110</f>
        <v>0</v>
      </c>
      <c r="J110" s="102"/>
      <c r="K110" s="116"/>
    </row>
    <row r="111" spans="1:11" s="23" customFormat="1" ht="22.5">
      <c r="A111" s="42" t="s">
        <v>187</v>
      </c>
      <c r="B111" s="43" t="s">
        <v>45</v>
      </c>
      <c r="C111" s="97" t="s">
        <v>141</v>
      </c>
      <c r="D111" s="44" t="s">
        <v>31</v>
      </c>
      <c r="E111" s="27">
        <v>1</v>
      </c>
      <c r="F111" s="28">
        <v>0</v>
      </c>
      <c r="G111" s="28">
        <v>0</v>
      </c>
      <c r="H111" s="29">
        <f t="shared" si="11"/>
        <v>0</v>
      </c>
      <c r="I111" s="29">
        <f t="shared" si="12"/>
        <v>0</v>
      </c>
      <c r="J111" s="102">
        <f>H111+I111</f>
        <v>0</v>
      </c>
      <c r="K111" s="116"/>
    </row>
    <row r="112" spans="1:11" s="23" customFormat="1" ht="14.25">
      <c r="A112" s="42" t="s">
        <v>258</v>
      </c>
      <c r="B112" s="43" t="s">
        <v>257</v>
      </c>
      <c r="C112" s="97"/>
      <c r="D112" s="44" t="s">
        <v>44</v>
      </c>
      <c r="E112" s="27">
        <v>1</v>
      </c>
      <c r="F112" s="28">
        <v>0</v>
      </c>
      <c r="G112" s="28">
        <v>0</v>
      </c>
      <c r="H112" s="29">
        <f t="shared" si="11"/>
        <v>0</v>
      </c>
      <c r="I112" s="29">
        <f t="shared" si="12"/>
        <v>0</v>
      </c>
      <c r="J112" s="102"/>
      <c r="K112" s="116"/>
    </row>
    <row r="113" spans="1:11" s="23" customFormat="1" ht="22.5">
      <c r="A113" s="42" t="s">
        <v>188</v>
      </c>
      <c r="B113" s="43" t="s">
        <v>45</v>
      </c>
      <c r="C113" s="97" t="s">
        <v>142</v>
      </c>
      <c r="D113" s="44" t="s">
        <v>31</v>
      </c>
      <c r="E113" s="27">
        <v>1</v>
      </c>
      <c r="F113" s="28">
        <v>0</v>
      </c>
      <c r="G113" s="28">
        <v>0</v>
      </c>
      <c r="H113" s="29">
        <f t="shared" si="11"/>
        <v>0</v>
      </c>
      <c r="I113" s="29">
        <f t="shared" si="12"/>
        <v>0</v>
      </c>
      <c r="J113" s="102">
        <f>H113+I113</f>
        <v>0</v>
      </c>
      <c r="K113" s="116"/>
    </row>
    <row r="114" spans="1:11" s="23" customFormat="1" ht="14.25">
      <c r="A114" s="42" t="s">
        <v>259</v>
      </c>
      <c r="B114" s="43" t="s">
        <v>257</v>
      </c>
      <c r="C114" s="97"/>
      <c r="D114" s="44" t="s">
        <v>44</v>
      </c>
      <c r="E114" s="27">
        <v>1</v>
      </c>
      <c r="F114" s="28">
        <v>0</v>
      </c>
      <c r="G114" s="28">
        <v>0</v>
      </c>
      <c r="H114" s="29">
        <f t="shared" si="11"/>
        <v>0</v>
      </c>
      <c r="I114" s="29">
        <f t="shared" si="12"/>
        <v>0</v>
      </c>
      <c r="J114" s="102"/>
      <c r="K114" s="116"/>
    </row>
    <row r="115" spans="1:11" s="23" customFormat="1" ht="14.25">
      <c r="A115" s="42" t="s">
        <v>189</v>
      </c>
      <c r="B115" s="43" t="s">
        <v>143</v>
      </c>
      <c r="C115" s="97"/>
      <c r="D115" s="44" t="s">
        <v>31</v>
      </c>
      <c r="E115" s="27">
        <v>1</v>
      </c>
      <c r="F115" s="28">
        <v>0</v>
      </c>
      <c r="G115" s="28">
        <v>0</v>
      </c>
      <c r="H115" s="29">
        <f t="shared" si="11"/>
        <v>0</v>
      </c>
      <c r="I115" s="29">
        <f t="shared" si="12"/>
        <v>0</v>
      </c>
      <c r="J115" s="102">
        <f>H115+I115</f>
        <v>0</v>
      </c>
      <c r="K115" s="116"/>
    </row>
    <row r="116" spans="1:11" s="23" customFormat="1" ht="14.25">
      <c r="A116" s="42" t="s">
        <v>260</v>
      </c>
      <c r="B116" s="43" t="s">
        <v>261</v>
      </c>
      <c r="C116" s="97"/>
      <c r="D116" s="44" t="s">
        <v>44</v>
      </c>
      <c r="E116" s="27">
        <v>1</v>
      </c>
      <c r="F116" s="28">
        <v>0</v>
      </c>
      <c r="G116" s="28">
        <v>0</v>
      </c>
      <c r="H116" s="29">
        <f t="shared" si="11"/>
        <v>0</v>
      </c>
      <c r="I116" s="29">
        <f t="shared" si="12"/>
        <v>0</v>
      </c>
      <c r="J116" s="102"/>
      <c r="K116" s="116"/>
    </row>
    <row r="117" spans="1:11" s="23" customFormat="1" ht="14.25">
      <c r="A117" s="42" t="s">
        <v>190</v>
      </c>
      <c r="B117" s="43" t="s">
        <v>144</v>
      </c>
      <c r="C117" s="97"/>
      <c r="D117" s="44" t="s">
        <v>31</v>
      </c>
      <c r="E117" s="27">
        <v>1</v>
      </c>
      <c r="F117" s="28">
        <v>0</v>
      </c>
      <c r="G117" s="28">
        <v>0</v>
      </c>
      <c r="H117" s="29">
        <f t="shared" si="11"/>
        <v>0</v>
      </c>
      <c r="I117" s="29">
        <f t="shared" si="12"/>
        <v>0</v>
      </c>
      <c r="J117" s="102">
        <f>H117+I117</f>
        <v>0</v>
      </c>
      <c r="K117" s="116"/>
    </row>
    <row r="118" spans="1:11" s="23" customFormat="1" ht="14.25">
      <c r="A118" s="42" t="s">
        <v>262</v>
      </c>
      <c r="B118" s="43" t="s">
        <v>263</v>
      </c>
      <c r="C118" s="97"/>
      <c r="D118" s="44" t="s">
        <v>44</v>
      </c>
      <c r="E118" s="27">
        <v>1</v>
      </c>
      <c r="F118" s="28">
        <v>0</v>
      </c>
      <c r="G118" s="28">
        <v>0</v>
      </c>
      <c r="H118" s="29">
        <f t="shared" si="11"/>
        <v>0</v>
      </c>
      <c r="I118" s="29">
        <f t="shared" si="12"/>
        <v>0</v>
      </c>
      <c r="J118" s="102"/>
      <c r="K118" s="116"/>
    </row>
    <row r="119" spans="1:11" s="23" customFormat="1" ht="22.5">
      <c r="A119" s="42" t="s">
        <v>191</v>
      </c>
      <c r="B119" s="43" t="s">
        <v>146</v>
      </c>
      <c r="C119" s="97"/>
      <c r="D119" s="44" t="s">
        <v>31</v>
      </c>
      <c r="E119" s="27">
        <v>1</v>
      </c>
      <c r="F119" s="28">
        <v>0</v>
      </c>
      <c r="G119" s="28">
        <v>0</v>
      </c>
      <c r="H119" s="29">
        <f t="shared" si="11"/>
        <v>0</v>
      </c>
      <c r="I119" s="29">
        <f t="shared" si="12"/>
        <v>0</v>
      </c>
      <c r="J119" s="102">
        <f>H119+I119</f>
        <v>0</v>
      </c>
      <c r="K119" s="116"/>
    </row>
    <row r="120" spans="1:11" s="23" customFormat="1" ht="22.5">
      <c r="A120" s="42" t="s">
        <v>264</v>
      </c>
      <c r="B120" s="43" t="s">
        <v>265</v>
      </c>
      <c r="C120" s="97"/>
      <c r="D120" s="44" t="s">
        <v>44</v>
      </c>
      <c r="E120" s="27">
        <v>1</v>
      </c>
      <c r="F120" s="28">
        <v>0</v>
      </c>
      <c r="G120" s="28">
        <v>0</v>
      </c>
      <c r="H120" s="29">
        <f t="shared" si="11"/>
        <v>0</v>
      </c>
      <c r="I120" s="29">
        <f t="shared" si="12"/>
        <v>0</v>
      </c>
      <c r="J120" s="102"/>
      <c r="K120" s="116"/>
    </row>
    <row r="121" spans="1:11" s="23" customFormat="1" ht="22.5">
      <c r="A121" s="42" t="s">
        <v>192</v>
      </c>
      <c r="B121" s="43" t="s">
        <v>145</v>
      </c>
      <c r="C121" s="97"/>
      <c r="D121" s="44" t="s">
        <v>31</v>
      </c>
      <c r="E121" s="27">
        <v>1</v>
      </c>
      <c r="F121" s="28">
        <v>0</v>
      </c>
      <c r="G121" s="28">
        <v>0</v>
      </c>
      <c r="H121" s="29">
        <f t="shared" si="11"/>
        <v>0</v>
      </c>
      <c r="I121" s="29">
        <f t="shared" si="12"/>
        <v>0</v>
      </c>
      <c r="J121" s="102">
        <f>H121+I121</f>
        <v>0</v>
      </c>
      <c r="K121" s="116"/>
    </row>
    <row r="122" spans="1:11" s="23" customFormat="1" ht="22.5">
      <c r="A122" s="42" t="s">
        <v>266</v>
      </c>
      <c r="B122" s="43" t="s">
        <v>267</v>
      </c>
      <c r="C122" s="97"/>
      <c r="D122" s="44" t="s">
        <v>44</v>
      </c>
      <c r="E122" s="27">
        <v>1</v>
      </c>
      <c r="F122" s="28">
        <v>0</v>
      </c>
      <c r="G122" s="28">
        <v>0</v>
      </c>
      <c r="H122" s="29">
        <f t="shared" si="11"/>
        <v>0</v>
      </c>
      <c r="I122" s="29">
        <f t="shared" si="12"/>
        <v>0</v>
      </c>
      <c r="J122" s="102"/>
      <c r="K122" s="116"/>
    </row>
    <row r="123" spans="1:11" s="23" customFormat="1" ht="14.25">
      <c r="A123" s="42" t="s">
        <v>193</v>
      </c>
      <c r="B123" s="43" t="s">
        <v>147</v>
      </c>
      <c r="C123" s="97"/>
      <c r="D123" s="44" t="s">
        <v>31</v>
      </c>
      <c r="E123" s="27">
        <v>1</v>
      </c>
      <c r="F123" s="28">
        <v>0</v>
      </c>
      <c r="G123" s="28">
        <v>0</v>
      </c>
      <c r="H123" s="29">
        <f>E123*F123</f>
        <v>0</v>
      </c>
      <c r="I123" s="29">
        <f>E123*G123</f>
        <v>0</v>
      </c>
      <c r="J123" s="102">
        <f>H123+I123</f>
        <v>0</v>
      </c>
      <c r="K123" s="116"/>
    </row>
    <row r="124" spans="1:11" s="23" customFormat="1" ht="14.25">
      <c r="A124" s="42" t="s">
        <v>268</v>
      </c>
      <c r="B124" s="43" t="s">
        <v>269</v>
      </c>
      <c r="C124" s="97"/>
      <c r="D124" s="44" t="s">
        <v>44</v>
      </c>
      <c r="E124" s="27">
        <v>1</v>
      </c>
      <c r="F124" s="28">
        <v>0</v>
      </c>
      <c r="G124" s="28">
        <v>0</v>
      </c>
      <c r="H124" s="29">
        <f>E124*F124</f>
        <v>0</v>
      </c>
      <c r="I124" s="29">
        <f>E124*G124</f>
        <v>0</v>
      </c>
      <c r="J124" s="102"/>
      <c r="K124" s="116"/>
    </row>
    <row r="125" spans="1:11" s="23" customFormat="1" ht="14.25">
      <c r="A125" s="42" t="s">
        <v>194</v>
      </c>
      <c r="B125" s="43" t="s">
        <v>148</v>
      </c>
      <c r="C125" s="97"/>
      <c r="D125" s="44" t="s">
        <v>31</v>
      </c>
      <c r="E125" s="27">
        <v>1</v>
      </c>
      <c r="F125" s="28">
        <v>0</v>
      </c>
      <c r="G125" s="28">
        <v>0</v>
      </c>
      <c r="H125" s="29">
        <f>E125*F125</f>
        <v>0</v>
      </c>
      <c r="I125" s="29">
        <f>E125*G125</f>
        <v>0</v>
      </c>
      <c r="J125" s="102">
        <f>H125+I125</f>
        <v>0</v>
      </c>
      <c r="K125" s="116"/>
    </row>
    <row r="126" spans="1:11" s="23" customFormat="1" ht="14.25">
      <c r="A126" s="42" t="s">
        <v>270</v>
      </c>
      <c r="B126" s="43" t="s">
        <v>271</v>
      </c>
      <c r="C126" s="97"/>
      <c r="D126" s="44" t="s">
        <v>11</v>
      </c>
      <c r="E126" s="27">
        <v>1</v>
      </c>
      <c r="F126" s="28">
        <v>0</v>
      </c>
      <c r="G126" s="28">
        <v>0</v>
      </c>
      <c r="H126" s="29">
        <f>E126*F126</f>
        <v>0</v>
      </c>
      <c r="I126" s="29">
        <f>E126*G126</f>
        <v>0</v>
      </c>
      <c r="J126" s="102"/>
      <c r="K126" s="116"/>
    </row>
    <row r="127" spans="1:11" s="23" customFormat="1" ht="17.25" customHeight="1">
      <c r="A127" s="42" t="s">
        <v>197</v>
      </c>
      <c r="B127" s="48" t="s">
        <v>54</v>
      </c>
      <c r="C127" s="97"/>
      <c r="D127" s="31" t="s">
        <v>55</v>
      </c>
      <c r="E127" s="27">
        <v>3</v>
      </c>
      <c r="F127" s="32"/>
      <c r="G127" s="32"/>
      <c r="H127" s="29"/>
      <c r="I127" s="29">
        <f>SUM(I6:I125)/100*E127</f>
        <v>0</v>
      </c>
      <c r="J127" s="105">
        <f>H127+I127</f>
        <v>0</v>
      </c>
      <c r="K127" s="117"/>
    </row>
    <row r="128" spans="1:11" s="23" customFormat="1" ht="14.25">
      <c r="A128" s="24"/>
      <c r="B128" s="49"/>
      <c r="C128" s="97"/>
      <c r="D128" s="26"/>
      <c r="E128" s="27"/>
      <c r="F128" s="37"/>
      <c r="G128" s="37"/>
      <c r="H128" s="39"/>
      <c r="I128" s="39"/>
      <c r="J128" s="103"/>
      <c r="K128" s="108"/>
    </row>
    <row r="129" spans="1:11" s="23" customFormat="1" ht="14.25">
      <c r="A129" s="24"/>
      <c r="B129" s="49"/>
      <c r="C129" s="97"/>
      <c r="D129" s="26"/>
      <c r="E129" s="27"/>
      <c r="F129" s="37"/>
      <c r="G129" s="37"/>
      <c r="H129" s="39"/>
      <c r="I129" s="39"/>
      <c r="J129" s="103"/>
      <c r="K129" s="108"/>
    </row>
    <row r="130" spans="1:11" s="23" customFormat="1" ht="14.25">
      <c r="A130" s="50" t="s">
        <v>56</v>
      </c>
      <c r="B130" s="51" t="s">
        <v>57</v>
      </c>
      <c r="C130" s="97"/>
      <c r="D130" s="31"/>
      <c r="E130" s="52"/>
      <c r="F130" s="53"/>
      <c r="G130" s="53"/>
      <c r="H130" s="30"/>
      <c r="I130" s="30"/>
      <c r="J130" s="102"/>
      <c r="K130" s="108"/>
    </row>
    <row r="131" spans="1:11" s="23" customFormat="1" ht="14.25">
      <c r="A131" s="50"/>
      <c r="B131" s="51"/>
      <c r="C131" s="97"/>
      <c r="D131" s="31"/>
      <c r="E131" s="52"/>
      <c r="F131" s="53"/>
      <c r="G131" s="53"/>
      <c r="H131" s="30"/>
      <c r="I131" s="30"/>
      <c r="J131" s="102"/>
      <c r="K131" s="108"/>
    </row>
    <row r="132" spans="1:11" s="23" customFormat="1" ht="14.25">
      <c r="A132" s="42" t="s">
        <v>58</v>
      </c>
      <c r="B132" s="54" t="s">
        <v>158</v>
      </c>
      <c r="C132" s="97"/>
      <c r="D132" s="31" t="s">
        <v>31</v>
      </c>
      <c r="E132" s="52">
        <v>1</v>
      </c>
      <c r="F132" s="53"/>
      <c r="G132" s="28">
        <v>0</v>
      </c>
      <c r="H132" s="57"/>
      <c r="I132" s="57"/>
      <c r="J132" s="102">
        <f>E132*G132</f>
        <v>0</v>
      </c>
      <c r="K132" s="108"/>
    </row>
    <row r="133" spans="1:11" s="23" customFormat="1" ht="14.25">
      <c r="A133" s="42" t="s">
        <v>60</v>
      </c>
      <c r="B133" s="54" t="s">
        <v>159</v>
      </c>
      <c r="C133" s="97"/>
      <c r="D133" s="31" t="s">
        <v>31</v>
      </c>
      <c r="E133" s="52">
        <v>1</v>
      </c>
      <c r="F133" s="53"/>
      <c r="G133" s="28">
        <v>0</v>
      </c>
      <c r="H133" s="57"/>
      <c r="I133" s="57"/>
      <c r="J133" s="102">
        <f aca="true" t="shared" si="13" ref="J133:J147">E133*G133</f>
        <v>0</v>
      </c>
      <c r="K133" s="108"/>
    </row>
    <row r="134" spans="1:11" s="23" customFormat="1" ht="14.25">
      <c r="A134" s="42" t="s">
        <v>61</v>
      </c>
      <c r="B134" s="54" t="s">
        <v>154</v>
      </c>
      <c r="C134" s="97"/>
      <c r="D134" s="31" t="s">
        <v>31</v>
      </c>
      <c r="E134" s="52">
        <v>1</v>
      </c>
      <c r="F134" s="53"/>
      <c r="G134" s="28">
        <v>0</v>
      </c>
      <c r="H134" s="57"/>
      <c r="I134" s="57"/>
      <c r="J134" s="102">
        <f t="shared" si="13"/>
        <v>0</v>
      </c>
      <c r="K134" s="108"/>
    </row>
    <row r="135" spans="1:11" s="23" customFormat="1" ht="14.25">
      <c r="A135" s="42" t="s">
        <v>63</v>
      </c>
      <c r="B135" s="54" t="s">
        <v>160</v>
      </c>
      <c r="C135" s="97"/>
      <c r="D135" s="31" t="s">
        <v>31</v>
      </c>
      <c r="E135" s="52">
        <v>1</v>
      </c>
      <c r="F135" s="53"/>
      <c r="G135" s="28">
        <v>0</v>
      </c>
      <c r="H135" s="57"/>
      <c r="I135" s="57"/>
      <c r="J135" s="102">
        <f t="shared" si="13"/>
        <v>0</v>
      </c>
      <c r="K135" s="108"/>
    </row>
    <row r="136" spans="1:11" s="23" customFormat="1" ht="14.25">
      <c r="A136" s="42" t="s">
        <v>65</v>
      </c>
      <c r="B136" s="54" t="s">
        <v>161</v>
      </c>
      <c r="C136" s="97"/>
      <c r="D136" s="31" t="s">
        <v>31</v>
      </c>
      <c r="E136" s="52">
        <v>1</v>
      </c>
      <c r="F136" s="53"/>
      <c r="G136" s="28">
        <v>0</v>
      </c>
      <c r="H136" s="57"/>
      <c r="I136" s="57"/>
      <c r="J136" s="102">
        <f t="shared" si="13"/>
        <v>0</v>
      </c>
      <c r="K136" s="108"/>
    </row>
    <row r="137" spans="1:11" s="23" customFormat="1" ht="14.25">
      <c r="A137" s="42" t="s">
        <v>67</v>
      </c>
      <c r="B137" s="54" t="s">
        <v>153</v>
      </c>
      <c r="C137" s="97"/>
      <c r="D137" s="31" t="s">
        <v>31</v>
      </c>
      <c r="E137" s="52">
        <v>1</v>
      </c>
      <c r="F137" s="53"/>
      <c r="G137" s="28">
        <v>0</v>
      </c>
      <c r="H137" s="57"/>
      <c r="I137" s="57"/>
      <c r="J137" s="102">
        <f t="shared" si="13"/>
        <v>0</v>
      </c>
      <c r="K137" s="108"/>
    </row>
    <row r="138" spans="1:11" s="23" customFormat="1" ht="14.25">
      <c r="A138" s="42" t="s">
        <v>72</v>
      </c>
      <c r="B138" s="54" t="s">
        <v>155</v>
      </c>
      <c r="C138" s="97"/>
      <c r="D138" s="31" t="s">
        <v>31</v>
      </c>
      <c r="E138" s="52">
        <v>1</v>
      </c>
      <c r="F138" s="53"/>
      <c r="G138" s="28">
        <v>0</v>
      </c>
      <c r="H138" s="57"/>
      <c r="I138" s="57"/>
      <c r="J138" s="102">
        <f t="shared" si="13"/>
        <v>0</v>
      </c>
      <c r="K138" s="108"/>
    </row>
    <row r="139" spans="1:11" s="23" customFormat="1" ht="14.25">
      <c r="A139" s="42" t="s">
        <v>162</v>
      </c>
      <c r="B139" s="54" t="s">
        <v>156</v>
      </c>
      <c r="C139" s="97"/>
      <c r="D139" s="31" t="s">
        <v>31</v>
      </c>
      <c r="E139" s="52">
        <v>1</v>
      </c>
      <c r="F139" s="53"/>
      <c r="G139" s="28">
        <v>0</v>
      </c>
      <c r="H139" s="57"/>
      <c r="I139" s="57"/>
      <c r="J139" s="102">
        <f t="shared" si="13"/>
        <v>0</v>
      </c>
      <c r="K139" s="108"/>
    </row>
    <row r="140" spans="1:11" s="23" customFormat="1" ht="14.25">
      <c r="A140" s="42" t="s">
        <v>163</v>
      </c>
      <c r="B140" s="54" t="s">
        <v>157</v>
      </c>
      <c r="C140" s="97"/>
      <c r="D140" s="31" t="s">
        <v>31</v>
      </c>
      <c r="E140" s="52">
        <v>1</v>
      </c>
      <c r="F140" s="53"/>
      <c r="G140" s="28">
        <v>0</v>
      </c>
      <c r="H140" s="57"/>
      <c r="I140" s="57"/>
      <c r="J140" s="102">
        <f t="shared" si="13"/>
        <v>0</v>
      </c>
      <c r="K140" s="108"/>
    </row>
    <row r="141" spans="1:11" s="23" customFormat="1" ht="14.25">
      <c r="A141" s="42" t="s">
        <v>164</v>
      </c>
      <c r="B141" s="54" t="s">
        <v>171</v>
      </c>
      <c r="C141" s="97"/>
      <c r="D141" s="31" t="s">
        <v>31</v>
      </c>
      <c r="E141" s="52">
        <v>1</v>
      </c>
      <c r="F141" s="53"/>
      <c r="G141" s="28">
        <v>0</v>
      </c>
      <c r="H141" s="57"/>
      <c r="I141" s="57"/>
      <c r="J141" s="102">
        <f t="shared" si="13"/>
        <v>0</v>
      </c>
      <c r="K141" s="108"/>
    </row>
    <row r="142" spans="1:11" s="23" customFormat="1" ht="14.25">
      <c r="A142" s="42" t="s">
        <v>165</v>
      </c>
      <c r="B142" s="54" t="s">
        <v>59</v>
      </c>
      <c r="C142" s="97"/>
      <c r="D142" s="31" t="s">
        <v>31</v>
      </c>
      <c r="E142" s="52">
        <v>1</v>
      </c>
      <c r="F142" s="53"/>
      <c r="G142" s="28">
        <v>0</v>
      </c>
      <c r="H142" s="57"/>
      <c r="I142" s="57"/>
      <c r="J142" s="102">
        <f t="shared" si="13"/>
        <v>0</v>
      </c>
      <c r="K142" s="108"/>
    </row>
    <row r="143" spans="1:11" s="23" customFormat="1" ht="14.25">
      <c r="A143" s="42" t="s">
        <v>166</v>
      </c>
      <c r="B143" s="54" t="s">
        <v>195</v>
      </c>
      <c r="C143" s="97"/>
      <c r="D143" s="31" t="s">
        <v>31</v>
      </c>
      <c r="E143" s="52">
        <v>1</v>
      </c>
      <c r="F143" s="53"/>
      <c r="G143" s="28">
        <v>0</v>
      </c>
      <c r="H143" s="57"/>
      <c r="I143" s="57"/>
      <c r="J143" s="102">
        <f t="shared" si="13"/>
        <v>0</v>
      </c>
      <c r="K143" s="108"/>
    </row>
    <row r="144" spans="1:11" s="23" customFormat="1" ht="14.25">
      <c r="A144" s="42" t="s">
        <v>167</v>
      </c>
      <c r="B144" s="54" t="s">
        <v>62</v>
      </c>
      <c r="C144" s="97"/>
      <c r="D144" s="35" t="s">
        <v>31</v>
      </c>
      <c r="E144" s="56">
        <v>1</v>
      </c>
      <c r="F144" s="53"/>
      <c r="G144" s="28">
        <v>0</v>
      </c>
      <c r="H144" s="57"/>
      <c r="I144" s="57"/>
      <c r="J144" s="102">
        <f t="shared" si="13"/>
        <v>0</v>
      </c>
      <c r="K144" s="108"/>
    </row>
    <row r="145" spans="1:11" s="23" customFormat="1" ht="14.25">
      <c r="A145" s="42" t="s">
        <v>168</v>
      </c>
      <c r="B145" s="55" t="s">
        <v>64</v>
      </c>
      <c r="C145" s="97"/>
      <c r="D145" s="35" t="s">
        <v>31</v>
      </c>
      <c r="E145" s="56">
        <v>1</v>
      </c>
      <c r="F145" s="53"/>
      <c r="G145" s="28">
        <v>0</v>
      </c>
      <c r="H145" s="57"/>
      <c r="I145" s="57"/>
      <c r="J145" s="102">
        <f t="shared" si="13"/>
        <v>0</v>
      </c>
      <c r="K145" s="108"/>
    </row>
    <row r="146" spans="1:11" s="23" customFormat="1" ht="14.25">
      <c r="A146" s="42" t="s">
        <v>169</v>
      </c>
      <c r="B146" s="55" t="s">
        <v>66</v>
      </c>
      <c r="C146" s="97"/>
      <c r="D146" s="35" t="s">
        <v>31</v>
      </c>
      <c r="E146" s="56">
        <v>1</v>
      </c>
      <c r="F146" s="53"/>
      <c r="G146" s="28">
        <v>0</v>
      </c>
      <c r="H146" s="57"/>
      <c r="I146" s="57"/>
      <c r="J146" s="102">
        <f t="shared" si="13"/>
        <v>0</v>
      </c>
      <c r="K146" s="108"/>
    </row>
    <row r="147" spans="1:11" s="23" customFormat="1" ht="14.25">
      <c r="A147" s="42" t="s">
        <v>170</v>
      </c>
      <c r="B147" s="55" t="s">
        <v>68</v>
      </c>
      <c r="C147" s="97"/>
      <c r="D147" s="35" t="s">
        <v>31</v>
      </c>
      <c r="E147" s="56">
        <v>1</v>
      </c>
      <c r="F147" s="53"/>
      <c r="G147" s="28">
        <v>0</v>
      </c>
      <c r="H147" s="57"/>
      <c r="I147" s="57"/>
      <c r="J147" s="102">
        <f t="shared" si="13"/>
        <v>0</v>
      </c>
      <c r="K147" s="108"/>
    </row>
    <row r="148" spans="1:11" s="23" customFormat="1" ht="14.25">
      <c r="A148" s="24"/>
      <c r="B148" s="58"/>
      <c r="C148" s="97"/>
      <c r="D148" s="59"/>
      <c r="E148" s="60"/>
      <c r="F148" s="53"/>
      <c r="G148" s="61"/>
      <c r="H148" s="62"/>
      <c r="I148" s="62"/>
      <c r="J148" s="106"/>
      <c r="K148" s="108"/>
    </row>
    <row r="149" spans="1:11" s="23" customFormat="1" ht="14.25">
      <c r="A149" s="63"/>
      <c r="B149" s="64" t="s">
        <v>69</v>
      </c>
      <c r="C149" s="97"/>
      <c r="D149" s="31"/>
      <c r="E149" s="56"/>
      <c r="F149" s="61"/>
      <c r="G149" s="53"/>
      <c r="H149" s="30"/>
      <c r="I149" s="30"/>
      <c r="J149" s="107">
        <f>SUM(J6:J147)</f>
        <v>0</v>
      </c>
      <c r="K149" s="108"/>
    </row>
    <row r="150" spans="1:11" s="23" customFormat="1" ht="14.25">
      <c r="A150" s="65"/>
      <c r="B150" s="66"/>
      <c r="C150" s="67"/>
      <c r="D150" s="67"/>
      <c r="E150" s="68"/>
      <c r="F150" s="69"/>
      <c r="G150" s="70"/>
      <c r="H150" s="70"/>
      <c r="I150" s="70"/>
      <c r="J150" s="70"/>
      <c r="K150" s="108"/>
    </row>
    <row r="151" spans="1:11" ht="15">
      <c r="A151" s="71" t="s">
        <v>70</v>
      </c>
      <c r="B151" s="72"/>
      <c r="C151" s="73"/>
      <c r="D151" s="73"/>
      <c r="E151" s="74"/>
      <c r="F151" s="75"/>
      <c r="G151" s="72"/>
      <c r="H151" s="72"/>
      <c r="I151" s="72"/>
      <c r="J151" s="72"/>
      <c r="K151" s="110"/>
    </row>
    <row r="152" spans="1:11" s="23" customFormat="1" ht="14.25">
      <c r="A152" s="76"/>
      <c r="B152" s="77" t="s">
        <v>71</v>
      </c>
      <c r="C152" s="78"/>
      <c r="D152" s="78"/>
      <c r="E152" s="79"/>
      <c r="F152" s="80"/>
      <c r="G152" s="78"/>
      <c r="H152" s="78"/>
      <c r="I152" s="78"/>
      <c r="J152" s="78"/>
      <c r="K152" s="108"/>
    </row>
    <row r="153" spans="1:11" s="23" customFormat="1" ht="14.25">
      <c r="A153" s="98"/>
      <c r="B153" s="77"/>
      <c r="C153" s="78"/>
      <c r="D153" s="78"/>
      <c r="E153" s="79"/>
      <c r="F153" s="80"/>
      <c r="G153" s="78"/>
      <c r="H153" s="78"/>
      <c r="I153" s="78"/>
      <c r="J153" s="78"/>
      <c r="K153" s="108"/>
    </row>
    <row r="154" spans="1:11" s="23" customFormat="1" ht="14.25">
      <c r="A154" s="112" t="s">
        <v>172</v>
      </c>
      <c r="B154" s="112"/>
      <c r="C154" s="112"/>
      <c r="D154" s="112"/>
      <c r="E154" s="112"/>
      <c r="F154" s="112"/>
      <c r="G154" s="112"/>
      <c r="H154" s="112"/>
      <c r="I154" s="112"/>
      <c r="J154" s="113"/>
      <c r="K154" s="108"/>
    </row>
    <row r="155" spans="1:11" s="23" customFormat="1" ht="14.25">
      <c r="A155" s="81"/>
      <c r="B155" s="99"/>
      <c r="C155" s="78"/>
      <c r="D155" s="78"/>
      <c r="E155" s="79"/>
      <c r="F155" s="80"/>
      <c r="G155" s="78"/>
      <c r="H155" s="78"/>
      <c r="I155" s="78"/>
      <c r="J155" s="78"/>
      <c r="K155" s="108"/>
    </row>
    <row r="156" spans="1:11" s="23" customFormat="1" ht="39.75" customHeight="1">
      <c r="A156" s="112" t="s">
        <v>272</v>
      </c>
      <c r="B156" s="112"/>
      <c r="C156" s="112"/>
      <c r="D156" s="112"/>
      <c r="E156" s="112"/>
      <c r="F156" s="112"/>
      <c r="G156" s="112"/>
      <c r="H156" s="112"/>
      <c r="I156" s="112"/>
      <c r="J156" s="113"/>
      <c r="K156" s="108"/>
    </row>
    <row r="157" spans="1:11" s="23" customFormat="1" ht="14.25">
      <c r="A157" s="81"/>
      <c r="B157" s="82"/>
      <c r="C157" s="78"/>
      <c r="D157" s="78"/>
      <c r="E157" s="79"/>
      <c r="F157" s="80"/>
      <c r="G157" s="78"/>
      <c r="H157" s="78"/>
      <c r="I157" s="78"/>
      <c r="J157" s="78"/>
      <c r="K157" s="108"/>
    </row>
    <row r="158" spans="1:11" ht="15">
      <c r="A158" s="83"/>
      <c r="B158" s="84"/>
      <c r="C158" s="72"/>
      <c r="D158" s="72"/>
      <c r="E158" s="73"/>
      <c r="F158" s="75"/>
      <c r="G158" s="72"/>
      <c r="H158" s="72"/>
      <c r="I158" s="72"/>
      <c r="J158" s="72"/>
      <c r="K158" s="110"/>
    </row>
    <row r="159" spans="1:11" ht="15">
      <c r="A159" s="85"/>
      <c r="B159" s="86"/>
      <c r="C159" s="87"/>
      <c r="D159" s="87"/>
      <c r="E159" s="88"/>
      <c r="F159" s="89"/>
      <c r="G159" s="87"/>
      <c r="H159" s="87"/>
      <c r="I159" s="87"/>
      <c r="J159" s="87"/>
      <c r="K159" s="110"/>
    </row>
    <row r="160" spans="1:6" ht="15">
      <c r="A160" s="72"/>
      <c r="B160" s="84"/>
      <c r="C160" s="72"/>
      <c r="D160" s="72"/>
      <c r="E160" s="73"/>
      <c r="F160" s="75"/>
    </row>
    <row r="161" spans="1:6" ht="15">
      <c r="A161" s="72"/>
      <c r="B161" s="84"/>
      <c r="C161" s="72"/>
      <c r="D161" s="72"/>
      <c r="E161" s="73"/>
      <c r="F161" s="75"/>
    </row>
    <row r="162" spans="1:6" ht="15">
      <c r="A162" s="72"/>
      <c r="B162" s="5"/>
      <c r="C162" s="72"/>
      <c r="D162" s="72"/>
      <c r="E162" s="73"/>
      <c r="F162" s="75"/>
    </row>
    <row r="163" spans="1:6" ht="15">
      <c r="A163" s="72"/>
      <c r="B163" s="84"/>
      <c r="C163" s="72"/>
      <c r="D163" s="72"/>
      <c r="E163" s="73"/>
      <c r="F163" s="75"/>
    </row>
    <row r="164" spans="1:6" ht="15">
      <c r="A164" s="72"/>
      <c r="B164" s="84"/>
      <c r="C164" s="72"/>
      <c r="D164" s="72"/>
      <c r="E164" s="73"/>
      <c r="F164" s="75"/>
    </row>
    <row r="165" spans="1:6" ht="15">
      <c r="A165" s="72"/>
      <c r="B165" s="84"/>
      <c r="C165" s="72"/>
      <c r="D165" s="72"/>
      <c r="E165" s="73"/>
      <c r="F165" s="75"/>
    </row>
    <row r="166" spans="1:6" ht="15">
      <c r="A166" s="72"/>
      <c r="B166" s="90"/>
      <c r="C166" s="72"/>
      <c r="D166" s="72"/>
      <c r="E166" s="73"/>
      <c r="F166" s="75"/>
    </row>
    <row r="167" spans="1:6" ht="15">
      <c r="A167" s="72"/>
      <c r="B167" s="91"/>
      <c r="C167" s="72"/>
      <c r="D167" s="72"/>
      <c r="E167" s="73"/>
      <c r="F167" s="75"/>
    </row>
    <row r="168" spans="1:6" ht="15">
      <c r="A168" s="72"/>
      <c r="B168" s="92"/>
      <c r="C168" s="72"/>
      <c r="D168" s="72"/>
      <c r="E168" s="73"/>
      <c r="F168" s="75"/>
    </row>
    <row r="169" spans="1:6" ht="15">
      <c r="A169" s="72"/>
      <c r="B169" s="91"/>
      <c r="C169" s="72"/>
      <c r="D169" s="72"/>
      <c r="E169" s="73"/>
      <c r="F169" s="75"/>
    </row>
    <row r="170" spans="1:6" ht="15">
      <c r="A170" s="72"/>
      <c r="B170" s="91"/>
      <c r="C170" s="72"/>
      <c r="D170" s="72"/>
      <c r="E170" s="73"/>
      <c r="F170" s="75"/>
    </row>
    <row r="171" spans="1:6" ht="15">
      <c r="A171" s="72"/>
      <c r="B171" s="90"/>
      <c r="C171" s="72"/>
      <c r="D171" s="72"/>
      <c r="E171" s="73"/>
      <c r="F171" s="75"/>
    </row>
    <row r="172" spans="1:6" ht="15">
      <c r="A172" s="72"/>
      <c r="B172" s="92"/>
      <c r="C172" s="72"/>
      <c r="D172" s="72"/>
      <c r="E172" s="73"/>
      <c r="F172" s="75"/>
    </row>
    <row r="173" spans="1:6" ht="15">
      <c r="A173" s="72"/>
      <c r="B173" s="92"/>
      <c r="C173" s="72"/>
      <c r="D173" s="72"/>
      <c r="E173" s="73"/>
      <c r="F173" s="75"/>
    </row>
    <row r="174" spans="1:6" ht="15">
      <c r="A174" s="72"/>
      <c r="B174" s="90"/>
      <c r="C174" s="72"/>
      <c r="D174" s="72"/>
      <c r="E174" s="73"/>
      <c r="F174" s="75"/>
    </row>
    <row r="175" spans="1:6" ht="15">
      <c r="A175" s="72"/>
      <c r="B175" s="84"/>
      <c r="C175" s="72"/>
      <c r="D175" s="72"/>
      <c r="E175" s="73"/>
      <c r="F175" s="75"/>
    </row>
    <row r="176" spans="1:6" ht="15">
      <c r="A176" s="72"/>
      <c r="B176" s="93"/>
      <c r="C176" s="72"/>
      <c r="D176" s="72"/>
      <c r="E176" s="73"/>
      <c r="F176" s="75"/>
    </row>
    <row r="177" spans="1:6" ht="15">
      <c r="A177" s="72"/>
      <c r="B177" s="84"/>
      <c r="C177" s="72"/>
      <c r="D177" s="72"/>
      <c r="E177" s="73"/>
      <c r="F177" s="75"/>
    </row>
    <row r="178" spans="1:6" ht="15">
      <c r="A178" s="72"/>
      <c r="B178" s="94"/>
      <c r="C178" s="72"/>
      <c r="D178" s="72"/>
      <c r="E178" s="73"/>
      <c r="F178" s="75"/>
    </row>
    <row r="179" spans="1:6" ht="15">
      <c r="A179" s="72"/>
      <c r="B179" s="95"/>
      <c r="C179" s="72"/>
      <c r="D179" s="72"/>
      <c r="E179" s="73"/>
      <c r="F179" s="75"/>
    </row>
    <row r="180" spans="1:6" ht="15">
      <c r="A180" s="72"/>
      <c r="B180" s="96"/>
      <c r="C180" s="72"/>
      <c r="D180" s="72"/>
      <c r="E180" s="73"/>
      <c r="F180" s="75"/>
    </row>
    <row r="181" spans="1:6" ht="15">
      <c r="A181" s="72"/>
      <c r="B181" s="96"/>
      <c r="C181" s="72"/>
      <c r="D181" s="72"/>
      <c r="E181" s="73"/>
      <c r="F181" s="75"/>
    </row>
    <row r="182" spans="1:6" ht="15">
      <c r="A182" s="72"/>
      <c r="B182" s="96"/>
      <c r="C182" s="72"/>
      <c r="D182" s="72"/>
      <c r="E182" s="73"/>
      <c r="F182" s="75"/>
    </row>
    <row r="183" spans="1:6" ht="15">
      <c r="A183" s="72"/>
      <c r="B183" s="96"/>
      <c r="C183" s="72"/>
      <c r="D183" s="72"/>
      <c r="E183" s="73"/>
      <c r="F183" s="75"/>
    </row>
    <row r="184" spans="1:6" ht="15">
      <c r="A184" s="72"/>
      <c r="B184" s="96"/>
      <c r="C184" s="72"/>
      <c r="D184" s="72"/>
      <c r="E184" s="73"/>
      <c r="F184" s="75"/>
    </row>
    <row r="185" spans="1:6" ht="15">
      <c r="A185" s="72"/>
      <c r="B185" s="92"/>
      <c r="C185" s="72"/>
      <c r="D185" s="72"/>
      <c r="E185" s="73"/>
      <c r="F185" s="75"/>
    </row>
    <row r="186" spans="1:6" ht="15">
      <c r="A186" s="72"/>
      <c r="B186" s="92"/>
      <c r="C186" s="72"/>
      <c r="D186" s="72"/>
      <c r="E186" s="73"/>
      <c r="F186" s="75"/>
    </row>
    <row r="187" spans="1:6" ht="15">
      <c r="A187" s="72"/>
      <c r="B187" s="92"/>
      <c r="C187" s="72"/>
      <c r="D187" s="72"/>
      <c r="E187" s="73"/>
      <c r="F187" s="75"/>
    </row>
    <row r="188" spans="1:6" ht="15">
      <c r="A188" s="72"/>
      <c r="B188" s="92"/>
      <c r="C188" s="72"/>
      <c r="D188" s="72"/>
      <c r="E188" s="73"/>
      <c r="F188" s="75"/>
    </row>
    <row r="189" spans="1:6" ht="15">
      <c r="A189" s="72"/>
      <c r="B189" s="92"/>
      <c r="C189" s="72"/>
      <c r="D189" s="72"/>
      <c r="E189" s="73"/>
      <c r="F189" s="75"/>
    </row>
    <row r="190" spans="1:6" ht="15">
      <c r="A190" s="72"/>
      <c r="B190" s="92"/>
      <c r="C190" s="72"/>
      <c r="D190" s="72"/>
      <c r="E190" s="73"/>
      <c r="F190" s="75"/>
    </row>
    <row r="191" spans="1:6" ht="15">
      <c r="A191" s="72"/>
      <c r="B191" s="92"/>
      <c r="C191" s="72"/>
      <c r="D191" s="72"/>
      <c r="E191" s="73"/>
      <c r="F191" s="75"/>
    </row>
    <row r="192" spans="1:6" ht="15">
      <c r="A192" s="72"/>
      <c r="B192" s="92"/>
      <c r="C192" s="72"/>
      <c r="D192" s="72"/>
      <c r="E192" s="73"/>
      <c r="F192" s="75"/>
    </row>
    <row r="193" spans="1:6" ht="15">
      <c r="A193" s="72"/>
      <c r="B193" s="72"/>
      <c r="C193" s="72"/>
      <c r="D193" s="72"/>
      <c r="E193" s="73"/>
      <c r="F193" s="75"/>
    </row>
  </sheetData>
  <sheetProtection selectLockedCells="1" selectUnlockedCells="1"/>
  <mergeCells count="11">
    <mergeCell ref="J2:J3"/>
    <mergeCell ref="A154:J154"/>
    <mergeCell ref="K16:K44"/>
    <mergeCell ref="K107:K127"/>
    <mergeCell ref="K2:K3"/>
    <mergeCell ref="A156:J156"/>
    <mergeCell ref="A2:A3"/>
    <mergeCell ref="B2:B3"/>
    <mergeCell ref="C2:C3"/>
    <mergeCell ref="D2:D3"/>
    <mergeCell ref="E2:E3"/>
  </mergeCells>
  <printOptions horizontalCentered="1"/>
  <pageMargins left="0.5118055555555555" right="0.5118055555555555" top="0.648611111111111" bottom="0.6694444444444445" header="0.31527777777777777" footer="0.31527777777777777"/>
  <pageSetup fitToHeight="0" fitToWidth="1" horizontalDpi="300" verticalDpi="300" orientation="landscape" paperSize="9" r:id="rId1"/>
  <headerFooter alignWithMargins="0">
    <oddHeader>&amp;CVÝKAZ VÝMĚR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Josef Kudrna</cp:lastModifiedBy>
  <dcterms:created xsi:type="dcterms:W3CDTF">2022-06-01T09:59:00Z</dcterms:created>
  <dcterms:modified xsi:type="dcterms:W3CDTF">2023-02-28T12:37:01Z</dcterms:modified>
  <cp:category/>
  <cp:version/>
  <cp:contentType/>
  <cp:contentStatus/>
</cp:coreProperties>
</file>