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ny\Desktop\Vanyo\súťaže\2023\4. Lesná cesta Horný bankov - Široký dol\Prílohy k obstaraniu\"/>
    </mc:Choice>
  </mc:AlternateContent>
  <xr:revisionPtr revIDLastSave="0" documentId="13_ncr:1_{FA125DEC-B30D-487D-A4EB-A5274BCA02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C Bankov_Vykaz Vymer" sheetId="1" r:id="rId1"/>
  </sheets>
  <definedNames>
    <definedName name="_xlnm.Print_Titles" localSheetId="0">'LC Bankov_Vykaz Vymer'!$1:$12</definedName>
  </definedNames>
  <calcPr calcId="181029"/>
</workbook>
</file>

<file path=xl/calcChain.xml><?xml version="1.0" encoding="utf-8"?>
<calcChain xmlns="http://schemas.openxmlformats.org/spreadsheetml/2006/main">
  <c r="H158" i="1" l="1"/>
  <c r="H157" i="1"/>
  <c r="H156" i="1" s="1"/>
  <c r="H155" i="1"/>
  <c r="H153" i="1"/>
  <c r="H151" i="1"/>
  <c r="H149" i="1"/>
  <c r="H148" i="1"/>
  <c r="H146" i="1"/>
  <c r="H144" i="1"/>
  <c r="H142" i="1"/>
  <c r="H140" i="1"/>
  <c r="H138" i="1"/>
  <c r="H136" i="1"/>
  <c r="H134" i="1"/>
  <c r="H132" i="1"/>
  <c r="H130" i="1"/>
  <c r="H128" i="1"/>
  <c r="H126" i="1"/>
  <c r="H124" i="1"/>
  <c r="H123" i="1"/>
  <c r="H121" i="1"/>
  <c r="H119" i="1"/>
  <c r="H118" i="1" l="1"/>
  <c r="H116" i="1" l="1"/>
  <c r="H112" i="1"/>
  <c r="H110" i="1"/>
  <c r="H108" i="1"/>
  <c r="H106" i="1"/>
  <c r="H104" i="1"/>
  <c r="H102" i="1"/>
  <c r="H100" i="1"/>
  <c r="H98" i="1"/>
  <c r="H96" i="1"/>
  <c r="H93" i="1"/>
  <c r="H91" i="1"/>
  <c r="H89" i="1"/>
  <c r="H86" i="1"/>
  <c r="H84" i="1"/>
  <c r="H82" i="1"/>
  <c r="H80" i="1"/>
  <c r="H78" i="1"/>
  <c r="H76" i="1"/>
  <c r="H73" i="1"/>
  <c r="H71" i="1"/>
  <c r="H69" i="1"/>
  <c r="H67" i="1"/>
  <c r="H65" i="1"/>
  <c r="H63" i="1"/>
  <c r="H60" i="1"/>
  <c r="H58" i="1"/>
  <c r="H56" i="1"/>
  <c r="H54" i="1"/>
  <c r="H52" i="1"/>
  <c r="H50" i="1"/>
  <c r="H48" i="1"/>
  <c r="H45" i="1"/>
  <c r="H43" i="1"/>
  <c r="H38" i="1"/>
  <c r="H36" i="1"/>
  <c r="H34" i="1"/>
  <c r="H32" i="1"/>
  <c r="H30" i="1"/>
  <c r="H25" i="1"/>
  <c r="H23" i="1"/>
  <c r="H21" i="1"/>
  <c r="H19" i="1"/>
  <c r="H17" i="1"/>
  <c r="H15" i="1"/>
  <c r="H14" i="1" l="1"/>
  <c r="H75" i="1"/>
  <c r="H88" i="1"/>
  <c r="H95" i="1"/>
  <c r="H159" i="1" l="1"/>
  <c r="H13" i="1"/>
</calcChain>
</file>

<file path=xl/sharedStrings.xml><?xml version="1.0" encoding="utf-8"?>
<sst xmlns="http://schemas.openxmlformats.org/spreadsheetml/2006/main" count="378" uniqueCount="251">
  <si>
    <t>Stavba:   Lesná cesta Horný Bankov-Široký Dol, prestavba</t>
  </si>
  <si>
    <t xml:space="preserve">Objekt:   </t>
  </si>
  <si>
    <t>Objednávateľ:   Mestské lesy Košice a.s., Košice</t>
  </si>
  <si>
    <t>Miesto:  k.ú. Kamenné</t>
  </si>
  <si>
    <t>Č.</t>
  </si>
  <si>
    <t>Kód položky</t>
  </si>
  <si>
    <t>Popis</t>
  </si>
  <si>
    <t>MJ</t>
  </si>
  <si>
    <t>Množstvo celkom</t>
  </si>
  <si>
    <t>Cena jednotková</t>
  </si>
  <si>
    <t>Cena celkom</t>
  </si>
  <si>
    <t>1</t>
  </si>
  <si>
    <t>2</t>
  </si>
  <si>
    <t>3</t>
  </si>
  <si>
    <t>4</t>
  </si>
  <si>
    <t>5</t>
  </si>
  <si>
    <t>6</t>
  </si>
  <si>
    <t>7</t>
  </si>
  <si>
    <t>HSV</t>
  </si>
  <si>
    <t xml:space="preserve">Práce a dodávky HSV   </t>
  </si>
  <si>
    <t xml:space="preserve">Zemné práce   </t>
  </si>
  <si>
    <t>111201102.S</t>
  </si>
  <si>
    <t xml:space="preserve">Odstránenie krovín a stromov s koreňom s priemerom kmeňa do 100 mm, nad 1000 do 10000 m2   </t>
  </si>
  <si>
    <t>m2</t>
  </si>
  <si>
    <t xml:space="preserve">"z popisu trasy"2800   </t>
  </si>
  <si>
    <t>112201101.S</t>
  </si>
  <si>
    <t xml:space="preserve">Odstránenie pňov na vzdial. 50 m priemeru nad 100 do 300 mm   </t>
  </si>
  <si>
    <t>ks</t>
  </si>
  <si>
    <t xml:space="preserve">"z popisu trasy"19   </t>
  </si>
  <si>
    <t>112201102.S</t>
  </si>
  <si>
    <t xml:space="preserve">Odstránenie pňov na vzdial. 50 m priemeru nad 300 do 500 mm   </t>
  </si>
  <si>
    <t xml:space="preserve">"dtto"7   </t>
  </si>
  <si>
    <t>112201103.S</t>
  </si>
  <si>
    <t xml:space="preserve">Odstránenie pňov na vzdial. 50 m priemeru nad 500 do 700 mm   </t>
  </si>
  <si>
    <t xml:space="preserve">"dtto"5   </t>
  </si>
  <si>
    <t>121101112.S</t>
  </si>
  <si>
    <t xml:space="preserve">Odstránenie ornice s premiestn. na hromady, so zložením na vzdialenosť do 100 m a do 1000 m3   </t>
  </si>
  <si>
    <t>m3</t>
  </si>
  <si>
    <t xml:space="preserve">"odhumusovanie=výkaz plôch a kubatúr+odstavná plocha s prípojkou"0,08*(7588+23,7*36)   </t>
  </si>
  <si>
    <t>122202203.S</t>
  </si>
  <si>
    <t xml:space="preserve">Odkopávka a prekopávka nezapažená pre cesty, v hornine 3 od 1000 do 10000m3   </t>
  </si>
  <si>
    <t xml:space="preserve">"výkaz plôch a kubatúr+odvozné miesto s prípojkou+napojenie zvážnic" 4015+36*7,9+40*1,5   </t>
  </si>
  <si>
    <t xml:space="preserve">"pre lôžka rozšírených oblúkov a výhybní"0,2*(685+360)   </t>
  </si>
  <si>
    <t xml:space="preserve">Súčet   </t>
  </si>
  <si>
    <t xml:space="preserve">"z toho 45%"0,45*4568,4   </t>
  </si>
  <si>
    <t>122301101.S</t>
  </si>
  <si>
    <t xml:space="preserve">Odkopávka a prekopávka nezapažená v hornine 4, do 100 m3   </t>
  </si>
  <si>
    <t xml:space="preserve">"pre upravené vtoky a odtoky priepustov"0,3*(30+20)+7,0*1,1+4,0*1,1*2+3,0*2,2*2+3,0*(1,1+1,3)+15*0,4*2+8,0*0,9+2,0*0,6   </t>
  </si>
  <si>
    <t>122302203.S</t>
  </si>
  <si>
    <t xml:space="preserve">Odkopávka a prekopávka nezapažená pre cesty, v hornine 4 nad 1000 do 10 000 m3   </t>
  </si>
  <si>
    <t xml:space="preserve">"dtto, 50%"0,5*4568,4   </t>
  </si>
  <si>
    <t>122402203.S</t>
  </si>
  <si>
    <t xml:space="preserve">Odkopávka a prekopávka nezapažená pre cesty, v hornine 5 nad 1000 do 10 000 m3   </t>
  </si>
  <si>
    <t xml:space="preserve">"dtto, 5%"0,05*4568,4   </t>
  </si>
  <si>
    <t>131201101.S</t>
  </si>
  <si>
    <t xml:space="preserve">Výkop nezapaženej jamy v hornine 3, do 100 m3   </t>
  </si>
  <si>
    <t xml:space="preserve">"dtto,30%"0,3*155,306   </t>
  </si>
  <si>
    <t>131301101.S</t>
  </si>
  <si>
    <t xml:space="preserve">Výkop nezapaženej jamy v hornine 4, do 100 m3   </t>
  </si>
  <si>
    <t xml:space="preserve">"pre vtok. šachty priepustov"2,0*2,1*(1,3+1,8*2+2,0)   </t>
  </si>
  <si>
    <t xml:space="preserve">"pre uloženie priep." 1,3*0,6*3,6*2+6,0*(2,5+2,5+1,1+2,0)+4,4*2,2+8,0*4,4+4,6*(2,4+1,0)+6,1*1,9   </t>
  </si>
  <si>
    <t xml:space="preserve">"z toho 65%"0,65*155,306   </t>
  </si>
  <si>
    <t>131401101.S</t>
  </si>
  <si>
    <t xml:space="preserve">Výkop nezapaženej jamy v hornine 5, do 100 m3   </t>
  </si>
  <si>
    <t xml:space="preserve">"dtto, 5%"0,05*155,306   </t>
  </si>
  <si>
    <t>132201202.S</t>
  </si>
  <si>
    <t xml:space="preserve">Výkop ryhy šírky 600-2000mm horn.3 od 100 do 1000 m3   </t>
  </si>
  <si>
    <t xml:space="preserve">"pre čelá priepustov"1,1*3,4*1,5*4+1,2*3,8*(1,7*5+1,1*4+1,3+1,6+1,4*3+0,6+1,8)+1,2*4,6*1,8*2   </t>
  </si>
  <si>
    <t xml:space="preserve">"z toho 30%"0,3*144,456   </t>
  </si>
  <si>
    <t>132301101.S</t>
  </si>
  <si>
    <t xml:space="preserve">Výkop ryhy do šírky 600 mm v horn.4 do 100 m3   </t>
  </si>
  <si>
    <t xml:space="preserve">"pre pásy zaisťujúce dlažby + pre trativody"0,5*(1,5*0,8*3+1,2*0,6*7)+0,4*(0,6*45+0,5*(50+83))   </t>
  </si>
  <si>
    <t>132301202.S</t>
  </si>
  <si>
    <t xml:space="preserve">Výkop ryhy šírky 600-2000mm hor 4 100-1000 m3   </t>
  </si>
  <si>
    <t xml:space="preserve">"dtto, 65%"0,65*144,456   </t>
  </si>
  <si>
    <t>132401201.S</t>
  </si>
  <si>
    <t xml:space="preserve">Výkop ryhy šírky 600-2000mm hor 5 pre akékoľvek množstvo   </t>
  </si>
  <si>
    <t xml:space="preserve">"dtto, 5%"0,05*144,456   </t>
  </si>
  <si>
    <t>162401141.S</t>
  </si>
  <si>
    <t xml:space="preserve">Vodorovné premiestnenie výkopku  po spevnenej ceste z  horniny tr.1-4, nad 1000 do 10000 m3 na vzdialenosť do 1500 m   </t>
  </si>
  <si>
    <t xml:space="preserve">"z prebytu výkopov 60%"0,6*3440   </t>
  </si>
  <si>
    <t>166101102.S</t>
  </si>
  <si>
    <t xml:space="preserve">Prehodenie neuľahnutého výkopku z horniny 1 až 4 nad 100 do 1000 m3   </t>
  </si>
  <si>
    <t xml:space="preserve">"pre krajnice"589   </t>
  </si>
  <si>
    <t>167101102.S</t>
  </si>
  <si>
    <t xml:space="preserve">Nakladanie neuľahnutého výkopku z hornín tr.1-4 nad 100 do 1000 m3   </t>
  </si>
  <si>
    <t xml:space="preserve">"ako prehodenie"589   </t>
  </si>
  <si>
    <t>171101102.S</t>
  </si>
  <si>
    <t xml:space="preserve">Uloženie sypaniny do násypu súdržnej horniny s mierou zhutnenia na 96 % podľa Proctor-Standard   </t>
  </si>
  <si>
    <t xml:space="preserve">"výkaz plôch a kubatúr+odvozné miesto s prípojkou a napojením zvážnice"   </t>
  </si>
  <si>
    <t xml:space="preserve">624,09+36,0*3,05+0,3*45   </t>
  </si>
  <si>
    <t>171201101.S</t>
  </si>
  <si>
    <t xml:space="preserve">Uloženie sypaniny do násypov s rozprestretím sypaniny vo vrstvách a s hrubým urovnaním nezhutnených   </t>
  </si>
  <si>
    <t xml:space="preserve">"prebytok výkopkov"4568+72+155+42+144-747-205-589   </t>
  </si>
  <si>
    <t>174101001.S</t>
  </si>
  <si>
    <t xml:space="preserve">Zásyp sypaninou so zhutnením jám, šachiet, rýh, zárezov alebo okolo objektov do 100 m3   </t>
  </si>
  <si>
    <t xml:space="preserve">"= 60% objemu jám a rýh "0,6*(155,3+41,7+144,4)   </t>
  </si>
  <si>
    <t>181101102.S</t>
  </si>
  <si>
    <t xml:space="preserve">Úprava pláne v zárezoch v hornine 1-4 so zhutnením   </t>
  </si>
  <si>
    <t xml:space="preserve">"zákl. plocha+výhybne+rozš. oblúkov+odvoz. miesto s prípojkou a otočkou+skládka"4,8*2187+360+686+570+4,0*45+50+45*4,5   </t>
  </si>
  <si>
    <t>182101101.S</t>
  </si>
  <si>
    <t xml:space="preserve">Svahovanie trvalých svahov v zárezoch v hornine triedy 1-4   </t>
  </si>
  <si>
    <t xml:space="preserve">"VPK, 95%"0,95*5639,3   </t>
  </si>
  <si>
    <t>182101102.S</t>
  </si>
  <si>
    <t xml:space="preserve">Svahovanie trvalých svahov v zárezoch v hornine triedy 5   </t>
  </si>
  <si>
    <t xml:space="preserve">"dtto, 5%"0,05*5639,3   </t>
  </si>
  <si>
    <t>182201101.S</t>
  </si>
  <si>
    <t xml:space="preserve">Svahovanie trvalých svahov v násype   </t>
  </si>
  <si>
    <t xml:space="preserve">"VPK"1110,6   </t>
  </si>
  <si>
    <t xml:space="preserve">Zakladanie   </t>
  </si>
  <si>
    <t>211521111.S</t>
  </si>
  <si>
    <t xml:space="preserve">Výplň odvodňovacieho rebra alebo trativodu do rýh kamenivom hrubým drveným frakcie 16-125   </t>
  </si>
  <si>
    <t xml:space="preserve">0,4*0,5*45+0,4*0,4*(50+83)   </t>
  </si>
  <si>
    <t>212572111.S</t>
  </si>
  <si>
    <t xml:space="preserve">Lôžko pre trativod zo štrkopiesku triedeného   </t>
  </si>
  <si>
    <t xml:space="preserve">0,1*0,4*(45+50+83)   </t>
  </si>
  <si>
    <t>212755116.S</t>
  </si>
  <si>
    <t xml:space="preserve">Trativod z drenážnych rúrok bez lôžka, vnútorného priem. rúrok 160 mm   </t>
  </si>
  <si>
    <t>m</t>
  </si>
  <si>
    <t xml:space="preserve">45+50+83   </t>
  </si>
  <si>
    <t>271573001.S</t>
  </si>
  <si>
    <t xml:space="preserve">Násyp pod základové konštrukcie so zhutnením zo štrkopiesku fr.0-32 mm   </t>
  </si>
  <si>
    <t xml:space="preserve">"lôžko pod odrážkami"0,6*0,05*5,0*2   </t>
  </si>
  <si>
    <t>274315222.S</t>
  </si>
  <si>
    <t xml:space="preserve">Základové pásy (4) alebo bloky (5) z betónu prostého triedy C 8/10   </t>
  </si>
  <si>
    <t xml:space="preserve">"pásy zaisťujúce dlažby"0,3*(1,5*0,8*3+1,2*0,6*7)   </t>
  </si>
  <si>
    <t>274351111.S</t>
  </si>
  <si>
    <t xml:space="preserve">Debnenie základových pásov (4) alebo blokov (5) tradičné obojstranné   </t>
  </si>
  <si>
    <t xml:space="preserve">2*(1,5*0,8*3+1,2*0,6*7+0,8*0,3*3+0,6*0,3*7)   </t>
  </si>
  <si>
    <t xml:space="preserve">Vodorovné konštrukcie   </t>
  </si>
  <si>
    <t>462512161.S</t>
  </si>
  <si>
    <t xml:space="preserve">Zahádzka z lomového kameňa, hmotnosť jednotlivých kameňov do 200 kg bez výplne medzier   </t>
  </si>
  <si>
    <t xml:space="preserve">"výtok z priep. č.3"0,4*1,0*4,0   </t>
  </si>
  <si>
    <t>463211100.S</t>
  </si>
  <si>
    <t xml:space="preserve">Rovnanina z lomového kameňa do 3 m3, z kameňa triedeného, hm. kameňov do 80 kg s urovnaním povrchu a vyklinovaním škár   </t>
  </si>
  <si>
    <t xml:space="preserve">"vtok do priep. č.3 + výtoky z odrážok"0,35*1,0*4,0+2*1,4*0,2   </t>
  </si>
  <si>
    <t>467951220.S</t>
  </si>
  <si>
    <t xml:space="preserve">Prah drevený dvojitý z guľatiny priemer 200-290 mm   </t>
  </si>
  <si>
    <t xml:space="preserve">"pod zahádzkou"1,2   </t>
  </si>
  <si>
    <t xml:space="preserve">Komunikácie   </t>
  </si>
  <si>
    <t>564722111.S</t>
  </si>
  <si>
    <t xml:space="preserve">Podklad alebo kryt z kameniva hrubého drveného veľ. 32-63 mm (vibr.štrk) po zhut.hr. 80 mm   </t>
  </si>
  <si>
    <t xml:space="preserve">"po úsekoch"3,40*1185+3,48*360+3,62*182+3,48*(460+16)+360+(686+0,23*1017)   </t>
  </si>
  <si>
    <t>564811112.S</t>
  </si>
  <si>
    <t xml:space="preserve">Podklad zo štrkodrviny s rozprestretím a zhutnením, po zhutnení hr. 60 mm   </t>
  </si>
  <si>
    <t xml:space="preserve">"úsek č. 2 vzor. pr. rez."3,26*1185   </t>
  </si>
  <si>
    <t>564831111.S</t>
  </si>
  <si>
    <t xml:space="preserve">Podklad zo štrkodrviny s rozprestretím a zhutnením, po zhutnení hr. 100 mm   </t>
  </si>
  <si>
    <t xml:space="preserve">"úseky č.3 a 5 vzor. pr. rez. + skládka km 0,630+výjazd km 0,435"3,28*(360+460+16)+360+(686+0,14*1017)+45*4,5+4,0*4,0   </t>
  </si>
  <si>
    <t>564841112.S</t>
  </si>
  <si>
    <t xml:space="preserve">Podklad zo štrkodrviny s rozprestretím a zhutnením, po zhutnení hr. 130 mm   </t>
  </si>
  <si>
    <t xml:space="preserve">"úseky č.5 vzor. pr. rez."3,68*(460+16)+360+(686+0,33*1017)   </t>
  </si>
  <si>
    <t>564851111.S</t>
  </si>
  <si>
    <t xml:space="preserve">Podklad zo štrkodrviny s rozprestretím a zhutnením, po zhutnení hr. 150 mm   </t>
  </si>
  <si>
    <t xml:space="preserve">"vzor. pr. rez 7+ výjazdy"3,15*45+50+3,0*4,0+3,15*10,0*3   </t>
  </si>
  <si>
    <t>564851114.S</t>
  </si>
  <si>
    <t xml:space="preserve">Podklad zo štrkodrviny s rozprestretím a zhutnením, po zhutnení hr. 180 mm   </t>
  </si>
  <si>
    <t xml:space="preserve">"úsek č. 4 vzor. pr. rez."3,34*182   </t>
  </si>
  <si>
    <t>564861111.S</t>
  </si>
  <si>
    <t xml:space="preserve">Podklad zo štrkodrviny s rozprestretím a zhutnením, po zhutnení hr. 200 mm   </t>
  </si>
  <si>
    <t xml:space="preserve">"odvoz. miesto+prípojka s otočkou+výjazdy"570+3,5*45+50+3,5*10,0*3   </t>
  </si>
  <si>
    <t>569721112.S</t>
  </si>
  <si>
    <t xml:space="preserve">Spevnenie krajníc alebo komun. pre peších s rozpr. a zhutnením, kamenivom drveným hr. 90 mm   </t>
  </si>
  <si>
    <t xml:space="preserve">"km 0,000-0,010"3,0*2,0+1,6*7,0   </t>
  </si>
  <si>
    <t>569903311.S</t>
  </si>
  <si>
    <t xml:space="preserve">Zhotovenie zemných krajníc z hornín akejkoľvek triedy so zhutnením   </t>
  </si>
  <si>
    <t xml:space="preserve">"po úsekoch + rozšírenie pri priep."1,0*(1185*0,22+360*0,26+175*0,34+460*0,39)+0,6*6,0*0,39*10   </t>
  </si>
  <si>
    <t xml:space="preserve">"odpočet úsekov bez krajníc"-0,5*(4,0*0,34+22,0*0,39+45*0,22+21*0,26+14,0*2*0,39+4,0*0,22)   </t>
  </si>
  <si>
    <t>574381112</t>
  </si>
  <si>
    <t xml:space="preserve">Makadam penetračný hrubý z asfaltu hr. 90 mm   </t>
  </si>
  <si>
    <t xml:space="preserve">"základná plocha+výhybne+rozšír. oblúkov+rozšírenie na ZÚ"2187*3,09+360+686+3,09*(3,8+7,6)/2   </t>
  </si>
  <si>
    <t>9</t>
  </si>
  <si>
    <t xml:space="preserve">Ostatné konštrukcie a práce-búranie   </t>
  </si>
  <si>
    <t>919411111.S</t>
  </si>
  <si>
    <t xml:space="preserve">Čelo priepustu z betónu prostého z rúr DN 300 až DN 500 mm   </t>
  </si>
  <si>
    <t xml:space="preserve">"hospodárske prejazdy"2*2   </t>
  </si>
  <si>
    <t>919411121.S</t>
  </si>
  <si>
    <t xml:space="preserve">Čelo priepustu z betónu prostého z rúr DN 600 až DN 800 mm   </t>
  </si>
  <si>
    <t xml:space="preserve">"priepusty D60 a D80"22   </t>
  </si>
  <si>
    <t>919413112.S</t>
  </si>
  <si>
    <t xml:space="preserve">Vtoková nádržka z betónu prostého tr. C 12/15 priepustu z rúr do DN 800   </t>
  </si>
  <si>
    <t>919513112.S</t>
  </si>
  <si>
    <t xml:space="preserve">Zhotovenie priepustu z rúr železobetónových DN 500   </t>
  </si>
  <si>
    <t xml:space="preserve">"hospodárske"2*5,0   </t>
  </si>
  <si>
    <t>592210000700.S</t>
  </si>
  <si>
    <t xml:space="preserve">Rúra železobetónová pre dažďové odpadné vody TZP 4-50, DN 500, dĺ. 1000 mm, hr.steny 50 mm, zosilená   </t>
  </si>
  <si>
    <t xml:space="preserve">10 * 1,01   </t>
  </si>
  <si>
    <t>919514112.S</t>
  </si>
  <si>
    <t xml:space="preserve">Zhotovenie priepustu z rúr železobetónových DN 600   </t>
  </si>
  <si>
    <t xml:space="preserve">"jestv. č.6 a 7 + nové"1+1+3*6,0+5*7,5   </t>
  </si>
  <si>
    <t>592210000800.S</t>
  </si>
  <si>
    <t xml:space="preserve">Rúra železobetónová pre dažďové odpadné vody TZP 4-60, DN 600, dĺ. 1000 mm, zosilená   </t>
  </si>
  <si>
    <t xml:space="preserve">20 * 1,01   </t>
  </si>
  <si>
    <t>592220000540.S</t>
  </si>
  <si>
    <t xml:space="preserve">Rúra železobetónová hrdlová pre splaškové odpadové vody DN 600, dĺžky 2500 mm   </t>
  </si>
  <si>
    <t xml:space="preserve">5*3   </t>
  </si>
  <si>
    <t>919521112.S</t>
  </si>
  <si>
    <t xml:space="preserve">Zhotovenie priepustu z rúr železobetónových DN 800   </t>
  </si>
  <si>
    <t xml:space="preserve">"priepust č.3"10   </t>
  </si>
  <si>
    <t>592220000550.S</t>
  </si>
  <si>
    <t xml:space="preserve">Rúra železobetónová hrdlová pre splaškové odpadové vody DN 800, dĺžky 2500 mm   </t>
  </si>
  <si>
    <t xml:space="preserve">4 * 1,01   </t>
  </si>
  <si>
    <t>935111111.S</t>
  </si>
  <si>
    <t xml:space="preserve">Osadenie priekopového žľabu z betónových priekop. tvárnic šírky do 500 mm   </t>
  </si>
  <si>
    <t xml:space="preserve">"úseky dlážd. priekopy + výtoky z priepust."85+126+3,0*5+2,7   </t>
  </si>
  <si>
    <t>592270000450.S</t>
  </si>
  <si>
    <t xml:space="preserve">Priekopová tvárnica, rozmer 620x300x154,5 mm   </t>
  </si>
  <si>
    <t xml:space="preserve">228,7 * 3,36   </t>
  </si>
  <si>
    <t>935111112.S</t>
  </si>
  <si>
    <t xml:space="preserve">Osadenie priekopového žľabu z betónových dosiek akejkoľvek veľkosti   </t>
  </si>
  <si>
    <t xml:space="preserve">"vtok a výtok priep. č.1 jestv. + vtok a výtok priep. č. 8 jestv."1,0*(3,0+3,0+8,5+15,0)   </t>
  </si>
  <si>
    <t>592270000300.S</t>
  </si>
  <si>
    <t xml:space="preserve">Tvárnica priekopová a melioračná, prídlažba betónová, rozmer 500x250x80 mm   </t>
  </si>
  <si>
    <t xml:space="preserve">29,5 * 8,08   </t>
  </si>
  <si>
    <t>936121123.S</t>
  </si>
  <si>
    <t xml:space="preserve">Osadenie drobného mostného vybavenia z betónových dielcov, hmotnosti jednotlivo nad 1 do 2 t   </t>
  </si>
  <si>
    <t xml:space="preserve">"odrážky v km 0,010 + 0,070"2   </t>
  </si>
  <si>
    <t>593410025941</t>
  </si>
  <si>
    <t xml:space="preserve">Betónová zvodnica M+M 40/30/500   </t>
  </si>
  <si>
    <t>938909722.S</t>
  </si>
  <si>
    <t xml:space="preserve">Čistenie priepustov ručne priemeru nad 0,5 do 1,0 m, hrúbka nánosu do 50%, -0,11422 t   </t>
  </si>
  <si>
    <t xml:space="preserve">"jestv. priep."7+8,0*4   </t>
  </si>
  <si>
    <t>963011111.S</t>
  </si>
  <si>
    <t xml:space="preserve">Demontáž základného prefabrik. dosky, pásu alebo pätky z betónu železového, hm. do 5 t ,  -3,48000t   </t>
  </si>
  <si>
    <t xml:space="preserve">"prefabrik. čelá a šachty priep. jestv. č.4,6"3   </t>
  </si>
  <si>
    <t>966008113.S</t>
  </si>
  <si>
    <t xml:space="preserve">Búranie rúrového priepustu, z rúr DN 500 do 800 mm,  -2,05500t   </t>
  </si>
  <si>
    <t xml:space="preserve">"priep. č.4 celý, konce priep. č.6,7,8 a hospodársky"8+1+1+2*1+5   </t>
  </si>
  <si>
    <t>979084212.S</t>
  </si>
  <si>
    <t xml:space="preserve">Vodorovná doprava vybúraných hmôt po suchu s naložením a so zložením na vzdialenosť do 50 m   </t>
  </si>
  <si>
    <t>t</t>
  </si>
  <si>
    <t>99</t>
  </si>
  <si>
    <t xml:space="preserve">Presun hmôt HSV   </t>
  </si>
  <si>
    <t>998222011.S</t>
  </si>
  <si>
    <t xml:space="preserve">Presun hmôt pre pozemné komunikácie s krytom z kameniva (8222, 8225) akejkoľvek dĺžky objektu   </t>
  </si>
  <si>
    <t>998222091.S</t>
  </si>
  <si>
    <t xml:space="preserve">Príplatok za zväčšený presun (8222,8225) pre pozemné komunikácie s krytom z kameniva nad vymedzenú najväčšiu dopravnú vzdialenosť do 1000 m   </t>
  </si>
  <si>
    <t xml:space="preserve">Celkom   </t>
  </si>
  <si>
    <t>Kód cenníka</t>
  </si>
  <si>
    <t>BITUNOVA</t>
  </si>
  <si>
    <t>M</t>
  </si>
  <si>
    <t>M+M</t>
  </si>
  <si>
    <t>001</t>
  </si>
  <si>
    <t>002</t>
  </si>
  <si>
    <t>011</t>
  </si>
  <si>
    <t>312</t>
  </si>
  <si>
    <t>221</t>
  </si>
  <si>
    <t>Spracoval:</t>
  </si>
  <si>
    <t>VÝKAZ VÝMER</t>
  </si>
  <si>
    <t xml:space="preserve">Zhotoviteľ: </t>
  </si>
  <si>
    <t xml:space="preserve">Dátum: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</si>
</sst>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16">
    <font>
      <sz val="8"/>
      <name val="MS Sans Serif"/>
      <charset val="1"/>
    </font>
    <font>
      <b/>
      <sz val="14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sz val="8"/>
      <name val="Arial CYR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sz val="8"/>
      <color indexed="63"/>
      <name val="Arial CE"/>
      <charset val="238"/>
    </font>
    <font>
      <sz val="8"/>
      <color indexed="61"/>
      <name val="Arial CE"/>
      <charset val="238"/>
    </font>
    <font>
      <sz val="8"/>
      <color indexed="20"/>
      <name val="Arial CE"/>
      <charset val="238"/>
    </font>
    <font>
      <i/>
      <sz val="8"/>
      <color indexed="12"/>
      <name val="Arial CE"/>
      <charset val="238"/>
    </font>
    <font>
      <b/>
      <sz val="11"/>
      <name val="Arial CE"/>
      <charset val="238"/>
    </font>
    <font>
      <i/>
      <sz val="8"/>
      <color indexed="12"/>
      <name val="Arial CE"/>
      <family val="2"/>
      <charset val="238"/>
    </font>
    <font>
      <sz val="8"/>
      <color indexed="12"/>
      <name val="Arial CE"/>
      <family val="2"/>
      <charset val="238"/>
    </font>
    <font>
      <i/>
      <sz val="8"/>
      <color theme="4" tint="-0.499984740745262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>
      <alignment vertical="top"/>
      <protection locked="0"/>
    </xf>
  </cellStyleXfs>
  <cellXfs count="58">
    <xf numFmtId="0" fontId="0" fillId="0" borderId="0" xfId="0">
      <alignment vertical="top"/>
      <protection locked="0"/>
    </xf>
    <xf numFmtId="0" fontId="4" fillId="0" borderId="0" xfId="0" applyFont="1" applyAlignment="1" applyProtection="1">
      <alignment horizontal="left"/>
    </xf>
    <xf numFmtId="0" fontId="5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/>
      <protection locked="0"/>
    </xf>
    <xf numFmtId="0" fontId="2" fillId="0" borderId="0" xfId="0" applyFont="1" applyAlignment="1">
      <alignment horizontal="left"/>
      <protection locked="0"/>
    </xf>
    <xf numFmtId="0" fontId="3" fillId="0" borderId="0" xfId="0" applyFont="1" applyAlignment="1">
      <alignment horizontal="left"/>
      <protection locked="0"/>
    </xf>
    <xf numFmtId="0" fontId="2" fillId="0" borderId="0" xfId="0" applyFont="1" applyAlignment="1">
      <alignment horizontal="left" vertical="center"/>
      <protection locked="0"/>
    </xf>
    <xf numFmtId="0" fontId="2" fillId="0" borderId="0" xfId="0" applyFont="1" applyAlignment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  <protection locked="0"/>
    </xf>
    <xf numFmtId="164" fontId="3" fillId="0" borderId="0" xfId="0" applyNumberFormat="1" applyFont="1" applyAlignment="1">
      <alignment horizontal="right" vertical="top"/>
      <protection locked="0"/>
    </xf>
    <xf numFmtId="0" fontId="3" fillId="3" borderId="0" xfId="0" applyFont="1" applyFill="1" applyAlignment="1">
      <alignment horizontal="left"/>
      <protection locked="0"/>
    </xf>
    <xf numFmtId="0" fontId="4" fillId="0" borderId="0" xfId="0" applyFont="1" applyAlignment="1">
      <alignment horizontal="left"/>
      <protection locked="0"/>
    </xf>
    <xf numFmtId="0" fontId="5" fillId="2" borderId="1" xfId="0" applyFont="1" applyFill="1" applyBorder="1" applyAlignment="1">
      <alignment horizontal="center" vertical="center" wrapText="1"/>
      <protection locked="0"/>
    </xf>
    <xf numFmtId="164" fontId="6" fillId="0" borderId="0" xfId="0" applyNumberFormat="1" applyFont="1" applyAlignment="1">
      <alignment horizontal="right"/>
      <protection locked="0"/>
    </xf>
    <xf numFmtId="164" fontId="7" fillId="0" borderId="0" xfId="0" applyNumberFormat="1" applyFont="1" applyAlignment="1">
      <alignment horizontal="right"/>
      <protection locked="0"/>
    </xf>
    <xf numFmtId="164" fontId="3" fillId="3" borderId="1" xfId="0" applyNumberFormat="1" applyFont="1" applyFill="1" applyBorder="1" applyAlignment="1">
      <alignment horizontal="right"/>
      <protection locked="0"/>
    </xf>
    <xf numFmtId="164" fontId="8" fillId="0" borderId="0" xfId="0" applyNumberFormat="1" applyFont="1" applyAlignment="1">
      <alignment horizontal="right"/>
      <protection locked="0"/>
    </xf>
    <xf numFmtId="164" fontId="9" fillId="0" borderId="0" xfId="0" applyNumberFormat="1" applyFont="1" applyAlignment="1">
      <alignment horizontal="right"/>
      <protection locked="0"/>
    </xf>
    <xf numFmtId="164" fontId="10" fillId="0" borderId="0" xfId="0" applyNumberFormat="1" applyFont="1" applyAlignment="1">
      <alignment horizontal="right"/>
      <protection locked="0"/>
    </xf>
    <xf numFmtId="164" fontId="11" fillId="3" borderId="1" xfId="0" applyNumberFormat="1" applyFont="1" applyFill="1" applyBorder="1" applyAlignment="1">
      <alignment horizontal="right"/>
      <protection locked="0"/>
    </xf>
    <xf numFmtId="164" fontId="12" fillId="0" borderId="0" xfId="0" applyNumberFormat="1" applyFont="1" applyAlignment="1">
      <alignment horizontal="right"/>
      <protection locked="0"/>
    </xf>
    <xf numFmtId="37" fontId="0" fillId="0" borderId="0" xfId="0" applyNumberFormat="1" applyAlignment="1">
      <alignment horizontal="right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164" fontId="6" fillId="0" borderId="0" xfId="0" applyNumberFormat="1" applyFont="1" applyAlignment="1" applyProtection="1">
      <alignment horizontal="right"/>
    </xf>
    <xf numFmtId="164" fontId="7" fillId="0" borderId="0" xfId="0" applyNumberFormat="1" applyFont="1" applyAlignment="1" applyProtection="1">
      <alignment horizontal="right"/>
    </xf>
    <xf numFmtId="164" fontId="3" fillId="0" borderId="1" xfId="0" applyNumberFormat="1" applyFont="1" applyBorder="1" applyAlignment="1" applyProtection="1">
      <alignment horizontal="right"/>
    </xf>
    <xf numFmtId="164" fontId="8" fillId="0" borderId="0" xfId="0" applyNumberFormat="1" applyFont="1" applyAlignment="1" applyProtection="1">
      <alignment horizontal="right"/>
    </xf>
    <xf numFmtId="164" fontId="9" fillId="0" borderId="0" xfId="0" applyNumberFormat="1" applyFont="1" applyAlignment="1" applyProtection="1">
      <alignment horizontal="right"/>
    </xf>
    <xf numFmtId="164" fontId="10" fillId="0" borderId="0" xfId="0" applyNumberFormat="1" applyFont="1" applyAlignment="1" applyProtection="1">
      <alignment horizontal="right"/>
    </xf>
    <xf numFmtId="164" fontId="11" fillId="0" borderId="1" xfId="0" applyNumberFormat="1" applyFont="1" applyBorder="1" applyAlignment="1" applyProtection="1">
      <alignment horizontal="right"/>
    </xf>
    <xf numFmtId="164" fontId="12" fillId="0" borderId="0" xfId="0" applyNumberFormat="1" applyFont="1" applyAlignment="1" applyProtection="1">
      <alignment horizontal="right"/>
    </xf>
    <xf numFmtId="37" fontId="6" fillId="0" borderId="0" xfId="0" applyNumberFormat="1" applyFont="1" applyAlignment="1" applyProtection="1">
      <alignment horizontal="right"/>
    </xf>
    <xf numFmtId="0" fontId="6" fillId="0" borderId="0" xfId="0" applyFont="1" applyAlignment="1" applyProtection="1">
      <alignment horizontal="left" wrapText="1"/>
    </xf>
    <xf numFmtId="37" fontId="7" fillId="0" borderId="0" xfId="0" applyNumberFormat="1" applyFont="1" applyAlignment="1" applyProtection="1">
      <alignment horizontal="right"/>
    </xf>
    <xf numFmtId="0" fontId="7" fillId="0" borderId="0" xfId="0" applyFont="1" applyAlignment="1" applyProtection="1">
      <alignment horizontal="left" wrapText="1"/>
    </xf>
    <xf numFmtId="37" fontId="3" fillId="0" borderId="1" xfId="0" applyNumberFormat="1" applyFont="1" applyBorder="1" applyAlignment="1" applyProtection="1">
      <alignment horizontal="right"/>
    </xf>
    <xf numFmtId="49" fontId="3" fillId="0" borderId="1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left" wrapText="1"/>
    </xf>
    <xf numFmtId="37" fontId="8" fillId="0" borderId="0" xfId="0" applyNumberFormat="1" applyFont="1" applyAlignment="1" applyProtection="1">
      <alignment horizontal="right"/>
    </xf>
    <xf numFmtId="0" fontId="8" fillId="0" borderId="0" xfId="0" applyFont="1" applyAlignment="1" applyProtection="1">
      <alignment horizontal="left" wrapText="1"/>
    </xf>
    <xf numFmtId="37" fontId="9" fillId="0" borderId="0" xfId="0" applyNumberFormat="1" applyFont="1" applyAlignment="1" applyProtection="1">
      <alignment horizontal="right"/>
    </xf>
    <xf numFmtId="0" fontId="9" fillId="0" borderId="0" xfId="0" applyFont="1" applyAlignment="1" applyProtection="1">
      <alignment horizontal="left" wrapText="1"/>
    </xf>
    <xf numFmtId="37" fontId="10" fillId="0" borderId="0" xfId="0" applyNumberFormat="1" applyFont="1" applyAlignment="1" applyProtection="1">
      <alignment horizontal="right"/>
    </xf>
    <xf numFmtId="0" fontId="10" fillId="0" borderId="0" xfId="0" applyFont="1" applyAlignment="1" applyProtection="1">
      <alignment horizontal="left" wrapText="1"/>
    </xf>
    <xf numFmtId="37" fontId="15" fillId="0" borderId="1" xfId="0" applyNumberFormat="1" applyFont="1" applyBorder="1" applyAlignment="1" applyProtection="1">
      <alignment horizontal="center"/>
    </xf>
    <xf numFmtId="37" fontId="11" fillId="0" borderId="1" xfId="0" applyNumberFormat="1" applyFont="1" applyBorder="1" applyAlignment="1" applyProtection="1">
      <alignment horizontal="right"/>
    </xf>
    <xf numFmtId="37" fontId="14" fillId="0" borderId="1" xfId="0" applyNumberFormat="1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left" wrapText="1"/>
    </xf>
    <xf numFmtId="37" fontId="13" fillId="0" borderId="1" xfId="0" applyNumberFormat="1" applyFont="1" applyBorder="1" applyAlignment="1" applyProtection="1">
      <alignment horizontal="center"/>
    </xf>
    <xf numFmtId="37" fontId="12" fillId="0" borderId="0" xfId="0" applyNumberFormat="1" applyFont="1" applyAlignment="1" applyProtection="1">
      <alignment horizontal="right"/>
    </xf>
    <xf numFmtId="0" fontId="12" fillId="0" borderId="0" xfId="0" applyFont="1" applyAlignment="1" applyProtection="1">
      <alignment horizontal="left" wrapText="1"/>
    </xf>
    <xf numFmtId="0" fontId="1" fillId="0" borderId="0" xfId="0" applyFont="1" applyAlignment="1">
      <alignment horizontal="center" vertical="center"/>
      <protection locked="0"/>
    </xf>
    <xf numFmtId="0" fontId="2" fillId="0" borderId="0" xfId="0" applyFont="1" applyAlignment="1">
      <alignment horizontal="center" vertical="center"/>
      <protection locked="0"/>
    </xf>
    <xf numFmtId="0" fontId="3" fillId="0" borderId="0" xfId="0" applyFont="1" applyAlignment="1">
      <alignment horizontal="left"/>
      <protection locked="0"/>
    </xf>
    <xf numFmtId="0" fontId="3" fillId="0" borderId="0" xfId="0" applyFont="1" applyAlignment="1">
      <alignment horizontal="center" vertical="center"/>
      <protection locked="0"/>
    </xf>
    <xf numFmtId="0" fontId="3" fillId="3" borderId="0" xfId="0" applyFont="1" applyFill="1" applyAlignment="1">
      <alignment horizontal="left"/>
      <protection locked="0"/>
    </xf>
    <xf numFmtId="39" fontId="3" fillId="3" borderId="0" xfId="0" applyNumberFormat="1" applyFont="1" applyFill="1" applyAlignment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9"/>
  <sheetViews>
    <sheetView showGridLines="0" tabSelected="1" zoomScaleNormal="100" workbookViewId="0">
      <selection activeCell="G13" sqref="G13"/>
    </sheetView>
  </sheetViews>
  <sheetFormatPr defaultColWidth="10.5" defaultRowHeight="12" customHeight="1"/>
  <cols>
    <col min="1" max="1" width="7.5" style="21" customWidth="1"/>
    <col min="2" max="2" width="17" style="21" hidden="1" customWidth="1"/>
    <col min="3" max="3" width="16.33203125" style="22" customWidth="1"/>
    <col min="4" max="4" width="76" style="22" customWidth="1"/>
    <col min="5" max="5" width="5.6640625" style="22" customWidth="1"/>
    <col min="6" max="7" width="10.83203125" style="23" customWidth="1"/>
    <col min="8" max="8" width="17.1640625" style="23" customWidth="1"/>
    <col min="9" max="16384" width="10.5" style="3"/>
  </cols>
  <sheetData>
    <row r="1" spans="1:8" ht="27.75" customHeight="1">
      <c r="A1" s="52" t="s">
        <v>248</v>
      </c>
      <c r="B1" s="52"/>
      <c r="C1" s="52"/>
      <c r="D1" s="52"/>
      <c r="E1" s="52"/>
      <c r="F1" s="52"/>
      <c r="G1" s="52"/>
      <c r="H1" s="52"/>
    </row>
    <row r="2" spans="1:8" ht="12.75" customHeight="1">
      <c r="A2" s="4" t="s">
        <v>0</v>
      </c>
      <c r="B2" s="4"/>
      <c r="C2" s="5"/>
      <c r="D2" s="5"/>
      <c r="E2" s="5"/>
      <c r="F2" s="5"/>
      <c r="G2" s="5"/>
      <c r="H2" s="5"/>
    </row>
    <row r="3" spans="1:8" ht="12.75" customHeight="1">
      <c r="A3" s="4" t="s">
        <v>1</v>
      </c>
      <c r="B3" s="4"/>
      <c r="C3" s="5"/>
      <c r="D3" s="5"/>
      <c r="E3" s="5"/>
      <c r="F3" s="5"/>
      <c r="G3" s="5"/>
      <c r="H3" s="5"/>
    </row>
    <row r="4" spans="1:8" ht="13.5" customHeight="1">
      <c r="A4" s="6"/>
      <c r="B4" s="6"/>
      <c r="C4" s="7"/>
      <c r="D4" s="6"/>
      <c r="E4" s="8"/>
      <c r="F4" s="9"/>
      <c r="G4" s="9"/>
      <c r="H4" s="9"/>
    </row>
    <row r="5" spans="1:8" ht="6.75" customHeight="1">
      <c r="A5" s="53"/>
      <c r="B5" s="53"/>
      <c r="C5" s="53"/>
      <c r="D5" s="53"/>
      <c r="E5" s="5"/>
      <c r="F5" s="5"/>
      <c r="G5" s="5"/>
      <c r="H5" s="5"/>
    </row>
    <row r="6" spans="1:8" ht="12.75" customHeight="1">
      <c r="A6" s="5" t="s">
        <v>2</v>
      </c>
      <c r="B6" s="5"/>
      <c r="C6" s="5"/>
      <c r="D6" s="5"/>
      <c r="E6" s="5"/>
      <c r="F6" s="5"/>
      <c r="G6" s="5"/>
      <c r="H6" s="5"/>
    </row>
    <row r="7" spans="1:8" ht="13.5" customHeight="1">
      <c r="A7" s="10" t="s">
        <v>249</v>
      </c>
      <c r="B7" s="10"/>
      <c r="C7" s="10"/>
      <c r="D7" s="10"/>
      <c r="E7" s="5"/>
      <c r="F7" s="54" t="s">
        <v>247</v>
      </c>
      <c r="G7" s="55"/>
      <c r="H7" s="55"/>
    </row>
    <row r="8" spans="1:8" ht="13.5" customHeight="1">
      <c r="A8" s="5" t="s">
        <v>3</v>
      </c>
      <c r="B8" s="5"/>
      <c r="C8" s="8"/>
      <c r="D8" s="8"/>
      <c r="E8" s="8"/>
      <c r="F8" s="56" t="s">
        <v>250</v>
      </c>
      <c r="G8" s="57"/>
      <c r="H8" s="9"/>
    </row>
    <row r="9" spans="1:8" ht="6" customHeight="1">
      <c r="A9" s="11"/>
      <c r="B9" s="11"/>
      <c r="C9" s="11"/>
      <c r="D9" s="11"/>
      <c r="E9" s="11"/>
      <c r="F9" s="11"/>
      <c r="G9" s="11"/>
      <c r="H9" s="11"/>
    </row>
    <row r="10" spans="1:8" ht="24" customHeight="1">
      <c r="A10" s="2" t="s">
        <v>4</v>
      </c>
      <c r="B10" s="2" t="s">
        <v>238</v>
      </c>
      <c r="C10" s="2" t="s">
        <v>5</v>
      </c>
      <c r="D10" s="2" t="s">
        <v>6</v>
      </c>
      <c r="E10" s="2" t="s">
        <v>7</v>
      </c>
      <c r="F10" s="2" t="s">
        <v>8</v>
      </c>
      <c r="G10" s="12" t="s">
        <v>9</v>
      </c>
      <c r="H10" s="2" t="s">
        <v>10</v>
      </c>
    </row>
    <row r="11" spans="1:8" ht="12.75" customHeight="1">
      <c r="A11" s="2" t="s">
        <v>11</v>
      </c>
      <c r="B11" s="2"/>
      <c r="C11" s="2" t="s">
        <v>12</v>
      </c>
      <c r="D11" s="2" t="s">
        <v>13</v>
      </c>
      <c r="E11" s="2" t="s">
        <v>14</v>
      </c>
      <c r="F11" s="2" t="s">
        <v>15</v>
      </c>
      <c r="G11" s="12" t="s">
        <v>16</v>
      </c>
      <c r="H11" s="2" t="s">
        <v>17</v>
      </c>
    </row>
    <row r="12" spans="1:8" ht="3.75" customHeight="1">
      <c r="A12" s="1"/>
      <c r="B12" s="1"/>
      <c r="C12" s="1"/>
      <c r="D12" s="1"/>
      <c r="E12" s="1"/>
      <c r="F12" s="1"/>
      <c r="G12" s="11"/>
      <c r="H12" s="1"/>
    </row>
    <row r="13" spans="1:8" ht="30.75" customHeight="1">
      <c r="A13" s="32"/>
      <c r="B13" s="32"/>
      <c r="C13" s="33" t="s">
        <v>18</v>
      </c>
      <c r="D13" s="33" t="s">
        <v>19</v>
      </c>
      <c r="E13" s="33"/>
      <c r="F13" s="24"/>
      <c r="G13" s="13"/>
      <c r="H13" s="24">
        <f>H14+H75+H88+H95+H118+H156</f>
        <v>0</v>
      </c>
    </row>
    <row r="14" spans="1:8" ht="28.5" customHeight="1">
      <c r="A14" s="34"/>
      <c r="B14" s="34"/>
      <c r="C14" s="35" t="s">
        <v>11</v>
      </c>
      <c r="D14" s="35" t="s">
        <v>20</v>
      </c>
      <c r="E14" s="35"/>
      <c r="F14" s="25"/>
      <c r="G14" s="14"/>
      <c r="H14" s="25">
        <f>SUM(H15:H73)</f>
        <v>0</v>
      </c>
    </row>
    <row r="15" spans="1:8" ht="24" customHeight="1">
      <c r="A15" s="36">
        <v>1</v>
      </c>
      <c r="B15" s="37" t="s">
        <v>242</v>
      </c>
      <c r="C15" s="38" t="s">
        <v>21</v>
      </c>
      <c r="D15" s="38" t="s">
        <v>22</v>
      </c>
      <c r="E15" s="38" t="s">
        <v>23</v>
      </c>
      <c r="F15" s="26">
        <v>2800</v>
      </c>
      <c r="G15" s="15"/>
      <c r="H15" s="26">
        <f>F15*G15</f>
        <v>0</v>
      </c>
    </row>
    <row r="16" spans="1:8" ht="13.5" customHeight="1">
      <c r="A16" s="39"/>
      <c r="B16" s="39"/>
      <c r="C16" s="40"/>
      <c r="D16" s="40" t="s">
        <v>24</v>
      </c>
      <c r="E16" s="40"/>
      <c r="F16" s="27">
        <v>2800</v>
      </c>
      <c r="G16" s="16"/>
      <c r="H16" s="27"/>
    </row>
    <row r="17" spans="1:8" ht="24" customHeight="1">
      <c r="A17" s="36">
        <v>2</v>
      </c>
      <c r="B17" s="37" t="s">
        <v>242</v>
      </c>
      <c r="C17" s="38" t="s">
        <v>25</v>
      </c>
      <c r="D17" s="38" t="s">
        <v>26</v>
      </c>
      <c r="E17" s="38" t="s">
        <v>27</v>
      </c>
      <c r="F17" s="26">
        <v>19</v>
      </c>
      <c r="G17" s="15"/>
      <c r="H17" s="26">
        <f>F17*G17</f>
        <v>0</v>
      </c>
    </row>
    <row r="18" spans="1:8" ht="13.5" customHeight="1">
      <c r="A18" s="39"/>
      <c r="B18" s="39"/>
      <c r="C18" s="40"/>
      <c r="D18" s="40" t="s">
        <v>28</v>
      </c>
      <c r="E18" s="40"/>
      <c r="F18" s="27">
        <v>19</v>
      </c>
      <c r="G18" s="16"/>
      <c r="H18" s="27"/>
    </row>
    <row r="19" spans="1:8" ht="24" customHeight="1">
      <c r="A19" s="36">
        <v>3</v>
      </c>
      <c r="B19" s="37" t="s">
        <v>242</v>
      </c>
      <c r="C19" s="38" t="s">
        <v>29</v>
      </c>
      <c r="D19" s="38" t="s">
        <v>30</v>
      </c>
      <c r="E19" s="38" t="s">
        <v>27</v>
      </c>
      <c r="F19" s="26">
        <v>7</v>
      </c>
      <c r="G19" s="15"/>
      <c r="H19" s="26">
        <f>F19*G19</f>
        <v>0</v>
      </c>
    </row>
    <row r="20" spans="1:8" ht="13.5" customHeight="1">
      <c r="A20" s="39"/>
      <c r="B20" s="39"/>
      <c r="C20" s="40"/>
      <c r="D20" s="40" t="s">
        <v>31</v>
      </c>
      <c r="E20" s="40"/>
      <c r="F20" s="27">
        <v>7</v>
      </c>
      <c r="G20" s="16"/>
      <c r="H20" s="27"/>
    </row>
    <row r="21" spans="1:8" ht="24" customHeight="1">
      <c r="A21" s="36">
        <v>4</v>
      </c>
      <c r="B21" s="37" t="s">
        <v>242</v>
      </c>
      <c r="C21" s="38" t="s">
        <v>32</v>
      </c>
      <c r="D21" s="38" t="s">
        <v>33</v>
      </c>
      <c r="E21" s="38" t="s">
        <v>27</v>
      </c>
      <c r="F21" s="26">
        <v>5</v>
      </c>
      <c r="G21" s="15"/>
      <c r="H21" s="26">
        <f>F21*G21</f>
        <v>0</v>
      </c>
    </row>
    <row r="22" spans="1:8" ht="13.5" customHeight="1">
      <c r="A22" s="39"/>
      <c r="B22" s="39"/>
      <c r="C22" s="40"/>
      <c r="D22" s="40" t="s">
        <v>34</v>
      </c>
      <c r="E22" s="40"/>
      <c r="F22" s="27">
        <v>5</v>
      </c>
      <c r="G22" s="16"/>
      <c r="H22" s="27"/>
    </row>
    <row r="23" spans="1:8" ht="24" customHeight="1">
      <c r="A23" s="36">
        <v>5</v>
      </c>
      <c r="B23" s="37" t="s">
        <v>242</v>
      </c>
      <c r="C23" s="38" t="s">
        <v>35</v>
      </c>
      <c r="D23" s="38" t="s">
        <v>36</v>
      </c>
      <c r="E23" s="38" t="s">
        <v>37</v>
      </c>
      <c r="F23" s="26">
        <v>675.29600000000005</v>
      </c>
      <c r="G23" s="15"/>
      <c r="H23" s="26">
        <f>F23*G23</f>
        <v>0</v>
      </c>
    </row>
    <row r="24" spans="1:8" ht="24" customHeight="1">
      <c r="A24" s="39"/>
      <c r="B24" s="39"/>
      <c r="C24" s="40"/>
      <c r="D24" s="40" t="s">
        <v>38</v>
      </c>
      <c r="E24" s="40"/>
      <c r="F24" s="27">
        <v>675.29600000000005</v>
      </c>
      <c r="G24" s="16"/>
      <c r="H24" s="27"/>
    </row>
    <row r="25" spans="1:8" ht="24" customHeight="1">
      <c r="A25" s="36">
        <v>6</v>
      </c>
      <c r="B25" s="37" t="s">
        <v>242</v>
      </c>
      <c r="C25" s="38" t="s">
        <v>39</v>
      </c>
      <c r="D25" s="38" t="s">
        <v>40</v>
      </c>
      <c r="E25" s="38" t="s">
        <v>37</v>
      </c>
      <c r="F25" s="26">
        <v>2055.7800000000002</v>
      </c>
      <c r="G25" s="15"/>
      <c r="H25" s="26">
        <f>F25*G25</f>
        <v>0</v>
      </c>
    </row>
    <row r="26" spans="1:8" ht="24" customHeight="1">
      <c r="A26" s="39"/>
      <c r="B26" s="39"/>
      <c r="C26" s="40"/>
      <c r="D26" s="40" t="s">
        <v>41</v>
      </c>
      <c r="E26" s="40"/>
      <c r="F26" s="27">
        <v>4359.3999999999996</v>
      </c>
      <c r="G26" s="16"/>
      <c r="H26" s="27"/>
    </row>
    <row r="27" spans="1:8" ht="13.5" customHeight="1">
      <c r="A27" s="39"/>
      <c r="B27" s="39"/>
      <c r="C27" s="40"/>
      <c r="D27" s="40" t="s">
        <v>42</v>
      </c>
      <c r="E27" s="40"/>
      <c r="F27" s="27">
        <v>209</v>
      </c>
      <c r="G27" s="16"/>
      <c r="H27" s="27"/>
    </row>
    <row r="28" spans="1:8" ht="13.5" customHeight="1">
      <c r="A28" s="41"/>
      <c r="B28" s="41"/>
      <c r="C28" s="42"/>
      <c r="D28" s="42" t="s">
        <v>43</v>
      </c>
      <c r="E28" s="42"/>
      <c r="F28" s="28">
        <v>4568.3999999999996</v>
      </c>
      <c r="G28" s="17"/>
      <c r="H28" s="28"/>
    </row>
    <row r="29" spans="1:8" ht="13.5" customHeight="1">
      <c r="A29" s="39"/>
      <c r="B29" s="39"/>
      <c r="C29" s="40"/>
      <c r="D29" s="40" t="s">
        <v>44</v>
      </c>
      <c r="E29" s="40"/>
      <c r="F29" s="27">
        <v>2055.7800000000002</v>
      </c>
      <c r="G29" s="16"/>
      <c r="H29" s="27"/>
    </row>
    <row r="30" spans="1:8" ht="24" customHeight="1">
      <c r="A30" s="36">
        <v>7</v>
      </c>
      <c r="B30" s="37" t="s">
        <v>242</v>
      </c>
      <c r="C30" s="38" t="s">
        <v>45</v>
      </c>
      <c r="D30" s="38" t="s">
        <v>46</v>
      </c>
      <c r="E30" s="38" t="s">
        <v>37</v>
      </c>
      <c r="F30" s="26">
        <v>72.3</v>
      </c>
      <c r="G30" s="15"/>
      <c r="H30" s="26">
        <f>F30*G30</f>
        <v>0</v>
      </c>
    </row>
    <row r="31" spans="1:8" ht="34.5" customHeight="1">
      <c r="A31" s="39"/>
      <c r="B31" s="39"/>
      <c r="C31" s="40"/>
      <c r="D31" s="40" t="s">
        <v>47</v>
      </c>
      <c r="E31" s="40"/>
      <c r="F31" s="27">
        <v>72.3</v>
      </c>
      <c r="G31" s="16"/>
      <c r="H31" s="27"/>
    </row>
    <row r="32" spans="1:8" ht="24" customHeight="1">
      <c r="A32" s="36">
        <v>8</v>
      </c>
      <c r="B32" s="37" t="s">
        <v>242</v>
      </c>
      <c r="C32" s="38" t="s">
        <v>48</v>
      </c>
      <c r="D32" s="38" t="s">
        <v>49</v>
      </c>
      <c r="E32" s="38" t="s">
        <v>37</v>
      </c>
      <c r="F32" s="26">
        <v>2284.1999999999998</v>
      </c>
      <c r="G32" s="15"/>
      <c r="H32" s="26">
        <f>F32*G32</f>
        <v>0</v>
      </c>
    </row>
    <row r="33" spans="1:8" ht="13.5" customHeight="1">
      <c r="A33" s="39"/>
      <c r="B33" s="39"/>
      <c r="C33" s="40"/>
      <c r="D33" s="40" t="s">
        <v>50</v>
      </c>
      <c r="E33" s="40"/>
      <c r="F33" s="27">
        <v>2284.1999999999998</v>
      </c>
      <c r="G33" s="16"/>
      <c r="H33" s="27"/>
    </row>
    <row r="34" spans="1:8" ht="24" customHeight="1">
      <c r="A34" s="36">
        <v>9</v>
      </c>
      <c r="B34" s="37" t="s">
        <v>242</v>
      </c>
      <c r="C34" s="38" t="s">
        <v>51</v>
      </c>
      <c r="D34" s="38" t="s">
        <v>52</v>
      </c>
      <c r="E34" s="38" t="s">
        <v>37</v>
      </c>
      <c r="F34" s="26">
        <v>228.42</v>
      </c>
      <c r="G34" s="15"/>
      <c r="H34" s="26">
        <f>F34*G34</f>
        <v>0</v>
      </c>
    </row>
    <row r="35" spans="1:8" ht="13.5" customHeight="1">
      <c r="A35" s="39"/>
      <c r="B35" s="39"/>
      <c r="C35" s="40"/>
      <c r="D35" s="40" t="s">
        <v>53</v>
      </c>
      <c r="E35" s="40"/>
      <c r="F35" s="27">
        <v>228.42</v>
      </c>
      <c r="G35" s="16"/>
      <c r="H35" s="27"/>
    </row>
    <row r="36" spans="1:8" ht="13.5" customHeight="1">
      <c r="A36" s="36">
        <v>10</v>
      </c>
      <c r="B36" s="37" t="s">
        <v>242</v>
      </c>
      <c r="C36" s="38" t="s">
        <v>54</v>
      </c>
      <c r="D36" s="38" t="s">
        <v>55</v>
      </c>
      <c r="E36" s="38" t="s">
        <v>37</v>
      </c>
      <c r="F36" s="26">
        <v>46.591999999999999</v>
      </c>
      <c r="G36" s="15"/>
      <c r="H36" s="26">
        <f>F36*G36</f>
        <v>0</v>
      </c>
    </row>
    <row r="37" spans="1:8" ht="13.5" customHeight="1">
      <c r="A37" s="39"/>
      <c r="B37" s="39"/>
      <c r="C37" s="40"/>
      <c r="D37" s="40" t="s">
        <v>56</v>
      </c>
      <c r="E37" s="40"/>
      <c r="F37" s="27">
        <v>46.591999999999999</v>
      </c>
      <c r="G37" s="16"/>
      <c r="H37" s="27"/>
    </row>
    <row r="38" spans="1:8" ht="13.5" customHeight="1">
      <c r="A38" s="36">
        <v>11</v>
      </c>
      <c r="B38" s="37" t="s">
        <v>242</v>
      </c>
      <c r="C38" s="38" t="s">
        <v>57</v>
      </c>
      <c r="D38" s="38" t="s">
        <v>58</v>
      </c>
      <c r="E38" s="38" t="s">
        <v>37</v>
      </c>
      <c r="F38" s="26">
        <v>100.949</v>
      </c>
      <c r="G38" s="15"/>
      <c r="H38" s="26">
        <f>F38*G38</f>
        <v>0</v>
      </c>
    </row>
    <row r="39" spans="1:8" ht="13.5" customHeight="1">
      <c r="A39" s="39"/>
      <c r="B39" s="39"/>
      <c r="C39" s="40"/>
      <c r="D39" s="40" t="s">
        <v>59</v>
      </c>
      <c r="E39" s="40"/>
      <c r="F39" s="27">
        <v>28.98</v>
      </c>
      <c r="G39" s="16"/>
      <c r="H39" s="27"/>
    </row>
    <row r="40" spans="1:8" ht="34.5" customHeight="1">
      <c r="A40" s="39"/>
      <c r="B40" s="39"/>
      <c r="C40" s="40"/>
      <c r="D40" s="40" t="s">
        <v>60</v>
      </c>
      <c r="E40" s="40"/>
      <c r="F40" s="27">
        <v>126.32599999999999</v>
      </c>
      <c r="G40" s="16"/>
      <c r="H40" s="27"/>
    </row>
    <row r="41" spans="1:8" ht="13.5" customHeight="1">
      <c r="A41" s="41"/>
      <c r="B41" s="41"/>
      <c r="C41" s="42"/>
      <c r="D41" s="42" t="s">
        <v>43</v>
      </c>
      <c r="E41" s="42"/>
      <c r="F41" s="28">
        <v>155.30600000000001</v>
      </c>
      <c r="G41" s="17"/>
      <c r="H41" s="28"/>
    </row>
    <row r="42" spans="1:8" ht="13.5" customHeight="1">
      <c r="A42" s="39"/>
      <c r="B42" s="39"/>
      <c r="C42" s="40"/>
      <c r="D42" s="40" t="s">
        <v>61</v>
      </c>
      <c r="E42" s="40"/>
      <c r="F42" s="27">
        <v>100.949</v>
      </c>
      <c r="G42" s="16"/>
      <c r="H42" s="27"/>
    </row>
    <row r="43" spans="1:8" ht="13.5" customHeight="1">
      <c r="A43" s="36">
        <v>12</v>
      </c>
      <c r="B43" s="37" t="s">
        <v>242</v>
      </c>
      <c r="C43" s="38" t="s">
        <v>62</v>
      </c>
      <c r="D43" s="38" t="s">
        <v>63</v>
      </c>
      <c r="E43" s="38" t="s">
        <v>37</v>
      </c>
      <c r="F43" s="26">
        <v>7.7649999999999997</v>
      </c>
      <c r="G43" s="15"/>
      <c r="H43" s="26">
        <f>F43*G43</f>
        <v>0</v>
      </c>
    </row>
    <row r="44" spans="1:8" ht="13.5" customHeight="1">
      <c r="A44" s="39"/>
      <c r="B44" s="39"/>
      <c r="C44" s="40"/>
      <c r="D44" s="40" t="s">
        <v>64</v>
      </c>
      <c r="E44" s="40"/>
      <c r="F44" s="27">
        <v>7.7649999999999997</v>
      </c>
      <c r="G44" s="16"/>
      <c r="H44" s="27"/>
    </row>
    <row r="45" spans="1:8" ht="13.5" customHeight="1">
      <c r="A45" s="36">
        <v>13</v>
      </c>
      <c r="B45" s="37" t="s">
        <v>242</v>
      </c>
      <c r="C45" s="38" t="s">
        <v>65</v>
      </c>
      <c r="D45" s="38" t="s">
        <v>66</v>
      </c>
      <c r="E45" s="38" t="s">
        <v>37</v>
      </c>
      <c r="F45" s="26">
        <v>43.337000000000003</v>
      </c>
      <c r="G45" s="15"/>
      <c r="H45" s="26">
        <f>F45*G45</f>
        <v>0</v>
      </c>
    </row>
    <row r="46" spans="1:8" ht="34.5" customHeight="1">
      <c r="A46" s="39"/>
      <c r="B46" s="39"/>
      <c r="C46" s="40"/>
      <c r="D46" s="40" t="s">
        <v>67</v>
      </c>
      <c r="E46" s="40"/>
      <c r="F46" s="27">
        <v>144.45599999999999</v>
      </c>
      <c r="G46" s="16"/>
      <c r="H46" s="27"/>
    </row>
    <row r="47" spans="1:8" ht="13.5" customHeight="1">
      <c r="A47" s="39"/>
      <c r="B47" s="39"/>
      <c r="C47" s="40"/>
      <c r="D47" s="40" t="s">
        <v>68</v>
      </c>
      <c r="E47" s="40"/>
      <c r="F47" s="27">
        <v>43.337000000000003</v>
      </c>
      <c r="G47" s="16"/>
      <c r="H47" s="27"/>
    </row>
    <row r="48" spans="1:8" ht="13.5" customHeight="1">
      <c r="A48" s="36">
        <v>14</v>
      </c>
      <c r="B48" s="37" t="s">
        <v>242</v>
      </c>
      <c r="C48" s="38" t="s">
        <v>69</v>
      </c>
      <c r="D48" s="38" t="s">
        <v>70</v>
      </c>
      <c r="E48" s="38" t="s">
        <v>37</v>
      </c>
      <c r="F48" s="26">
        <v>41.72</v>
      </c>
      <c r="G48" s="15"/>
      <c r="H48" s="26">
        <f>F48*G48</f>
        <v>0</v>
      </c>
    </row>
    <row r="49" spans="1:8" ht="34.5" customHeight="1">
      <c r="A49" s="39"/>
      <c r="B49" s="39"/>
      <c r="C49" s="40"/>
      <c r="D49" s="40" t="s">
        <v>71</v>
      </c>
      <c r="E49" s="40"/>
      <c r="F49" s="27">
        <v>41.72</v>
      </c>
      <c r="G49" s="16"/>
      <c r="H49" s="27"/>
    </row>
    <row r="50" spans="1:8" ht="13.5" customHeight="1">
      <c r="A50" s="36">
        <v>15</v>
      </c>
      <c r="B50" s="37" t="s">
        <v>242</v>
      </c>
      <c r="C50" s="38" t="s">
        <v>72</v>
      </c>
      <c r="D50" s="38" t="s">
        <v>73</v>
      </c>
      <c r="E50" s="38" t="s">
        <v>37</v>
      </c>
      <c r="F50" s="26">
        <v>93.896000000000001</v>
      </c>
      <c r="G50" s="15"/>
      <c r="H50" s="26">
        <f>F50*G50</f>
        <v>0</v>
      </c>
    </row>
    <row r="51" spans="1:8" ht="13.5" customHeight="1">
      <c r="A51" s="39"/>
      <c r="B51" s="39"/>
      <c r="C51" s="40"/>
      <c r="D51" s="40" t="s">
        <v>74</v>
      </c>
      <c r="E51" s="40"/>
      <c r="F51" s="27">
        <v>93.896000000000001</v>
      </c>
      <c r="G51" s="16"/>
      <c r="H51" s="27"/>
    </row>
    <row r="52" spans="1:8" ht="24" customHeight="1">
      <c r="A52" s="36">
        <v>16</v>
      </c>
      <c r="B52" s="37" t="s">
        <v>242</v>
      </c>
      <c r="C52" s="38" t="s">
        <v>75</v>
      </c>
      <c r="D52" s="38" t="s">
        <v>76</v>
      </c>
      <c r="E52" s="38" t="s">
        <v>37</v>
      </c>
      <c r="F52" s="26">
        <v>7.2229999999999999</v>
      </c>
      <c r="G52" s="15"/>
      <c r="H52" s="26">
        <f>F52*G52</f>
        <v>0</v>
      </c>
    </row>
    <row r="53" spans="1:8" ht="13.5" customHeight="1">
      <c r="A53" s="39"/>
      <c r="B53" s="39"/>
      <c r="C53" s="40"/>
      <c r="D53" s="40" t="s">
        <v>77</v>
      </c>
      <c r="E53" s="40"/>
      <c r="F53" s="27">
        <v>7.2229999999999999</v>
      </c>
      <c r="G53" s="16"/>
      <c r="H53" s="27"/>
    </row>
    <row r="54" spans="1:8" ht="34.5" customHeight="1">
      <c r="A54" s="36">
        <v>17</v>
      </c>
      <c r="B54" s="37" t="s">
        <v>242</v>
      </c>
      <c r="C54" s="38" t="s">
        <v>78</v>
      </c>
      <c r="D54" s="38" t="s">
        <v>79</v>
      </c>
      <c r="E54" s="38" t="s">
        <v>37</v>
      </c>
      <c r="F54" s="26">
        <v>2064</v>
      </c>
      <c r="G54" s="15"/>
      <c r="H54" s="26">
        <f>F54*G54</f>
        <v>0</v>
      </c>
    </row>
    <row r="55" spans="1:8" ht="13.5" customHeight="1">
      <c r="A55" s="39"/>
      <c r="B55" s="39"/>
      <c r="C55" s="40"/>
      <c r="D55" s="40" t="s">
        <v>80</v>
      </c>
      <c r="E55" s="40"/>
      <c r="F55" s="27">
        <v>2064</v>
      </c>
      <c r="G55" s="16"/>
      <c r="H55" s="27"/>
    </row>
    <row r="56" spans="1:8" ht="24" customHeight="1">
      <c r="A56" s="36">
        <v>18</v>
      </c>
      <c r="B56" s="37" t="s">
        <v>242</v>
      </c>
      <c r="C56" s="38" t="s">
        <v>81</v>
      </c>
      <c r="D56" s="38" t="s">
        <v>82</v>
      </c>
      <c r="E56" s="38" t="s">
        <v>37</v>
      </c>
      <c r="F56" s="26">
        <v>589</v>
      </c>
      <c r="G56" s="15"/>
      <c r="H56" s="26">
        <f>F56*G56</f>
        <v>0</v>
      </c>
    </row>
    <row r="57" spans="1:8" ht="13.5" customHeight="1">
      <c r="A57" s="39"/>
      <c r="B57" s="39"/>
      <c r="C57" s="40"/>
      <c r="D57" s="40" t="s">
        <v>83</v>
      </c>
      <c r="E57" s="40"/>
      <c r="F57" s="27">
        <v>589</v>
      </c>
      <c r="G57" s="16"/>
      <c r="H57" s="27"/>
    </row>
    <row r="58" spans="1:8" ht="24" customHeight="1">
      <c r="A58" s="36">
        <v>19</v>
      </c>
      <c r="B58" s="37" t="s">
        <v>242</v>
      </c>
      <c r="C58" s="38" t="s">
        <v>84</v>
      </c>
      <c r="D58" s="38" t="s">
        <v>85</v>
      </c>
      <c r="E58" s="38" t="s">
        <v>37</v>
      </c>
      <c r="F58" s="26">
        <v>589</v>
      </c>
      <c r="G58" s="15"/>
      <c r="H58" s="26">
        <f>F58*G58</f>
        <v>0</v>
      </c>
    </row>
    <row r="59" spans="1:8" ht="13.5" customHeight="1">
      <c r="A59" s="39"/>
      <c r="B59" s="39"/>
      <c r="C59" s="40"/>
      <c r="D59" s="40" t="s">
        <v>86</v>
      </c>
      <c r="E59" s="40"/>
      <c r="F59" s="27">
        <v>589</v>
      </c>
      <c r="G59" s="16"/>
      <c r="H59" s="27"/>
    </row>
    <row r="60" spans="1:8" ht="24" customHeight="1">
      <c r="A60" s="36">
        <v>20</v>
      </c>
      <c r="B60" s="37" t="s">
        <v>242</v>
      </c>
      <c r="C60" s="38" t="s">
        <v>87</v>
      </c>
      <c r="D60" s="38" t="s">
        <v>88</v>
      </c>
      <c r="E60" s="38" t="s">
        <v>37</v>
      </c>
      <c r="F60" s="26">
        <v>747.39</v>
      </c>
      <c r="G60" s="15"/>
      <c r="H60" s="26">
        <f>F60*G60</f>
        <v>0</v>
      </c>
    </row>
    <row r="61" spans="1:8" ht="13.5" customHeight="1">
      <c r="A61" s="43"/>
      <c r="B61" s="43"/>
      <c r="C61" s="44"/>
      <c r="D61" s="44" t="s">
        <v>89</v>
      </c>
      <c r="E61" s="44"/>
      <c r="F61" s="29"/>
      <c r="G61" s="18"/>
      <c r="H61" s="29"/>
    </row>
    <row r="62" spans="1:8" ht="13.5" customHeight="1">
      <c r="A62" s="39"/>
      <c r="B62" s="39"/>
      <c r="C62" s="40"/>
      <c r="D62" s="40" t="s">
        <v>90</v>
      </c>
      <c r="E62" s="40"/>
      <c r="F62" s="27">
        <v>747.39</v>
      </c>
      <c r="G62" s="16"/>
      <c r="H62" s="27"/>
    </row>
    <row r="63" spans="1:8" ht="24" customHeight="1">
      <c r="A63" s="36">
        <v>21</v>
      </c>
      <c r="B63" s="37" t="s">
        <v>242</v>
      </c>
      <c r="C63" s="38" t="s">
        <v>91</v>
      </c>
      <c r="D63" s="38" t="s">
        <v>92</v>
      </c>
      <c r="E63" s="38" t="s">
        <v>37</v>
      </c>
      <c r="F63" s="26">
        <v>3440</v>
      </c>
      <c r="G63" s="15"/>
      <c r="H63" s="26">
        <f>F63*G63</f>
        <v>0</v>
      </c>
    </row>
    <row r="64" spans="1:8" ht="13.5" customHeight="1">
      <c r="A64" s="39"/>
      <c r="B64" s="39"/>
      <c r="C64" s="40"/>
      <c r="D64" s="40" t="s">
        <v>93</v>
      </c>
      <c r="E64" s="40"/>
      <c r="F64" s="27">
        <v>3440</v>
      </c>
      <c r="G64" s="16"/>
      <c r="H64" s="27"/>
    </row>
    <row r="65" spans="1:8" ht="24" customHeight="1">
      <c r="A65" s="36">
        <v>22</v>
      </c>
      <c r="B65" s="37" t="s">
        <v>242</v>
      </c>
      <c r="C65" s="38" t="s">
        <v>94</v>
      </c>
      <c r="D65" s="38" t="s">
        <v>95</v>
      </c>
      <c r="E65" s="38" t="s">
        <v>37</v>
      </c>
      <c r="F65" s="26">
        <v>204.84</v>
      </c>
      <c r="G65" s="15"/>
      <c r="H65" s="26">
        <f>F65*G65</f>
        <v>0</v>
      </c>
    </row>
    <row r="66" spans="1:8" ht="13.5" customHeight="1">
      <c r="A66" s="39"/>
      <c r="B66" s="39"/>
      <c r="C66" s="40"/>
      <c r="D66" s="40" t="s">
        <v>96</v>
      </c>
      <c r="E66" s="40"/>
      <c r="F66" s="27">
        <v>204.84</v>
      </c>
      <c r="G66" s="16"/>
      <c r="H66" s="27"/>
    </row>
    <row r="67" spans="1:8" ht="13.5" customHeight="1">
      <c r="A67" s="36">
        <v>23</v>
      </c>
      <c r="B67" s="37" t="s">
        <v>242</v>
      </c>
      <c r="C67" s="38" t="s">
        <v>97</v>
      </c>
      <c r="D67" s="38" t="s">
        <v>98</v>
      </c>
      <c r="E67" s="38" t="s">
        <v>23</v>
      </c>
      <c r="F67" s="26">
        <v>12546.1</v>
      </c>
      <c r="G67" s="15"/>
      <c r="H67" s="26">
        <f>F67*G67</f>
        <v>0</v>
      </c>
    </row>
    <row r="68" spans="1:8" ht="45" customHeight="1">
      <c r="A68" s="39"/>
      <c r="B68" s="39"/>
      <c r="C68" s="40"/>
      <c r="D68" s="40" t="s">
        <v>99</v>
      </c>
      <c r="E68" s="40"/>
      <c r="F68" s="27">
        <v>12546.1</v>
      </c>
      <c r="G68" s="16"/>
      <c r="H68" s="27"/>
    </row>
    <row r="69" spans="1:8" ht="24" customHeight="1">
      <c r="A69" s="36">
        <v>24</v>
      </c>
      <c r="B69" s="37" t="s">
        <v>242</v>
      </c>
      <c r="C69" s="38" t="s">
        <v>100</v>
      </c>
      <c r="D69" s="38" t="s">
        <v>101</v>
      </c>
      <c r="E69" s="38" t="s">
        <v>23</v>
      </c>
      <c r="F69" s="26">
        <v>5357.335</v>
      </c>
      <c r="G69" s="15"/>
      <c r="H69" s="26">
        <f>F69*G69</f>
        <v>0</v>
      </c>
    </row>
    <row r="70" spans="1:8" ht="13.5" customHeight="1">
      <c r="A70" s="39"/>
      <c r="B70" s="39"/>
      <c r="C70" s="40"/>
      <c r="D70" s="40" t="s">
        <v>102</v>
      </c>
      <c r="E70" s="40"/>
      <c r="F70" s="27">
        <v>5357.335</v>
      </c>
      <c r="G70" s="16"/>
      <c r="H70" s="27"/>
    </row>
    <row r="71" spans="1:8" ht="13.5" customHeight="1">
      <c r="A71" s="36">
        <v>25</v>
      </c>
      <c r="B71" s="37" t="s">
        <v>242</v>
      </c>
      <c r="C71" s="38" t="s">
        <v>103</v>
      </c>
      <c r="D71" s="38" t="s">
        <v>104</v>
      </c>
      <c r="E71" s="38" t="s">
        <v>23</v>
      </c>
      <c r="F71" s="26">
        <v>281.96499999999997</v>
      </c>
      <c r="G71" s="15"/>
      <c r="H71" s="26">
        <f>F71*G71</f>
        <v>0</v>
      </c>
    </row>
    <row r="72" spans="1:8" ht="13.5" customHeight="1">
      <c r="A72" s="39"/>
      <c r="B72" s="39"/>
      <c r="C72" s="40"/>
      <c r="D72" s="40" t="s">
        <v>105</v>
      </c>
      <c r="E72" s="40"/>
      <c r="F72" s="27">
        <v>281.96499999999997</v>
      </c>
      <c r="G72" s="16"/>
      <c r="H72" s="27"/>
    </row>
    <row r="73" spans="1:8" ht="13.5" customHeight="1">
      <c r="A73" s="36">
        <v>26</v>
      </c>
      <c r="B73" s="37" t="s">
        <v>242</v>
      </c>
      <c r="C73" s="38" t="s">
        <v>106</v>
      </c>
      <c r="D73" s="38" t="s">
        <v>107</v>
      </c>
      <c r="E73" s="38" t="s">
        <v>23</v>
      </c>
      <c r="F73" s="26">
        <v>1110.5999999999999</v>
      </c>
      <c r="G73" s="15"/>
      <c r="H73" s="26">
        <f>F73*G73</f>
        <v>0</v>
      </c>
    </row>
    <row r="74" spans="1:8" ht="13.5" customHeight="1">
      <c r="A74" s="39"/>
      <c r="B74" s="39"/>
      <c r="C74" s="40"/>
      <c r="D74" s="40" t="s">
        <v>108</v>
      </c>
      <c r="E74" s="40"/>
      <c r="F74" s="27">
        <v>1110.5999999999999</v>
      </c>
      <c r="G74" s="16"/>
      <c r="H74" s="27"/>
    </row>
    <row r="75" spans="1:8" ht="28.5" customHeight="1">
      <c r="A75" s="34"/>
      <c r="B75" s="34"/>
      <c r="C75" s="35" t="s">
        <v>12</v>
      </c>
      <c r="D75" s="35" t="s">
        <v>109</v>
      </c>
      <c r="E75" s="35"/>
      <c r="F75" s="25"/>
      <c r="G75" s="14"/>
      <c r="H75" s="25">
        <f>SUM(H76:H86)</f>
        <v>0</v>
      </c>
    </row>
    <row r="76" spans="1:8" ht="24" customHeight="1">
      <c r="A76" s="36">
        <v>27</v>
      </c>
      <c r="B76" s="37" t="s">
        <v>242</v>
      </c>
      <c r="C76" s="38" t="s">
        <v>110</v>
      </c>
      <c r="D76" s="38" t="s">
        <v>111</v>
      </c>
      <c r="E76" s="38" t="s">
        <v>37</v>
      </c>
      <c r="F76" s="26">
        <v>30.28</v>
      </c>
      <c r="G76" s="15"/>
      <c r="H76" s="26">
        <f>F76*G76</f>
        <v>0</v>
      </c>
    </row>
    <row r="77" spans="1:8" ht="13.5" customHeight="1">
      <c r="A77" s="39"/>
      <c r="B77" s="39"/>
      <c r="C77" s="40"/>
      <c r="D77" s="40" t="s">
        <v>112</v>
      </c>
      <c r="E77" s="40"/>
      <c r="F77" s="27">
        <v>30.28</v>
      </c>
      <c r="G77" s="16"/>
      <c r="H77" s="27"/>
    </row>
    <row r="78" spans="1:8" ht="13.5" customHeight="1">
      <c r="A78" s="36">
        <v>28</v>
      </c>
      <c r="B78" s="37" t="s">
        <v>242</v>
      </c>
      <c r="C78" s="38" t="s">
        <v>113</v>
      </c>
      <c r="D78" s="38" t="s">
        <v>114</v>
      </c>
      <c r="E78" s="38" t="s">
        <v>37</v>
      </c>
      <c r="F78" s="26">
        <v>7.12</v>
      </c>
      <c r="G78" s="15"/>
      <c r="H78" s="26">
        <f>F78*G78</f>
        <v>0</v>
      </c>
    </row>
    <row r="79" spans="1:8" ht="13.5" customHeight="1">
      <c r="A79" s="39"/>
      <c r="B79" s="39"/>
      <c r="C79" s="40"/>
      <c r="D79" s="40" t="s">
        <v>115</v>
      </c>
      <c r="E79" s="40"/>
      <c r="F79" s="27">
        <v>7.12</v>
      </c>
      <c r="G79" s="16"/>
      <c r="H79" s="27"/>
    </row>
    <row r="80" spans="1:8" ht="24" customHeight="1">
      <c r="A80" s="36">
        <v>29</v>
      </c>
      <c r="B80" s="37" t="s">
        <v>243</v>
      </c>
      <c r="C80" s="38" t="s">
        <v>116</v>
      </c>
      <c r="D80" s="38" t="s">
        <v>117</v>
      </c>
      <c r="E80" s="38" t="s">
        <v>118</v>
      </c>
      <c r="F80" s="26">
        <v>178</v>
      </c>
      <c r="G80" s="15"/>
      <c r="H80" s="26">
        <f>F80*G80</f>
        <v>0</v>
      </c>
    </row>
    <row r="81" spans="1:8" ht="13.5" customHeight="1">
      <c r="A81" s="39"/>
      <c r="B81" s="39"/>
      <c r="C81" s="40"/>
      <c r="D81" s="40" t="s">
        <v>119</v>
      </c>
      <c r="E81" s="40"/>
      <c r="F81" s="27">
        <v>178</v>
      </c>
      <c r="G81" s="16"/>
      <c r="H81" s="27"/>
    </row>
    <row r="82" spans="1:8" ht="24" customHeight="1">
      <c r="A82" s="36">
        <v>30</v>
      </c>
      <c r="B82" s="37" t="s">
        <v>244</v>
      </c>
      <c r="C82" s="38" t="s">
        <v>120</v>
      </c>
      <c r="D82" s="38" t="s">
        <v>121</v>
      </c>
      <c r="E82" s="38" t="s">
        <v>37</v>
      </c>
      <c r="F82" s="26">
        <v>0.3</v>
      </c>
      <c r="G82" s="15"/>
      <c r="H82" s="26">
        <f>F82*G82</f>
        <v>0</v>
      </c>
    </row>
    <row r="83" spans="1:8" ht="13.5" customHeight="1">
      <c r="A83" s="39"/>
      <c r="B83" s="39"/>
      <c r="C83" s="40"/>
      <c r="D83" s="40" t="s">
        <v>122</v>
      </c>
      <c r="E83" s="40"/>
      <c r="F83" s="27">
        <v>0.3</v>
      </c>
      <c r="G83" s="16"/>
      <c r="H83" s="27"/>
    </row>
    <row r="84" spans="1:8" ht="24" customHeight="1">
      <c r="A84" s="36">
        <v>31</v>
      </c>
      <c r="B84" s="37" t="s">
        <v>245</v>
      </c>
      <c r="C84" s="38" t="s">
        <v>123</v>
      </c>
      <c r="D84" s="38" t="s">
        <v>124</v>
      </c>
      <c r="E84" s="38" t="s">
        <v>37</v>
      </c>
      <c r="F84" s="26">
        <v>2.5920000000000001</v>
      </c>
      <c r="G84" s="15"/>
      <c r="H84" s="26">
        <f>F84*G84</f>
        <v>0</v>
      </c>
    </row>
    <row r="85" spans="1:8" ht="13.5" customHeight="1">
      <c r="A85" s="39"/>
      <c r="B85" s="39"/>
      <c r="C85" s="40"/>
      <c r="D85" s="40" t="s">
        <v>125</v>
      </c>
      <c r="E85" s="40"/>
      <c r="F85" s="27">
        <v>2.5920000000000001</v>
      </c>
      <c r="G85" s="16"/>
      <c r="H85" s="27"/>
    </row>
    <row r="86" spans="1:8" ht="24" customHeight="1">
      <c r="A86" s="36">
        <v>32</v>
      </c>
      <c r="B86" s="37" t="s">
        <v>245</v>
      </c>
      <c r="C86" s="38" t="s">
        <v>126</v>
      </c>
      <c r="D86" s="38" t="s">
        <v>127</v>
      </c>
      <c r="E86" s="38" t="s">
        <v>23</v>
      </c>
      <c r="F86" s="26">
        <v>21.24</v>
      </c>
      <c r="G86" s="15"/>
      <c r="H86" s="26">
        <f>F86*G86</f>
        <v>0</v>
      </c>
    </row>
    <row r="87" spans="1:8" ht="13.5" customHeight="1">
      <c r="A87" s="39"/>
      <c r="B87" s="39"/>
      <c r="C87" s="40"/>
      <c r="D87" s="40" t="s">
        <v>128</v>
      </c>
      <c r="E87" s="40"/>
      <c r="F87" s="27">
        <v>21.24</v>
      </c>
      <c r="G87" s="16"/>
      <c r="H87" s="27"/>
    </row>
    <row r="88" spans="1:8" ht="28.5" customHeight="1">
      <c r="A88" s="34"/>
      <c r="B88" s="34"/>
      <c r="C88" s="35" t="s">
        <v>14</v>
      </c>
      <c r="D88" s="35" t="s">
        <v>129</v>
      </c>
      <c r="E88" s="35"/>
      <c r="F88" s="25"/>
      <c r="G88" s="14"/>
      <c r="H88" s="25">
        <f>SUM(H89:H93)</f>
        <v>0</v>
      </c>
    </row>
    <row r="89" spans="1:8" ht="24" customHeight="1">
      <c r="A89" s="36">
        <v>33</v>
      </c>
      <c r="B89" s="37" t="s">
        <v>245</v>
      </c>
      <c r="C89" s="38" t="s">
        <v>130</v>
      </c>
      <c r="D89" s="38" t="s">
        <v>131</v>
      </c>
      <c r="E89" s="38" t="s">
        <v>37</v>
      </c>
      <c r="F89" s="26">
        <v>1.6</v>
      </c>
      <c r="G89" s="15"/>
      <c r="H89" s="26">
        <f>F89*G89</f>
        <v>0</v>
      </c>
    </row>
    <row r="90" spans="1:8" ht="13.5" customHeight="1">
      <c r="A90" s="39"/>
      <c r="B90" s="39"/>
      <c r="C90" s="40"/>
      <c r="D90" s="40" t="s">
        <v>132</v>
      </c>
      <c r="E90" s="40"/>
      <c r="F90" s="27">
        <v>1.6</v>
      </c>
      <c r="G90" s="16"/>
      <c r="H90" s="27"/>
    </row>
    <row r="91" spans="1:8" ht="34.5" customHeight="1">
      <c r="A91" s="36">
        <v>34</v>
      </c>
      <c r="B91" s="37" t="s">
        <v>245</v>
      </c>
      <c r="C91" s="38" t="s">
        <v>133</v>
      </c>
      <c r="D91" s="38" t="s">
        <v>134</v>
      </c>
      <c r="E91" s="38" t="s">
        <v>37</v>
      </c>
      <c r="F91" s="26">
        <v>1.96</v>
      </c>
      <c r="G91" s="15"/>
      <c r="H91" s="26">
        <f>F91*G91</f>
        <v>0</v>
      </c>
    </row>
    <row r="92" spans="1:8" ht="24" customHeight="1">
      <c r="A92" s="39"/>
      <c r="B92" s="39"/>
      <c r="C92" s="40"/>
      <c r="D92" s="40" t="s">
        <v>135</v>
      </c>
      <c r="E92" s="40"/>
      <c r="F92" s="27">
        <v>1.96</v>
      </c>
      <c r="G92" s="16"/>
      <c r="H92" s="27"/>
    </row>
    <row r="93" spans="1:8" ht="13.5" customHeight="1">
      <c r="A93" s="36">
        <v>35</v>
      </c>
      <c r="B93" s="37" t="s">
        <v>245</v>
      </c>
      <c r="C93" s="38" t="s">
        <v>136</v>
      </c>
      <c r="D93" s="38" t="s">
        <v>137</v>
      </c>
      <c r="E93" s="38" t="s">
        <v>118</v>
      </c>
      <c r="F93" s="26">
        <v>1.2</v>
      </c>
      <c r="G93" s="15"/>
      <c r="H93" s="26">
        <f>F93*G93</f>
        <v>0</v>
      </c>
    </row>
    <row r="94" spans="1:8" ht="13.5" customHeight="1">
      <c r="A94" s="39"/>
      <c r="B94" s="39"/>
      <c r="C94" s="40"/>
      <c r="D94" s="40" t="s">
        <v>138</v>
      </c>
      <c r="E94" s="40"/>
      <c r="F94" s="27">
        <v>1.2</v>
      </c>
      <c r="G94" s="16"/>
      <c r="H94" s="27"/>
    </row>
    <row r="95" spans="1:8" ht="28.5" customHeight="1">
      <c r="A95" s="34"/>
      <c r="B95" s="34"/>
      <c r="C95" s="35" t="s">
        <v>15</v>
      </c>
      <c r="D95" s="35" t="s">
        <v>139</v>
      </c>
      <c r="E95" s="35"/>
      <c r="F95" s="25"/>
      <c r="G95" s="14"/>
      <c r="H95" s="25">
        <f>SUM(H96:H116)</f>
        <v>0</v>
      </c>
    </row>
    <row r="96" spans="1:8" ht="24" customHeight="1">
      <c r="A96" s="36">
        <v>36</v>
      </c>
      <c r="B96" s="37" t="s">
        <v>246</v>
      </c>
      <c r="C96" s="38" t="s">
        <v>140</v>
      </c>
      <c r="D96" s="38" t="s">
        <v>141</v>
      </c>
      <c r="E96" s="38" t="s">
        <v>23</v>
      </c>
      <c r="F96" s="26">
        <v>8877.0300000000007</v>
      </c>
      <c r="G96" s="15"/>
      <c r="H96" s="26">
        <f>F96*G96</f>
        <v>0</v>
      </c>
    </row>
    <row r="97" spans="1:8" ht="34.5" customHeight="1">
      <c r="A97" s="39"/>
      <c r="B97" s="39"/>
      <c r="C97" s="40"/>
      <c r="D97" s="40" t="s">
        <v>142</v>
      </c>
      <c r="E97" s="40"/>
      <c r="F97" s="27">
        <v>8877.0300000000007</v>
      </c>
      <c r="G97" s="16"/>
      <c r="H97" s="27"/>
    </row>
    <row r="98" spans="1:8" ht="24" customHeight="1">
      <c r="A98" s="36">
        <v>37</v>
      </c>
      <c r="B98" s="37" t="s">
        <v>246</v>
      </c>
      <c r="C98" s="38" t="s">
        <v>143</v>
      </c>
      <c r="D98" s="38" t="s">
        <v>144</v>
      </c>
      <c r="E98" s="38" t="s">
        <v>23</v>
      </c>
      <c r="F98" s="26">
        <v>3863.1</v>
      </c>
      <c r="G98" s="15"/>
      <c r="H98" s="26">
        <f>F98*G98</f>
        <v>0</v>
      </c>
    </row>
    <row r="99" spans="1:8" ht="13.5" customHeight="1">
      <c r="A99" s="39"/>
      <c r="B99" s="39"/>
      <c r="C99" s="40"/>
      <c r="D99" s="40" t="s">
        <v>145</v>
      </c>
      <c r="E99" s="40"/>
      <c r="F99" s="27">
        <v>3863.1</v>
      </c>
      <c r="G99" s="16"/>
      <c r="H99" s="27"/>
    </row>
    <row r="100" spans="1:8" ht="24" customHeight="1">
      <c r="A100" s="36">
        <v>38</v>
      </c>
      <c r="B100" s="37" t="s">
        <v>246</v>
      </c>
      <c r="C100" s="38" t="s">
        <v>146</v>
      </c>
      <c r="D100" s="38" t="s">
        <v>147</v>
      </c>
      <c r="E100" s="38" t="s">
        <v>23</v>
      </c>
      <c r="F100" s="26">
        <v>4148.96</v>
      </c>
      <c r="G100" s="15"/>
      <c r="H100" s="26">
        <f>F100*G100</f>
        <v>0</v>
      </c>
    </row>
    <row r="101" spans="1:8" ht="34.5" customHeight="1">
      <c r="A101" s="39"/>
      <c r="B101" s="39"/>
      <c r="C101" s="40"/>
      <c r="D101" s="40" t="s">
        <v>148</v>
      </c>
      <c r="E101" s="40"/>
      <c r="F101" s="27">
        <v>4148.96</v>
      </c>
      <c r="G101" s="16"/>
      <c r="H101" s="27"/>
    </row>
    <row r="102" spans="1:8" ht="24" customHeight="1">
      <c r="A102" s="36">
        <v>39</v>
      </c>
      <c r="B102" s="37" t="s">
        <v>246</v>
      </c>
      <c r="C102" s="38" t="s">
        <v>149</v>
      </c>
      <c r="D102" s="38" t="s">
        <v>150</v>
      </c>
      <c r="E102" s="38" t="s">
        <v>23</v>
      </c>
      <c r="F102" s="26">
        <v>3133.29</v>
      </c>
      <c r="G102" s="15"/>
      <c r="H102" s="26">
        <f>F102*G102</f>
        <v>0</v>
      </c>
    </row>
    <row r="103" spans="1:8" ht="24" customHeight="1">
      <c r="A103" s="39"/>
      <c r="B103" s="39"/>
      <c r="C103" s="40"/>
      <c r="D103" s="40" t="s">
        <v>151</v>
      </c>
      <c r="E103" s="40"/>
      <c r="F103" s="27">
        <v>3133.29</v>
      </c>
      <c r="G103" s="16"/>
      <c r="H103" s="27"/>
    </row>
    <row r="104" spans="1:8" ht="24" customHeight="1">
      <c r="A104" s="36">
        <v>40</v>
      </c>
      <c r="B104" s="37" t="s">
        <v>246</v>
      </c>
      <c r="C104" s="38" t="s">
        <v>152</v>
      </c>
      <c r="D104" s="38" t="s">
        <v>153</v>
      </c>
      <c r="E104" s="38" t="s">
        <v>23</v>
      </c>
      <c r="F104" s="26">
        <v>298.25</v>
      </c>
      <c r="G104" s="15"/>
      <c r="H104" s="26">
        <f>F104*G104</f>
        <v>0</v>
      </c>
    </row>
    <row r="105" spans="1:8" ht="13.5" customHeight="1">
      <c r="A105" s="39"/>
      <c r="B105" s="39"/>
      <c r="C105" s="40"/>
      <c r="D105" s="40" t="s">
        <v>154</v>
      </c>
      <c r="E105" s="40"/>
      <c r="F105" s="27">
        <v>298.25</v>
      </c>
      <c r="G105" s="16"/>
      <c r="H105" s="27"/>
    </row>
    <row r="106" spans="1:8" ht="24" customHeight="1">
      <c r="A106" s="36">
        <v>41</v>
      </c>
      <c r="B106" s="37" t="s">
        <v>246</v>
      </c>
      <c r="C106" s="38" t="s">
        <v>155</v>
      </c>
      <c r="D106" s="38" t="s">
        <v>156</v>
      </c>
      <c r="E106" s="38" t="s">
        <v>23</v>
      </c>
      <c r="F106" s="26">
        <v>607.88</v>
      </c>
      <c r="G106" s="15"/>
      <c r="H106" s="26">
        <f>F106*G106</f>
        <v>0</v>
      </c>
    </row>
    <row r="107" spans="1:8" ht="13.5" customHeight="1">
      <c r="A107" s="39"/>
      <c r="B107" s="39"/>
      <c r="C107" s="40"/>
      <c r="D107" s="40" t="s">
        <v>157</v>
      </c>
      <c r="E107" s="40"/>
      <c r="F107" s="27">
        <v>607.88</v>
      </c>
      <c r="G107" s="16"/>
      <c r="H107" s="27"/>
    </row>
    <row r="108" spans="1:8" ht="24" customHeight="1">
      <c r="A108" s="36">
        <v>42</v>
      </c>
      <c r="B108" s="37" t="s">
        <v>246</v>
      </c>
      <c r="C108" s="38" t="s">
        <v>158</v>
      </c>
      <c r="D108" s="38" t="s">
        <v>159</v>
      </c>
      <c r="E108" s="38" t="s">
        <v>23</v>
      </c>
      <c r="F108" s="26">
        <v>882.5</v>
      </c>
      <c r="G108" s="15"/>
      <c r="H108" s="26">
        <f>F108*G108</f>
        <v>0</v>
      </c>
    </row>
    <row r="109" spans="1:8" ht="24" customHeight="1">
      <c r="A109" s="39"/>
      <c r="B109" s="39"/>
      <c r="C109" s="40"/>
      <c r="D109" s="40" t="s">
        <v>160</v>
      </c>
      <c r="E109" s="40"/>
      <c r="F109" s="27">
        <v>882.5</v>
      </c>
      <c r="G109" s="16"/>
      <c r="H109" s="27"/>
    </row>
    <row r="110" spans="1:8" ht="24" customHeight="1">
      <c r="A110" s="36">
        <v>43</v>
      </c>
      <c r="B110" s="37" t="s">
        <v>246</v>
      </c>
      <c r="C110" s="38" t="s">
        <v>161</v>
      </c>
      <c r="D110" s="38" t="s">
        <v>162</v>
      </c>
      <c r="E110" s="38" t="s">
        <v>23</v>
      </c>
      <c r="F110" s="26">
        <v>17.2</v>
      </c>
      <c r="G110" s="15"/>
      <c r="H110" s="26">
        <f>F110*G110</f>
        <v>0</v>
      </c>
    </row>
    <row r="111" spans="1:8" ht="13.5" customHeight="1">
      <c r="A111" s="39"/>
      <c r="B111" s="39"/>
      <c r="C111" s="40"/>
      <c r="D111" s="40" t="s">
        <v>163</v>
      </c>
      <c r="E111" s="40"/>
      <c r="F111" s="27">
        <v>17.2</v>
      </c>
      <c r="G111" s="16"/>
      <c r="H111" s="27"/>
    </row>
    <row r="112" spans="1:8" ht="24" customHeight="1">
      <c r="A112" s="36">
        <v>44</v>
      </c>
      <c r="B112" s="37" t="s">
        <v>246</v>
      </c>
      <c r="C112" s="38" t="s">
        <v>164</v>
      </c>
      <c r="D112" s="38" t="s">
        <v>165</v>
      </c>
      <c r="E112" s="38" t="s">
        <v>37</v>
      </c>
      <c r="F112" s="26">
        <v>588.69000000000005</v>
      </c>
      <c r="G112" s="15"/>
      <c r="H112" s="26">
        <f>F112*G112</f>
        <v>0</v>
      </c>
    </row>
    <row r="113" spans="1:8" ht="34.5" customHeight="1">
      <c r="A113" s="39"/>
      <c r="B113" s="39"/>
      <c r="C113" s="40"/>
      <c r="D113" s="40" t="s">
        <v>166</v>
      </c>
      <c r="E113" s="40"/>
      <c r="F113" s="27">
        <v>607.24</v>
      </c>
      <c r="G113" s="16"/>
      <c r="H113" s="27"/>
    </row>
    <row r="114" spans="1:8" ht="34.5" customHeight="1">
      <c r="A114" s="39"/>
      <c r="B114" s="39"/>
      <c r="C114" s="40"/>
      <c r="D114" s="40" t="s">
        <v>167</v>
      </c>
      <c r="E114" s="40"/>
      <c r="F114" s="27">
        <v>-18.55</v>
      </c>
      <c r="G114" s="16"/>
      <c r="H114" s="27"/>
    </row>
    <row r="115" spans="1:8" ht="13.5" customHeight="1">
      <c r="A115" s="41"/>
      <c r="B115" s="41"/>
      <c r="C115" s="42"/>
      <c r="D115" s="42" t="s">
        <v>43</v>
      </c>
      <c r="E115" s="42"/>
      <c r="F115" s="28">
        <v>588.69000000000005</v>
      </c>
      <c r="G115" s="17"/>
      <c r="H115" s="28"/>
    </row>
    <row r="116" spans="1:8" ht="13.5" customHeight="1">
      <c r="A116" s="36">
        <v>45</v>
      </c>
      <c r="B116" s="45" t="s">
        <v>239</v>
      </c>
      <c r="C116" s="38" t="s">
        <v>168</v>
      </c>
      <c r="D116" s="38" t="s">
        <v>169</v>
      </c>
      <c r="E116" s="38" t="s">
        <v>23</v>
      </c>
      <c r="F116" s="26">
        <v>7821.4430000000002</v>
      </c>
      <c r="G116" s="15"/>
      <c r="H116" s="26">
        <f>F116*G116</f>
        <v>0</v>
      </c>
    </row>
    <row r="117" spans="1:8" ht="24" customHeight="1">
      <c r="A117" s="39"/>
      <c r="B117" s="39"/>
      <c r="C117" s="40"/>
      <c r="D117" s="40" t="s">
        <v>170</v>
      </c>
      <c r="E117" s="40"/>
      <c r="F117" s="27">
        <v>7821.4430000000002</v>
      </c>
      <c r="G117" s="16"/>
      <c r="H117" s="27"/>
    </row>
    <row r="118" spans="1:8" ht="28.5" customHeight="1">
      <c r="A118" s="34"/>
      <c r="B118" s="34"/>
      <c r="C118" s="35" t="s">
        <v>171</v>
      </c>
      <c r="D118" s="35" t="s">
        <v>172</v>
      </c>
      <c r="E118" s="35"/>
      <c r="F118" s="25"/>
      <c r="G118" s="14"/>
      <c r="H118" s="25">
        <f>SUM(H119:H155)</f>
        <v>0</v>
      </c>
    </row>
    <row r="119" spans="1:8" ht="24" customHeight="1">
      <c r="A119" s="36">
        <v>46</v>
      </c>
      <c r="B119" s="37" t="s">
        <v>246</v>
      </c>
      <c r="C119" s="38" t="s">
        <v>173</v>
      </c>
      <c r="D119" s="38" t="s">
        <v>174</v>
      </c>
      <c r="E119" s="38" t="s">
        <v>27</v>
      </c>
      <c r="F119" s="26">
        <v>4</v>
      </c>
      <c r="G119" s="15"/>
      <c r="H119" s="26">
        <f>F119*G119</f>
        <v>0</v>
      </c>
    </row>
    <row r="120" spans="1:8" ht="13.5" customHeight="1">
      <c r="A120" s="39"/>
      <c r="B120" s="39"/>
      <c r="C120" s="40"/>
      <c r="D120" s="40" t="s">
        <v>175</v>
      </c>
      <c r="E120" s="40"/>
      <c r="F120" s="27">
        <v>4</v>
      </c>
      <c r="G120" s="16"/>
      <c r="H120" s="27"/>
    </row>
    <row r="121" spans="1:8" ht="24" customHeight="1">
      <c r="A121" s="36">
        <v>47</v>
      </c>
      <c r="B121" s="37" t="s">
        <v>246</v>
      </c>
      <c r="C121" s="38" t="s">
        <v>176</v>
      </c>
      <c r="D121" s="38" t="s">
        <v>177</v>
      </c>
      <c r="E121" s="38" t="s">
        <v>27</v>
      </c>
      <c r="F121" s="26">
        <v>22</v>
      </c>
      <c r="G121" s="15"/>
      <c r="H121" s="26">
        <f>F121*G121</f>
        <v>0</v>
      </c>
    </row>
    <row r="122" spans="1:8" ht="13.5" customHeight="1">
      <c r="A122" s="39"/>
      <c r="B122" s="39"/>
      <c r="C122" s="40"/>
      <c r="D122" s="40" t="s">
        <v>178</v>
      </c>
      <c r="E122" s="40"/>
      <c r="F122" s="27">
        <v>22</v>
      </c>
      <c r="G122" s="16"/>
      <c r="H122" s="27"/>
    </row>
    <row r="123" spans="1:8" ht="24" customHeight="1">
      <c r="A123" s="36">
        <v>48</v>
      </c>
      <c r="B123" s="37" t="s">
        <v>246</v>
      </c>
      <c r="C123" s="38" t="s">
        <v>179</v>
      </c>
      <c r="D123" s="38" t="s">
        <v>180</v>
      </c>
      <c r="E123" s="38" t="s">
        <v>27</v>
      </c>
      <c r="F123" s="26">
        <v>4</v>
      </c>
      <c r="G123" s="15"/>
      <c r="H123" s="26">
        <f>F123*G123</f>
        <v>0</v>
      </c>
    </row>
    <row r="124" spans="1:8" ht="13.5" customHeight="1">
      <c r="A124" s="36">
        <v>49</v>
      </c>
      <c r="B124" s="37" t="s">
        <v>246</v>
      </c>
      <c r="C124" s="38" t="s">
        <v>181</v>
      </c>
      <c r="D124" s="38" t="s">
        <v>182</v>
      </c>
      <c r="E124" s="38" t="s">
        <v>118</v>
      </c>
      <c r="F124" s="26">
        <v>10</v>
      </c>
      <c r="G124" s="15"/>
      <c r="H124" s="26">
        <f>F124*G124</f>
        <v>0</v>
      </c>
    </row>
    <row r="125" spans="1:8" ht="13.5" customHeight="1">
      <c r="A125" s="39"/>
      <c r="B125" s="39"/>
      <c r="C125" s="40"/>
      <c r="D125" s="40" t="s">
        <v>183</v>
      </c>
      <c r="E125" s="40"/>
      <c r="F125" s="27">
        <v>10</v>
      </c>
      <c r="G125" s="16"/>
      <c r="H125" s="27"/>
    </row>
    <row r="126" spans="1:8" ht="24" customHeight="1">
      <c r="A126" s="46">
        <v>50</v>
      </c>
      <c r="B126" s="47" t="s">
        <v>240</v>
      </c>
      <c r="C126" s="48" t="s">
        <v>184</v>
      </c>
      <c r="D126" s="48" t="s">
        <v>185</v>
      </c>
      <c r="E126" s="48" t="s">
        <v>27</v>
      </c>
      <c r="F126" s="30">
        <v>10.1</v>
      </c>
      <c r="G126" s="19"/>
      <c r="H126" s="30">
        <f>F126*G126</f>
        <v>0</v>
      </c>
    </row>
    <row r="127" spans="1:8" ht="13.5" customHeight="1">
      <c r="A127" s="41"/>
      <c r="B127" s="41"/>
      <c r="C127" s="42"/>
      <c r="D127" s="42" t="s">
        <v>186</v>
      </c>
      <c r="E127" s="42"/>
      <c r="F127" s="28">
        <v>10.1</v>
      </c>
      <c r="G127" s="17"/>
      <c r="H127" s="28"/>
    </row>
    <row r="128" spans="1:8" ht="13.5" customHeight="1">
      <c r="A128" s="36">
        <v>51</v>
      </c>
      <c r="B128" s="37" t="s">
        <v>246</v>
      </c>
      <c r="C128" s="38" t="s">
        <v>187</v>
      </c>
      <c r="D128" s="38" t="s">
        <v>188</v>
      </c>
      <c r="E128" s="38" t="s">
        <v>118</v>
      </c>
      <c r="F128" s="26">
        <v>57.5</v>
      </c>
      <c r="G128" s="15"/>
      <c r="H128" s="26">
        <f>F128*G128</f>
        <v>0</v>
      </c>
    </row>
    <row r="129" spans="1:8" ht="13.5" customHeight="1">
      <c r="A129" s="39"/>
      <c r="B129" s="39"/>
      <c r="C129" s="40"/>
      <c r="D129" s="40" t="s">
        <v>189</v>
      </c>
      <c r="E129" s="40"/>
      <c r="F129" s="27">
        <v>57.5</v>
      </c>
      <c r="G129" s="16"/>
      <c r="H129" s="27"/>
    </row>
    <row r="130" spans="1:8" ht="24" customHeight="1">
      <c r="A130" s="46">
        <v>52</v>
      </c>
      <c r="B130" s="47" t="s">
        <v>240</v>
      </c>
      <c r="C130" s="48" t="s">
        <v>190</v>
      </c>
      <c r="D130" s="48" t="s">
        <v>191</v>
      </c>
      <c r="E130" s="48" t="s">
        <v>27</v>
      </c>
      <c r="F130" s="30">
        <v>20.2</v>
      </c>
      <c r="G130" s="19"/>
      <c r="H130" s="30">
        <f>F130*G130</f>
        <v>0</v>
      </c>
    </row>
    <row r="131" spans="1:8" ht="13.5" customHeight="1">
      <c r="A131" s="41"/>
      <c r="B131" s="41"/>
      <c r="C131" s="42"/>
      <c r="D131" s="42" t="s">
        <v>192</v>
      </c>
      <c r="E131" s="42"/>
      <c r="F131" s="28">
        <v>20.2</v>
      </c>
      <c r="G131" s="17"/>
      <c r="H131" s="28"/>
    </row>
    <row r="132" spans="1:8" ht="24" customHeight="1">
      <c r="A132" s="46">
        <v>53</v>
      </c>
      <c r="B132" s="47" t="s">
        <v>240</v>
      </c>
      <c r="C132" s="48" t="s">
        <v>193</v>
      </c>
      <c r="D132" s="48" t="s">
        <v>194</v>
      </c>
      <c r="E132" s="48" t="s">
        <v>27</v>
      </c>
      <c r="F132" s="30">
        <v>15</v>
      </c>
      <c r="G132" s="19"/>
      <c r="H132" s="30">
        <f>F132*G132</f>
        <v>0</v>
      </c>
    </row>
    <row r="133" spans="1:8" ht="13.5" customHeight="1">
      <c r="A133" s="39"/>
      <c r="B133" s="39"/>
      <c r="C133" s="40"/>
      <c r="D133" s="40" t="s">
        <v>195</v>
      </c>
      <c r="E133" s="40"/>
      <c r="F133" s="27">
        <v>15</v>
      </c>
      <c r="G133" s="16"/>
      <c r="H133" s="27"/>
    </row>
    <row r="134" spans="1:8" ht="13.5" customHeight="1">
      <c r="A134" s="36">
        <v>54</v>
      </c>
      <c r="B134" s="37" t="s">
        <v>246</v>
      </c>
      <c r="C134" s="38" t="s">
        <v>196</v>
      </c>
      <c r="D134" s="38" t="s">
        <v>197</v>
      </c>
      <c r="E134" s="38" t="s">
        <v>118</v>
      </c>
      <c r="F134" s="26">
        <v>10</v>
      </c>
      <c r="G134" s="15"/>
      <c r="H134" s="26">
        <f>F134*G134</f>
        <v>0</v>
      </c>
    </row>
    <row r="135" spans="1:8" ht="13.5" customHeight="1">
      <c r="A135" s="39"/>
      <c r="B135" s="39"/>
      <c r="C135" s="40"/>
      <c r="D135" s="40" t="s">
        <v>198</v>
      </c>
      <c r="E135" s="40"/>
      <c r="F135" s="27">
        <v>10</v>
      </c>
      <c r="G135" s="16"/>
      <c r="H135" s="27"/>
    </row>
    <row r="136" spans="1:8" ht="24" customHeight="1">
      <c r="A136" s="46">
        <v>55</v>
      </c>
      <c r="B136" s="47" t="s">
        <v>240</v>
      </c>
      <c r="C136" s="48" t="s">
        <v>199</v>
      </c>
      <c r="D136" s="48" t="s">
        <v>200</v>
      </c>
      <c r="E136" s="48" t="s">
        <v>27</v>
      </c>
      <c r="F136" s="30">
        <v>4.04</v>
      </c>
      <c r="G136" s="19"/>
      <c r="H136" s="30">
        <f>F136*G136</f>
        <v>0</v>
      </c>
    </row>
    <row r="137" spans="1:8" ht="13.5" customHeight="1">
      <c r="A137" s="41"/>
      <c r="B137" s="41"/>
      <c r="C137" s="42"/>
      <c r="D137" s="42" t="s">
        <v>201</v>
      </c>
      <c r="E137" s="42"/>
      <c r="F137" s="28">
        <v>4.04</v>
      </c>
      <c r="G137" s="17"/>
      <c r="H137" s="28"/>
    </row>
    <row r="138" spans="1:8" ht="24" customHeight="1">
      <c r="A138" s="36">
        <v>56</v>
      </c>
      <c r="B138" s="37" t="s">
        <v>246</v>
      </c>
      <c r="C138" s="38" t="s">
        <v>202</v>
      </c>
      <c r="D138" s="38" t="s">
        <v>203</v>
      </c>
      <c r="E138" s="38" t="s">
        <v>118</v>
      </c>
      <c r="F138" s="26">
        <v>228.7</v>
      </c>
      <c r="G138" s="15"/>
      <c r="H138" s="26">
        <f>F138*G138</f>
        <v>0</v>
      </c>
    </row>
    <row r="139" spans="1:8" ht="24" customHeight="1">
      <c r="A139" s="39"/>
      <c r="B139" s="39"/>
      <c r="C139" s="40"/>
      <c r="D139" s="40" t="s">
        <v>204</v>
      </c>
      <c r="E139" s="40"/>
      <c r="F139" s="27">
        <v>228.7</v>
      </c>
      <c r="G139" s="16"/>
      <c r="H139" s="27"/>
    </row>
    <row r="140" spans="1:8" ht="13.5" customHeight="1">
      <c r="A140" s="46">
        <v>57</v>
      </c>
      <c r="B140" s="47" t="s">
        <v>240</v>
      </c>
      <c r="C140" s="48" t="s">
        <v>205</v>
      </c>
      <c r="D140" s="48" t="s">
        <v>206</v>
      </c>
      <c r="E140" s="48" t="s">
        <v>27</v>
      </c>
      <c r="F140" s="30">
        <v>768.43200000000002</v>
      </c>
      <c r="G140" s="19"/>
      <c r="H140" s="30">
        <f>F140*G140</f>
        <v>0</v>
      </c>
    </row>
    <row r="141" spans="1:8" ht="13.5" customHeight="1">
      <c r="A141" s="41"/>
      <c r="B141" s="41"/>
      <c r="C141" s="42"/>
      <c r="D141" s="42" t="s">
        <v>207</v>
      </c>
      <c r="E141" s="42"/>
      <c r="F141" s="28">
        <v>768.43200000000002</v>
      </c>
      <c r="G141" s="17"/>
      <c r="H141" s="28"/>
    </row>
    <row r="142" spans="1:8" ht="24" customHeight="1">
      <c r="A142" s="36">
        <v>58</v>
      </c>
      <c r="B142" s="37" t="s">
        <v>246</v>
      </c>
      <c r="C142" s="38" t="s">
        <v>208</v>
      </c>
      <c r="D142" s="38" t="s">
        <v>209</v>
      </c>
      <c r="E142" s="38" t="s">
        <v>23</v>
      </c>
      <c r="F142" s="26">
        <v>29.5</v>
      </c>
      <c r="G142" s="15"/>
      <c r="H142" s="26">
        <f>F142*G142</f>
        <v>0</v>
      </c>
    </row>
    <row r="143" spans="1:8" ht="24" customHeight="1">
      <c r="A143" s="39"/>
      <c r="B143" s="39"/>
      <c r="C143" s="40"/>
      <c r="D143" s="40" t="s">
        <v>210</v>
      </c>
      <c r="E143" s="40"/>
      <c r="F143" s="27">
        <v>29.5</v>
      </c>
      <c r="G143" s="16"/>
      <c r="H143" s="27"/>
    </row>
    <row r="144" spans="1:8" ht="24" customHeight="1">
      <c r="A144" s="46">
        <v>59</v>
      </c>
      <c r="B144" s="47" t="s">
        <v>240</v>
      </c>
      <c r="C144" s="48" t="s">
        <v>211</v>
      </c>
      <c r="D144" s="48" t="s">
        <v>212</v>
      </c>
      <c r="E144" s="48" t="s">
        <v>27</v>
      </c>
      <c r="F144" s="30">
        <v>238.36</v>
      </c>
      <c r="G144" s="19"/>
      <c r="H144" s="30">
        <f>F144*G144</f>
        <v>0</v>
      </c>
    </row>
    <row r="145" spans="1:8" ht="13.5" customHeight="1">
      <c r="A145" s="41"/>
      <c r="B145" s="41"/>
      <c r="C145" s="42"/>
      <c r="D145" s="42" t="s">
        <v>213</v>
      </c>
      <c r="E145" s="42"/>
      <c r="F145" s="28">
        <v>238.36</v>
      </c>
      <c r="G145" s="17"/>
      <c r="H145" s="28"/>
    </row>
    <row r="146" spans="1:8" ht="24" customHeight="1">
      <c r="A146" s="36">
        <v>60</v>
      </c>
      <c r="B146" s="37" t="s">
        <v>246</v>
      </c>
      <c r="C146" s="38" t="s">
        <v>214</v>
      </c>
      <c r="D146" s="38" t="s">
        <v>215</v>
      </c>
      <c r="E146" s="38" t="s">
        <v>27</v>
      </c>
      <c r="F146" s="26">
        <v>2</v>
      </c>
      <c r="G146" s="15"/>
      <c r="H146" s="26">
        <f>F146*G146</f>
        <v>0</v>
      </c>
    </row>
    <row r="147" spans="1:8" ht="13.5" customHeight="1">
      <c r="A147" s="39"/>
      <c r="B147" s="39"/>
      <c r="C147" s="40"/>
      <c r="D147" s="40" t="s">
        <v>216</v>
      </c>
      <c r="E147" s="40"/>
      <c r="F147" s="27">
        <v>2</v>
      </c>
      <c r="G147" s="16"/>
      <c r="H147" s="27"/>
    </row>
    <row r="148" spans="1:8" ht="13.5" customHeight="1">
      <c r="A148" s="46">
        <v>61</v>
      </c>
      <c r="B148" s="49" t="s">
        <v>241</v>
      </c>
      <c r="C148" s="48" t="s">
        <v>217</v>
      </c>
      <c r="D148" s="48" t="s">
        <v>218</v>
      </c>
      <c r="E148" s="48" t="s">
        <v>27</v>
      </c>
      <c r="F148" s="30">
        <v>2</v>
      </c>
      <c r="G148" s="19"/>
      <c r="H148" s="30">
        <f>F148*G148</f>
        <v>0</v>
      </c>
    </row>
    <row r="149" spans="1:8" ht="24" customHeight="1">
      <c r="A149" s="36">
        <v>62</v>
      </c>
      <c r="B149" s="37" t="s">
        <v>246</v>
      </c>
      <c r="C149" s="38" t="s">
        <v>219</v>
      </c>
      <c r="D149" s="38" t="s">
        <v>220</v>
      </c>
      <c r="E149" s="38" t="s">
        <v>118</v>
      </c>
      <c r="F149" s="26">
        <v>39</v>
      </c>
      <c r="G149" s="15"/>
      <c r="H149" s="26">
        <f>F149*G149</f>
        <v>0</v>
      </c>
    </row>
    <row r="150" spans="1:8" ht="13.5" customHeight="1">
      <c r="A150" s="39"/>
      <c r="B150" s="39"/>
      <c r="C150" s="40"/>
      <c r="D150" s="40" t="s">
        <v>221</v>
      </c>
      <c r="E150" s="40"/>
      <c r="F150" s="27">
        <v>39</v>
      </c>
      <c r="G150" s="16"/>
      <c r="H150" s="27"/>
    </row>
    <row r="151" spans="1:8" ht="24" customHeight="1">
      <c r="A151" s="36">
        <v>63</v>
      </c>
      <c r="B151" s="37" t="s">
        <v>246</v>
      </c>
      <c r="C151" s="38" t="s">
        <v>222</v>
      </c>
      <c r="D151" s="38" t="s">
        <v>223</v>
      </c>
      <c r="E151" s="38" t="s">
        <v>27</v>
      </c>
      <c r="F151" s="26">
        <v>3</v>
      </c>
      <c r="G151" s="15"/>
      <c r="H151" s="26">
        <f>F151*G151</f>
        <v>0</v>
      </c>
    </row>
    <row r="152" spans="1:8" ht="13.5" customHeight="1">
      <c r="A152" s="39"/>
      <c r="B152" s="39"/>
      <c r="C152" s="40"/>
      <c r="D152" s="40" t="s">
        <v>224</v>
      </c>
      <c r="E152" s="40"/>
      <c r="F152" s="27">
        <v>3</v>
      </c>
      <c r="G152" s="16"/>
      <c r="H152" s="27"/>
    </row>
    <row r="153" spans="1:8" ht="24" customHeight="1">
      <c r="A153" s="36">
        <v>64</v>
      </c>
      <c r="B153" s="37" t="s">
        <v>246</v>
      </c>
      <c r="C153" s="38" t="s">
        <v>225</v>
      </c>
      <c r="D153" s="38" t="s">
        <v>226</v>
      </c>
      <c r="E153" s="38" t="s">
        <v>118</v>
      </c>
      <c r="F153" s="26">
        <v>17</v>
      </c>
      <c r="G153" s="15"/>
      <c r="H153" s="26">
        <f>F153*G153</f>
        <v>0</v>
      </c>
    </row>
    <row r="154" spans="1:8" ht="24" customHeight="1">
      <c r="A154" s="39"/>
      <c r="B154" s="39"/>
      <c r="C154" s="40"/>
      <c r="D154" s="40" t="s">
        <v>227</v>
      </c>
      <c r="E154" s="40"/>
      <c r="F154" s="27">
        <v>17</v>
      </c>
      <c r="G154" s="16"/>
      <c r="H154" s="27"/>
    </row>
    <row r="155" spans="1:8" ht="24" customHeight="1">
      <c r="A155" s="36">
        <v>65</v>
      </c>
      <c r="B155" s="37" t="s">
        <v>246</v>
      </c>
      <c r="C155" s="38" t="s">
        <v>228</v>
      </c>
      <c r="D155" s="38" t="s">
        <v>229</v>
      </c>
      <c r="E155" s="38" t="s">
        <v>230</v>
      </c>
      <c r="F155" s="26">
        <v>49.83</v>
      </c>
      <c r="G155" s="15"/>
      <c r="H155" s="26">
        <f>F155*G155</f>
        <v>0</v>
      </c>
    </row>
    <row r="156" spans="1:8" ht="28.5" customHeight="1">
      <c r="A156" s="34"/>
      <c r="B156" s="34"/>
      <c r="C156" s="35" t="s">
        <v>231</v>
      </c>
      <c r="D156" s="35" t="s">
        <v>232</v>
      </c>
      <c r="E156" s="35"/>
      <c r="F156" s="25"/>
      <c r="G156" s="14"/>
      <c r="H156" s="25">
        <f>SUM(H157:H158)</f>
        <v>0</v>
      </c>
    </row>
    <row r="157" spans="1:8" ht="24" customHeight="1">
      <c r="A157" s="36">
        <v>66</v>
      </c>
      <c r="B157" s="37" t="s">
        <v>246</v>
      </c>
      <c r="C157" s="38" t="s">
        <v>233</v>
      </c>
      <c r="D157" s="38" t="s">
        <v>234</v>
      </c>
      <c r="E157" s="38" t="s">
        <v>230</v>
      </c>
      <c r="F157" s="26">
        <v>6877.3059999999996</v>
      </c>
      <c r="G157" s="15"/>
      <c r="H157" s="26">
        <f>F157*G157</f>
        <v>0</v>
      </c>
    </row>
    <row r="158" spans="1:8" ht="34.5" customHeight="1">
      <c r="A158" s="36">
        <v>67</v>
      </c>
      <c r="B158" s="37" t="s">
        <v>246</v>
      </c>
      <c r="C158" s="38" t="s">
        <v>235</v>
      </c>
      <c r="D158" s="38" t="s">
        <v>236</v>
      </c>
      <c r="E158" s="38" t="s">
        <v>230</v>
      </c>
      <c r="F158" s="26">
        <v>6877.3059999999996</v>
      </c>
      <c r="G158" s="15"/>
      <c r="H158" s="26">
        <f>F158*G158</f>
        <v>0</v>
      </c>
    </row>
    <row r="159" spans="1:8" ht="30.75" customHeight="1">
      <c r="A159" s="50"/>
      <c r="B159" s="50"/>
      <c r="C159" s="51"/>
      <c r="D159" s="51" t="s">
        <v>237</v>
      </c>
      <c r="E159" s="51"/>
      <c r="F159" s="31"/>
      <c r="G159" s="20"/>
      <c r="H159" s="31">
        <f>H14+H75+H88+H95+H118+H156</f>
        <v>0</v>
      </c>
    </row>
  </sheetData>
  <sheetProtection algorithmName="SHA-512" hashValue="oWC1PofAoQCT/1+GOZIz3AN1fh7W4aAitbOfShyS7tPVqJHjTUPg4KYVLR6jyngC93AJh0mX5Won67kgoW3GbA==" saltValue="m0Ofdan6l7qS+ASrv7aIzw==" spinCount="100000" sheet="1" formatCells="0" formatColumns="0" formatRows="0" insertColumns="0" insertRows="0" insertHyperlinks="0" deleteColumns="0" deleteRows="0" selectLockedCells="1" sort="0" autoFilter="0" pivotTables="0"/>
  <mergeCells count="4">
    <mergeCell ref="A1:H1"/>
    <mergeCell ref="A5:D5"/>
    <mergeCell ref="F7:H7"/>
    <mergeCell ref="F8:G8"/>
  </mergeCells>
  <pageMargins left="0.39370079040527345" right="0.39370079040527345" top="0.7874015808105469" bottom="0.7874015808105469" header="0" footer="0"/>
  <pageSetup paperSize="9" scale="88" fitToHeight="100" orientation="portrait" blackAndWhite="1" r:id="rId1"/>
  <headerFooter alignWithMargins="0">
    <oddHeader>&amp;C&amp;"-,Tučné"&amp;11Zadanie Lesná cesta Horný Bankov- Široký Dol, prestavba&amp;R&amp;"-,Normálne"&amp;11Príloha č.3</oddHeader>
    <oddFooter xml:space="preserve">&amp;C   Strana &amp;P  z &amp;N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LC Bankov_Vykaz Vymer</vt:lpstr>
      <vt:lpstr>'LC Bankov_Vykaz Vymer'!Názvy_tlače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Vanyo</dc:creator>
  <cp:lastModifiedBy>mvany</cp:lastModifiedBy>
  <cp:lastPrinted>2023-03-17T14:31:08Z</cp:lastPrinted>
  <dcterms:created xsi:type="dcterms:W3CDTF">2023-02-20T07:56:48Z</dcterms:created>
  <dcterms:modified xsi:type="dcterms:W3CDTF">2023-03-21T07:12:30Z</dcterms:modified>
</cp:coreProperties>
</file>