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VZ\Navratil\STAVBY\2023\Jívavská\Příprava\"/>
    </mc:Choice>
  </mc:AlternateContent>
  <xr:revisionPtr revIDLastSave="0" documentId="13_ncr:1_{6E893FFA-FBFF-4847-BB64-4128DA3D876E}" xr6:coauthVersionLast="47" xr6:coauthVersionMax="47" xr10:uidLastSave="{00000000-0000-0000-0000-000000000000}"/>
  <bookViews>
    <workbookView xWindow="-120" yWindow="-120" windowWidth="24240" windowHeight="13740" xr2:uid="{00000000-000D-0000-FFFF-FFFF00000000}"/>
  </bookViews>
  <sheets>
    <sheet name="Soupis" sheetId="1" r:id="rId1"/>
  </sheets>
  <definedNames>
    <definedName name="_xlnm.Print_Area" localSheetId="0">Soupis!$A$1:$K$78</definedName>
  </definedNames>
  <calcPr calcId="181029"/>
</workbook>
</file>

<file path=xl/calcChain.xml><?xml version="1.0" encoding="utf-8"?>
<calcChain xmlns="http://schemas.openxmlformats.org/spreadsheetml/2006/main">
  <c r="K69" i="1" l="1"/>
  <c r="K70" i="1"/>
  <c r="K71" i="1"/>
  <c r="K72" i="1"/>
  <c r="K73" i="1"/>
  <c r="K64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42" i="1"/>
  <c r="K33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10" i="1"/>
  <c r="K75" i="1" l="1"/>
  <c r="K61" i="1"/>
  <c r="K78" i="1" s="1"/>
</calcChain>
</file>

<file path=xl/sharedStrings.xml><?xml version="1.0" encoding="utf-8"?>
<sst xmlns="http://schemas.openxmlformats.org/spreadsheetml/2006/main" count="226" uniqueCount="162">
  <si>
    <t>CENOVÁ NABÍDKA</t>
  </si>
  <si>
    <t>Měna: CZK</t>
  </si>
  <si>
    <t>Poř.</t>
  </si>
  <si>
    <t>Kód</t>
  </si>
  <si>
    <t>Popis</t>
  </si>
  <si>
    <t>Množství</t>
  </si>
  <si>
    <t>M.j.</t>
  </si>
  <si>
    <t>Cena/m.j.</t>
  </si>
  <si>
    <t>Cena celk.</t>
  </si>
  <si>
    <t>001 - ul. Jivovská</t>
  </si>
  <si>
    <t>001</t>
  </si>
  <si>
    <t>460161821</t>
  </si>
  <si>
    <t>Výkop rýhy šířky 1,0 m a hloubky 0,40 m</t>
  </si>
  <si>
    <t>M</t>
  </si>
  <si>
    <t>002</t>
  </si>
  <si>
    <t>113154123</t>
  </si>
  <si>
    <t>Frézování živičného krytu tl 50 mm pruh š přes 0,5 do 1 m pl do 500 m2 bez překážek v trase</t>
  </si>
  <si>
    <t>M2</t>
  </si>
  <si>
    <t>003</t>
  </si>
  <si>
    <t>171201231</t>
  </si>
  <si>
    <t>Poplatek za uložení zeminy a kamení na recyklační skládce (skládkovné) kód odpadu 17 05 04</t>
  </si>
  <si>
    <t>T</t>
  </si>
  <si>
    <t>004</t>
  </si>
  <si>
    <t>997013645</t>
  </si>
  <si>
    <t>Poplatek za uložení na skládce (skládkovné) odpadu asfaltového bez dehtu kód odpadu 17 03 02</t>
  </si>
  <si>
    <t>005</t>
  </si>
  <si>
    <t>965081353</t>
  </si>
  <si>
    <t>Bourání stáv. zpevněných ploch (litý asfalt + beton) tl. 20 cm</t>
  </si>
  <si>
    <t>006</t>
  </si>
  <si>
    <t>997013871</t>
  </si>
  <si>
    <t>Poplatek za uložení stavebního odpadu na recyklační skládce (skládkovné) směsného stavebního a demoličního kód odpadu 17 09 04</t>
  </si>
  <si>
    <t>007</t>
  </si>
  <si>
    <t>181152302</t>
  </si>
  <si>
    <t>Úprava pláně pro silnice a dálnice v zářezech se zhutněním</t>
  </si>
  <si>
    <t>008</t>
  </si>
  <si>
    <t>564831011</t>
  </si>
  <si>
    <t>Podklad ze štěrkodrtě ŠD plochy přes 100 m2 tl 100 mm ( frakce 0-32 )</t>
  </si>
  <si>
    <t>009</t>
  </si>
  <si>
    <t>564851011</t>
  </si>
  <si>
    <t>Podklad ze štěrkodrtě ŠD plochy do 100 m2 tl 150 mm ( frakce 0-63)</t>
  </si>
  <si>
    <t>010</t>
  </si>
  <si>
    <t>567122114</t>
  </si>
  <si>
    <t>Podklad ze směsi stmelené cementem SC C 8/10 (KSC I) tl 150 mm</t>
  </si>
  <si>
    <t>011</t>
  </si>
  <si>
    <t>577144111</t>
  </si>
  <si>
    <t>Asfaltový beton vrstva obrusná ACO 11 (ABS) s rozprostřením a se zhutněním z nemodifikovaného asfaltu v pruhu šířky do 3 m tř. I, po zhutnění tl. 50 mm</t>
  </si>
  <si>
    <t>012</t>
  </si>
  <si>
    <t>573231109</t>
  </si>
  <si>
    <t>Postřik spojovací PS bez posypu kamenivem z asfaltu silničního, v množství 0,60 kg/m2</t>
  </si>
  <si>
    <t>013</t>
  </si>
  <si>
    <t>916111123</t>
  </si>
  <si>
    <t>Osazení obruby z drobných kostek s boční opěrou do lože z betonu prostého</t>
  </si>
  <si>
    <t>014</t>
  </si>
  <si>
    <t>916111122</t>
  </si>
  <si>
    <t>Osazení obruby z drobných kostek bez boční opěry do lože z betonu prostého</t>
  </si>
  <si>
    <t>015</t>
  </si>
  <si>
    <t>58381007</t>
  </si>
  <si>
    <t>kostka štípaná dlažební žula drobná 8/10</t>
  </si>
  <si>
    <t>0,600</t>
  </si>
  <si>
    <t>016</t>
  </si>
  <si>
    <t>916131213</t>
  </si>
  <si>
    <t>Osazení silničního obrubníku betonového stojatého s boční opěrou do lože z betonu prostého</t>
  </si>
  <si>
    <t>017</t>
  </si>
  <si>
    <t>59217031</t>
  </si>
  <si>
    <t>obrubník betonový silniční 1000x150x150mm</t>
  </si>
  <si>
    <t>KS</t>
  </si>
  <si>
    <t>018</t>
  </si>
  <si>
    <t>916231213</t>
  </si>
  <si>
    <t>Osazení chodníkového obrubníku betonového stojatého s boční opěrou do lože z betonu prostého</t>
  </si>
  <si>
    <t>019</t>
  </si>
  <si>
    <t>59217017</t>
  </si>
  <si>
    <t>obrubník betonový chodníkový 1000x100x250mm</t>
  </si>
  <si>
    <t>020</t>
  </si>
  <si>
    <t>919735113</t>
  </si>
  <si>
    <t>Řezání stávajícího živičného krytu nebo podkladu hloubky přes 100 do 150 mm</t>
  </si>
  <si>
    <t>021</t>
  </si>
  <si>
    <t>919122132</t>
  </si>
  <si>
    <t>Těsnění spár zálivkou za tepla pro komůrky š 20 mm hl 40 mm s těsnicím profilem</t>
  </si>
  <si>
    <t>022</t>
  </si>
  <si>
    <t>997002511</t>
  </si>
  <si>
    <t>Vodorovné přemístění suti a vybouraných hmot bez naložení, se složením a hrubým urovnáním na vzdálenost do 1 km</t>
  </si>
  <si>
    <t>023</t>
  </si>
  <si>
    <t>997006519</t>
  </si>
  <si>
    <t>Příplatek k vodorovnému přemístění suti na skládku ZKD 1 km přes 1 km</t>
  </si>
  <si>
    <t>024</t>
  </si>
  <si>
    <t>997211612</t>
  </si>
  <si>
    <t>Nakládání suti a vybouraných hmot na dopravní prostředek pro vodorovné přemístění</t>
  </si>
  <si>
    <t>025</t>
  </si>
  <si>
    <t>998229111</t>
  </si>
  <si>
    <t>Přesun hmot pro komunikace s krytem z kameniva, monolitickým betonovým nebo živičným dopravní vzdálenost do 200 m jakékoliv délky objektu</t>
  </si>
  <si>
    <t>026</t>
  </si>
  <si>
    <t>899331111</t>
  </si>
  <si>
    <t>Výšková úprava uličního vstupu nebo vpusti do 200 mm zvýšením poklopu</t>
  </si>
  <si>
    <t>027</t>
  </si>
  <si>
    <t>63126039</t>
  </si>
  <si>
    <t>poklop šachtový s BEGU rámem a zámky kruhový, DN 600 D400</t>
  </si>
  <si>
    <t>028</t>
  </si>
  <si>
    <t>899431111</t>
  </si>
  <si>
    <t>Výšková úprava uličního vstupu nebo vpusti do 200 mm zvýšením krycího hrnce, šoupěte nebo hydrant</t>
  </si>
  <si>
    <t>029</t>
  </si>
  <si>
    <t>596211212</t>
  </si>
  <si>
    <t>Kladení zámkové dlažby komunikací pro pěší ručně tl 80 mm skupiny A pl přes 100 do 300 m2</t>
  </si>
  <si>
    <t>030</t>
  </si>
  <si>
    <t>59245020</t>
  </si>
  <si>
    <t>dlažba tvar obdélník betonová 200x100x80mm přírodní</t>
  </si>
  <si>
    <t>031</t>
  </si>
  <si>
    <t>181351103</t>
  </si>
  <si>
    <t>Rozprostření ornice tl vrstvy do 200 mm pl přes 100 do 500 m2 v rovině nebo ve svahu do 1:5 strojně</t>
  </si>
  <si>
    <t>032</t>
  </si>
  <si>
    <t>10364101</t>
  </si>
  <si>
    <t>zemina pro terénní úpravy - ornice</t>
  </si>
  <si>
    <t>033</t>
  </si>
  <si>
    <t>572410</t>
  </si>
  <si>
    <t>osivo směs travní parková</t>
  </si>
  <si>
    <t>034</t>
  </si>
  <si>
    <t>181451311</t>
  </si>
  <si>
    <t>Založení trávníku strojně v jedné operaci v rovině nebo na svahu do 1:5</t>
  </si>
  <si>
    <t>035</t>
  </si>
  <si>
    <t>VRN 1</t>
  </si>
  <si>
    <t>Geodetické práce před výstavbou</t>
  </si>
  <si>
    <t>SOUBOR</t>
  </si>
  <si>
    <t>036</t>
  </si>
  <si>
    <t>VRN 2</t>
  </si>
  <si>
    <t>Geodetické práce po výstavbě</t>
  </si>
  <si>
    <t>037</t>
  </si>
  <si>
    <t>VRN 3</t>
  </si>
  <si>
    <t>Laboratorní zkoušky</t>
  </si>
  <si>
    <t>038</t>
  </si>
  <si>
    <t>VRN 4</t>
  </si>
  <si>
    <t>Vytýčení inženýrských sítí</t>
  </si>
  <si>
    <t>039</t>
  </si>
  <si>
    <t>VRN 5</t>
  </si>
  <si>
    <t>Dopravní značení na staveništi a/nebo v okolí staveniště</t>
  </si>
  <si>
    <t>040</t>
  </si>
  <si>
    <t>VRN 6</t>
  </si>
  <si>
    <t>Náklady na inženýrskou činnost zhotovitele vzniklou v souvislosti s realizací stavby</t>
  </si>
  <si>
    <t>041</t>
  </si>
  <si>
    <t>VRN 7</t>
  </si>
  <si>
    <t>Ztížené dopravní podmínky</t>
  </si>
  <si>
    <t>042</t>
  </si>
  <si>
    <t>VRN 8</t>
  </si>
  <si>
    <t>Ztížený pohyb vozidel v centrech měst</t>
  </si>
  <si>
    <t>Součet za</t>
  </si>
  <si>
    <t>043</t>
  </si>
  <si>
    <t>R1</t>
  </si>
  <si>
    <t>044</t>
  </si>
  <si>
    <t>045</t>
  </si>
  <si>
    <t>046</t>
  </si>
  <si>
    <t>047</t>
  </si>
  <si>
    <t>048</t>
  </si>
  <si>
    <t>CELKEM</t>
  </si>
  <si>
    <t>Stavba:Šternberk Jívavská</t>
  </si>
  <si>
    <t>Stavba: Šternberk Jívavská</t>
  </si>
  <si>
    <t>Stránka 1 / 2</t>
  </si>
  <si>
    <t>Stránka 2 / 2</t>
  </si>
  <si>
    <t>002 - ul. Jivavská vchod do zdravotnického zařízení</t>
  </si>
  <si>
    <t>001 - ul. Jivavská</t>
  </si>
  <si>
    <t>v tl. 150 mm, C 30/37</t>
  </si>
  <si>
    <t xml:space="preserve">vč. odbourání původní desky, montáže, bednění, výztuže, </t>
  </si>
  <si>
    <t>výztuže, dopravy mat., odvozu, skládkovné</t>
  </si>
  <si>
    <t>/2,50 x 4,50 x tl. 0,15/  1,69 m3</t>
  </si>
  <si>
    <t xml:space="preserve">Sanace beton. rampy - provedení nové ŽB desky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</si>
</sst>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C0C0C0"/>
      <name val="Arial Narrow"/>
      <family val="2"/>
      <charset val="238"/>
    </font>
    <font>
      <sz val="11"/>
      <color rgb="FF000000"/>
      <name val="MS Sans Serif"/>
      <family val="2"/>
      <charset val="238"/>
    </font>
    <font>
      <i/>
      <sz val="8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000000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20" borderId="0" applyNumberFormat="0" applyBorder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" fillId="23" borderId="6" applyNumberFormat="0" applyFont="0" applyAlignment="0" applyProtection="0"/>
    <xf numFmtId="0" fontId="11" fillId="0" borderId="7" applyNumberFormat="0" applyFill="0" applyAlignment="0" applyProtection="0"/>
    <xf numFmtId="0" fontId="12" fillId="2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5" borderId="8" applyNumberFormat="0" applyAlignment="0" applyProtection="0"/>
    <xf numFmtId="0" fontId="15" fillId="26" borderId="8" applyNumberFormat="0" applyAlignment="0" applyProtection="0"/>
    <xf numFmtId="0" fontId="16" fillId="26" borderId="9" applyNumberFormat="0" applyAlignment="0" applyProtection="0"/>
    <xf numFmtId="0" fontId="17" fillId="0" borderId="0" applyNumberFormat="0" applyFill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26">
    <xf numFmtId="0" fontId="0" fillId="0" borderId="0" xfId="0"/>
    <xf numFmtId="49" fontId="18" fillId="0" borderId="0" xfId="0" applyNumberFormat="1" applyFont="1" applyAlignment="1">
      <alignment horizontal="left" vertical="top"/>
    </xf>
    <xf numFmtId="49" fontId="19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49" fontId="18" fillId="0" borderId="10" xfId="0" applyNumberFormat="1" applyFont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center" vertical="top"/>
    </xf>
    <xf numFmtId="49" fontId="18" fillId="0" borderId="0" xfId="0" applyNumberFormat="1" applyFont="1" applyAlignment="1">
      <alignment horizontal="right" vertical="top"/>
    </xf>
    <xf numFmtId="49" fontId="20" fillId="0" borderId="11" xfId="0" applyNumberFormat="1" applyFont="1" applyBorder="1" applyAlignment="1">
      <alignment horizontal="left" vertical="top"/>
    </xf>
    <xf numFmtId="4" fontId="20" fillId="0" borderId="11" xfId="0" applyNumberFormat="1" applyFont="1" applyBorder="1" applyAlignment="1">
      <alignment horizontal="right" vertical="top"/>
    </xf>
    <xf numFmtId="4" fontId="20" fillId="0" borderId="12" xfId="0" applyNumberFormat="1" applyFont="1" applyBorder="1" applyAlignment="1">
      <alignment horizontal="right" vertical="top"/>
    </xf>
    <xf numFmtId="49" fontId="18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21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 vertical="top"/>
    </xf>
    <xf numFmtId="49" fontId="18" fillId="0" borderId="0" xfId="0" applyNumberFormat="1" applyFont="1" applyAlignment="1">
      <alignment horizontal="left" vertical="top" wrapText="1"/>
    </xf>
    <xf numFmtId="49" fontId="22" fillId="0" borderId="0" xfId="0" applyNumberFormat="1" applyFont="1" applyAlignment="1">
      <alignment horizontal="center" vertical="center"/>
    </xf>
    <xf numFmtId="49" fontId="20" fillId="0" borderId="11" xfId="0" applyNumberFormat="1" applyFont="1" applyBorder="1" applyAlignment="1">
      <alignment horizontal="left" vertical="top"/>
    </xf>
    <xf numFmtId="49" fontId="20" fillId="0" borderId="12" xfId="0" applyNumberFormat="1" applyFont="1" applyBorder="1" applyAlignment="1">
      <alignment horizontal="left" vertical="top"/>
    </xf>
    <xf numFmtId="49" fontId="20" fillId="0" borderId="0" xfId="0" applyNumberFormat="1" applyFont="1" applyAlignment="1">
      <alignment horizontal="left" vertical="top"/>
    </xf>
    <xf numFmtId="49" fontId="18" fillId="0" borderId="0" xfId="0" applyNumberFormat="1" applyFont="1" applyAlignment="1">
      <alignment horizontal="left" vertical="center"/>
    </xf>
    <xf numFmtId="49" fontId="18" fillId="0" borderId="10" xfId="0" applyNumberFormat="1" applyFont="1" applyBorder="1" applyAlignment="1">
      <alignment horizontal="left" vertical="center"/>
    </xf>
    <xf numFmtId="49" fontId="23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0"/>
  <sheetViews>
    <sheetView showGridLines="0" tabSelected="1" view="pageBreakPreview" topLeftCell="A58" zoomScale="140" zoomScaleNormal="100" zoomScaleSheetLayoutView="140" workbookViewId="0">
      <selection activeCell="P69" sqref="P69"/>
    </sheetView>
  </sheetViews>
  <sheetFormatPr defaultRowHeight="15" x14ac:dyDescent="0.25"/>
  <cols>
    <col min="1" max="1" width="5" customWidth="1"/>
    <col min="2" max="2" width="1.7109375" customWidth="1"/>
    <col min="3" max="3" width="1.140625" customWidth="1"/>
    <col min="4" max="4" width="5.85546875" customWidth="1"/>
    <col min="5" max="5" width="2.7109375" customWidth="1"/>
    <col min="6" max="6" width="11.42578125" customWidth="1"/>
    <col min="7" max="7" width="23.140625" customWidth="1"/>
    <col min="8" max="8" width="11.28515625" customWidth="1"/>
    <col min="9" max="9" width="7" style="14" customWidth="1"/>
    <col min="10" max="10" width="12.42578125" customWidth="1"/>
    <col min="11" max="11" width="15" customWidth="1"/>
    <col min="12" max="12" width="1.7109375" customWidth="1"/>
    <col min="13" max="13" width="0" hidden="1" customWidth="1"/>
  </cols>
  <sheetData>
    <row r="1" spans="1:12" ht="9.7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2" t="s">
        <v>153</v>
      </c>
    </row>
    <row r="2" spans="1:12" ht="9.75" customHeight="1" x14ac:dyDescent="0.25">
      <c r="A2" s="24"/>
      <c r="B2" s="24"/>
      <c r="C2" s="24"/>
      <c r="D2" s="24"/>
      <c r="E2" s="24"/>
      <c r="F2" s="25" t="s">
        <v>0</v>
      </c>
      <c r="G2" s="25"/>
      <c r="H2" s="25"/>
      <c r="I2" s="25"/>
      <c r="J2" s="25"/>
      <c r="K2" s="3"/>
    </row>
    <row r="3" spans="1:12" ht="9.75" customHeight="1" x14ac:dyDescent="0.25">
      <c r="F3" s="25"/>
      <c r="G3" s="25"/>
      <c r="H3" s="25"/>
      <c r="I3" s="25"/>
      <c r="J3" s="25"/>
    </row>
    <row r="4" spans="1:12" ht="9.75" customHeight="1" x14ac:dyDescent="0.25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2" ht="9.75" customHeight="1" x14ac:dyDescent="0.25">
      <c r="A5" s="4" t="s">
        <v>2</v>
      </c>
      <c r="B5" s="23" t="s">
        <v>3</v>
      </c>
      <c r="C5" s="23"/>
      <c r="D5" s="23"/>
      <c r="E5" s="23"/>
      <c r="F5" s="23" t="s">
        <v>4</v>
      </c>
      <c r="G5" s="23"/>
      <c r="H5" s="5" t="s">
        <v>5</v>
      </c>
      <c r="I5" s="13" t="s">
        <v>6</v>
      </c>
      <c r="J5" s="5" t="s">
        <v>7</v>
      </c>
      <c r="K5" s="5" t="s">
        <v>8</v>
      </c>
    </row>
    <row r="6" spans="1:12" ht="8.25" customHeight="1" x14ac:dyDescent="0.25"/>
    <row r="7" spans="1:12" ht="17.25" customHeight="1" x14ac:dyDescent="0.25">
      <c r="A7" s="21" t="s">
        <v>152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2" ht="3" customHeight="1" x14ac:dyDescent="0.25"/>
    <row r="9" spans="1:12" ht="17.25" customHeight="1" x14ac:dyDescent="0.25">
      <c r="A9" s="21" t="s">
        <v>156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2" ht="11.25" customHeight="1" x14ac:dyDescent="0.25">
      <c r="A10" s="1" t="s">
        <v>10</v>
      </c>
      <c r="B10" s="16" t="s">
        <v>11</v>
      </c>
      <c r="C10" s="16"/>
      <c r="D10" s="16"/>
      <c r="E10" s="16"/>
      <c r="F10" s="17" t="s">
        <v>12</v>
      </c>
      <c r="G10" s="17"/>
      <c r="H10" s="6">
        <v>65</v>
      </c>
      <c r="I10" s="8" t="s">
        <v>13</v>
      </c>
      <c r="J10" s="6"/>
      <c r="K10" s="7">
        <f>H10*J10</f>
        <v>0</v>
      </c>
      <c r="L10" s="8"/>
    </row>
    <row r="11" spans="1:12" ht="33" customHeight="1" x14ac:dyDescent="0.25">
      <c r="A11" s="1" t="s">
        <v>14</v>
      </c>
      <c r="B11" s="16" t="s">
        <v>15</v>
      </c>
      <c r="C11" s="16"/>
      <c r="D11" s="16"/>
      <c r="E11" s="16"/>
      <c r="F11" s="17" t="s">
        <v>16</v>
      </c>
      <c r="G11" s="17"/>
      <c r="H11" s="6">
        <v>450</v>
      </c>
      <c r="I11" s="8" t="s">
        <v>17</v>
      </c>
      <c r="J11" s="6"/>
      <c r="K11" s="7">
        <f t="shared" ref="K11:K33" si="0">H11*J11</f>
        <v>0</v>
      </c>
      <c r="L11" s="8"/>
    </row>
    <row r="12" spans="1:12" ht="33" customHeight="1" x14ac:dyDescent="0.25">
      <c r="A12" s="1" t="s">
        <v>18</v>
      </c>
      <c r="B12" s="16" t="s">
        <v>19</v>
      </c>
      <c r="C12" s="16"/>
      <c r="D12" s="16"/>
      <c r="E12" s="16"/>
      <c r="F12" s="17" t="s">
        <v>20</v>
      </c>
      <c r="G12" s="17"/>
      <c r="H12" s="6">
        <v>50</v>
      </c>
      <c r="I12" s="8" t="s">
        <v>21</v>
      </c>
      <c r="J12" s="6"/>
      <c r="K12" s="7">
        <f t="shared" si="0"/>
        <v>0</v>
      </c>
      <c r="L12" s="8"/>
    </row>
    <row r="13" spans="1:12" ht="33" customHeight="1" x14ac:dyDescent="0.25">
      <c r="A13" s="1" t="s">
        <v>22</v>
      </c>
      <c r="B13" s="16" t="s">
        <v>23</v>
      </c>
      <c r="C13" s="16"/>
      <c r="D13" s="16"/>
      <c r="E13" s="16"/>
      <c r="F13" s="17" t="s">
        <v>24</v>
      </c>
      <c r="G13" s="17"/>
      <c r="H13" s="6">
        <v>56.25</v>
      </c>
      <c r="I13" s="8" t="s">
        <v>21</v>
      </c>
      <c r="J13" s="6"/>
      <c r="K13" s="7">
        <f t="shared" si="0"/>
        <v>0</v>
      </c>
      <c r="L13" s="8"/>
    </row>
    <row r="14" spans="1:12" ht="21.75" customHeight="1" x14ac:dyDescent="0.25">
      <c r="A14" s="1" t="s">
        <v>25</v>
      </c>
      <c r="B14" s="16" t="s">
        <v>26</v>
      </c>
      <c r="C14" s="16"/>
      <c r="D14" s="16"/>
      <c r="E14" s="16"/>
      <c r="F14" s="17" t="s">
        <v>27</v>
      </c>
      <c r="G14" s="17"/>
      <c r="H14" s="6">
        <v>108</v>
      </c>
      <c r="I14" s="8" t="s">
        <v>17</v>
      </c>
      <c r="J14" s="6"/>
      <c r="K14" s="7">
        <f t="shared" si="0"/>
        <v>0</v>
      </c>
      <c r="L14" s="8"/>
    </row>
    <row r="15" spans="1:12" ht="44.25" customHeight="1" x14ac:dyDescent="0.25">
      <c r="A15" s="1" t="s">
        <v>28</v>
      </c>
      <c r="B15" s="16" t="s">
        <v>29</v>
      </c>
      <c r="C15" s="16"/>
      <c r="D15" s="16"/>
      <c r="E15" s="16"/>
      <c r="F15" s="17" t="s">
        <v>30</v>
      </c>
      <c r="G15" s="17"/>
      <c r="H15" s="6">
        <v>49.68</v>
      </c>
      <c r="I15" s="8" t="s">
        <v>21</v>
      </c>
      <c r="J15" s="6"/>
      <c r="K15" s="7">
        <f t="shared" si="0"/>
        <v>0</v>
      </c>
      <c r="L15" s="8"/>
    </row>
    <row r="16" spans="1:12" ht="21.75" customHeight="1" x14ac:dyDescent="0.25">
      <c r="A16" s="1" t="s">
        <v>31</v>
      </c>
      <c r="B16" s="16" t="s">
        <v>32</v>
      </c>
      <c r="C16" s="16"/>
      <c r="D16" s="16"/>
      <c r="E16" s="16"/>
      <c r="F16" s="17" t="s">
        <v>33</v>
      </c>
      <c r="G16" s="17"/>
      <c r="H16" s="6">
        <v>65</v>
      </c>
      <c r="I16" s="8" t="s">
        <v>17</v>
      </c>
      <c r="J16" s="6"/>
      <c r="K16" s="7">
        <f t="shared" si="0"/>
        <v>0</v>
      </c>
      <c r="L16" s="8"/>
    </row>
    <row r="17" spans="1:12" ht="21.75" customHeight="1" x14ac:dyDescent="0.25">
      <c r="A17" s="1" t="s">
        <v>34</v>
      </c>
      <c r="B17" s="16" t="s">
        <v>35</v>
      </c>
      <c r="C17" s="16"/>
      <c r="D17" s="16"/>
      <c r="E17" s="16"/>
      <c r="F17" s="17" t="s">
        <v>36</v>
      </c>
      <c r="G17" s="17"/>
      <c r="H17" s="6">
        <v>115</v>
      </c>
      <c r="I17" s="8" t="s">
        <v>17</v>
      </c>
      <c r="J17" s="6"/>
      <c r="K17" s="7">
        <f t="shared" si="0"/>
        <v>0</v>
      </c>
      <c r="L17" s="8"/>
    </row>
    <row r="18" spans="1:12" ht="21.75" customHeight="1" x14ac:dyDescent="0.25">
      <c r="A18" s="1" t="s">
        <v>37</v>
      </c>
      <c r="B18" s="16" t="s">
        <v>38</v>
      </c>
      <c r="C18" s="16"/>
      <c r="D18" s="16"/>
      <c r="E18" s="16"/>
      <c r="F18" s="17" t="s">
        <v>39</v>
      </c>
      <c r="G18" s="17"/>
      <c r="H18" s="6">
        <v>65</v>
      </c>
      <c r="I18" s="8" t="s">
        <v>17</v>
      </c>
      <c r="J18" s="6"/>
      <c r="K18" s="7">
        <f t="shared" si="0"/>
        <v>0</v>
      </c>
      <c r="L18" s="8"/>
    </row>
    <row r="19" spans="1:12" ht="21.75" customHeight="1" x14ac:dyDescent="0.25">
      <c r="A19" s="1" t="s">
        <v>40</v>
      </c>
      <c r="B19" s="16" t="s">
        <v>41</v>
      </c>
      <c r="C19" s="16"/>
      <c r="D19" s="16"/>
      <c r="E19" s="16"/>
      <c r="F19" s="17" t="s">
        <v>42</v>
      </c>
      <c r="G19" s="17"/>
      <c r="H19" s="6">
        <v>65</v>
      </c>
      <c r="I19" s="8" t="s">
        <v>17</v>
      </c>
      <c r="J19" s="6"/>
      <c r="K19" s="7">
        <f t="shared" si="0"/>
        <v>0</v>
      </c>
      <c r="L19" s="8"/>
    </row>
    <row r="20" spans="1:12" ht="54" customHeight="1" x14ac:dyDescent="0.25">
      <c r="A20" s="1" t="s">
        <v>43</v>
      </c>
      <c r="B20" s="16" t="s">
        <v>44</v>
      </c>
      <c r="C20" s="16"/>
      <c r="D20" s="16"/>
      <c r="E20" s="16"/>
      <c r="F20" s="17" t="s">
        <v>45</v>
      </c>
      <c r="G20" s="17"/>
      <c r="H20" s="6">
        <v>450</v>
      </c>
      <c r="I20" s="8" t="s">
        <v>17</v>
      </c>
      <c r="J20" s="6"/>
      <c r="K20" s="7">
        <f t="shared" si="0"/>
        <v>0</v>
      </c>
      <c r="L20" s="8"/>
    </row>
    <row r="21" spans="1:12" ht="33" customHeight="1" x14ac:dyDescent="0.25">
      <c r="A21" s="1" t="s">
        <v>46</v>
      </c>
      <c r="B21" s="16" t="s">
        <v>47</v>
      </c>
      <c r="C21" s="16"/>
      <c r="D21" s="16"/>
      <c r="E21" s="16"/>
      <c r="F21" s="17" t="s">
        <v>48</v>
      </c>
      <c r="G21" s="17"/>
      <c r="H21" s="6">
        <v>450</v>
      </c>
      <c r="I21" s="8" t="s">
        <v>17</v>
      </c>
      <c r="J21" s="6"/>
      <c r="K21" s="7">
        <f t="shared" si="0"/>
        <v>0</v>
      </c>
      <c r="L21" s="8"/>
    </row>
    <row r="22" spans="1:12" ht="21.75" customHeight="1" x14ac:dyDescent="0.25">
      <c r="A22" s="1" t="s">
        <v>49</v>
      </c>
      <c r="B22" s="16" t="s">
        <v>50</v>
      </c>
      <c r="C22" s="16"/>
      <c r="D22" s="16"/>
      <c r="E22" s="16"/>
      <c r="F22" s="17" t="s">
        <v>51</v>
      </c>
      <c r="G22" s="17"/>
      <c r="H22" s="6">
        <v>6</v>
      </c>
      <c r="I22" s="8" t="s">
        <v>13</v>
      </c>
      <c r="J22" s="6"/>
      <c r="K22" s="7">
        <f t="shared" si="0"/>
        <v>0</v>
      </c>
      <c r="L22" s="8"/>
    </row>
    <row r="23" spans="1:12" ht="21.75" customHeight="1" x14ac:dyDescent="0.25">
      <c r="A23" s="1" t="s">
        <v>52</v>
      </c>
      <c r="B23" s="16" t="s">
        <v>53</v>
      </c>
      <c r="C23" s="16"/>
      <c r="D23" s="16"/>
      <c r="E23" s="16"/>
      <c r="F23" s="17" t="s">
        <v>54</v>
      </c>
      <c r="G23" s="17"/>
      <c r="H23" s="6">
        <v>6</v>
      </c>
      <c r="I23" s="8" t="s">
        <v>13</v>
      </c>
      <c r="J23" s="6"/>
      <c r="K23" s="7">
        <f t="shared" si="0"/>
        <v>0</v>
      </c>
      <c r="L23" s="8"/>
    </row>
    <row r="24" spans="1:12" ht="11.25" customHeight="1" x14ac:dyDescent="0.25">
      <c r="A24" s="1" t="s">
        <v>55</v>
      </c>
      <c r="B24" s="16" t="s">
        <v>56</v>
      </c>
      <c r="C24" s="16"/>
      <c r="D24" s="16"/>
      <c r="E24" s="16"/>
      <c r="F24" s="17" t="s">
        <v>57</v>
      </c>
      <c r="G24" s="17"/>
      <c r="H24" s="9" t="s">
        <v>58</v>
      </c>
      <c r="I24" s="8" t="s">
        <v>17</v>
      </c>
      <c r="J24" s="7"/>
      <c r="K24" s="7">
        <f t="shared" si="0"/>
        <v>0</v>
      </c>
      <c r="L24" s="8"/>
    </row>
    <row r="25" spans="1:12" ht="33" customHeight="1" x14ac:dyDescent="0.25">
      <c r="A25" s="1" t="s">
        <v>59</v>
      </c>
      <c r="B25" s="16" t="s">
        <v>60</v>
      </c>
      <c r="C25" s="16"/>
      <c r="D25" s="16"/>
      <c r="E25" s="16"/>
      <c r="F25" s="17" t="s">
        <v>61</v>
      </c>
      <c r="G25" s="17"/>
      <c r="H25" s="6">
        <v>6</v>
      </c>
      <c r="I25" s="8" t="s">
        <v>13</v>
      </c>
      <c r="J25" s="6"/>
      <c r="K25" s="7">
        <f t="shared" si="0"/>
        <v>0</v>
      </c>
      <c r="L25" s="8"/>
    </row>
    <row r="26" spans="1:12" ht="11.25" customHeight="1" x14ac:dyDescent="0.25">
      <c r="A26" s="1" t="s">
        <v>62</v>
      </c>
      <c r="B26" s="16" t="s">
        <v>63</v>
      </c>
      <c r="C26" s="16"/>
      <c r="D26" s="16"/>
      <c r="E26" s="16"/>
      <c r="F26" s="17" t="s">
        <v>64</v>
      </c>
      <c r="G26" s="17"/>
      <c r="H26" s="6">
        <v>6.06</v>
      </c>
      <c r="I26" s="8" t="s">
        <v>65</v>
      </c>
      <c r="J26" s="6"/>
      <c r="K26" s="7">
        <f t="shared" si="0"/>
        <v>0</v>
      </c>
      <c r="L26" s="8"/>
    </row>
    <row r="27" spans="1:12" ht="33" customHeight="1" x14ac:dyDescent="0.25">
      <c r="A27" s="1" t="s">
        <v>66</v>
      </c>
      <c r="B27" s="16" t="s">
        <v>67</v>
      </c>
      <c r="C27" s="16"/>
      <c r="D27" s="16"/>
      <c r="E27" s="16"/>
      <c r="F27" s="17" t="s">
        <v>68</v>
      </c>
      <c r="G27" s="17"/>
      <c r="H27" s="6">
        <v>72</v>
      </c>
      <c r="I27" s="8" t="s">
        <v>13</v>
      </c>
      <c r="J27" s="6"/>
      <c r="K27" s="7">
        <f t="shared" si="0"/>
        <v>0</v>
      </c>
      <c r="L27" s="8"/>
    </row>
    <row r="28" spans="1:12" ht="21.75" customHeight="1" x14ac:dyDescent="0.25">
      <c r="A28" s="1" t="s">
        <v>69</v>
      </c>
      <c r="B28" s="16" t="s">
        <v>70</v>
      </c>
      <c r="C28" s="16"/>
      <c r="D28" s="16"/>
      <c r="E28" s="16"/>
      <c r="F28" s="17" t="s">
        <v>71</v>
      </c>
      <c r="G28" s="17"/>
      <c r="H28" s="6">
        <v>72.72</v>
      </c>
      <c r="I28" s="8" t="s">
        <v>65</v>
      </c>
      <c r="J28" s="6"/>
      <c r="K28" s="7">
        <f t="shared" si="0"/>
        <v>0</v>
      </c>
      <c r="L28" s="8"/>
    </row>
    <row r="29" spans="1:12" ht="21.75" customHeight="1" x14ac:dyDescent="0.25">
      <c r="A29" s="1" t="s">
        <v>72</v>
      </c>
      <c r="B29" s="16" t="s">
        <v>73</v>
      </c>
      <c r="C29" s="16"/>
      <c r="D29" s="16"/>
      <c r="E29" s="16"/>
      <c r="F29" s="17" t="s">
        <v>74</v>
      </c>
      <c r="G29" s="17"/>
      <c r="H29" s="6">
        <v>10</v>
      </c>
      <c r="I29" s="8" t="s">
        <v>13</v>
      </c>
      <c r="J29" s="6"/>
      <c r="K29" s="7">
        <f t="shared" si="0"/>
        <v>0</v>
      </c>
      <c r="L29" s="8"/>
    </row>
    <row r="30" spans="1:12" ht="33" customHeight="1" x14ac:dyDescent="0.25">
      <c r="A30" s="1" t="s">
        <v>75</v>
      </c>
      <c r="B30" s="16" t="s">
        <v>76</v>
      </c>
      <c r="C30" s="16"/>
      <c r="D30" s="16"/>
      <c r="E30" s="16"/>
      <c r="F30" s="17" t="s">
        <v>77</v>
      </c>
      <c r="G30" s="17"/>
      <c r="H30" s="6">
        <v>10</v>
      </c>
      <c r="I30" s="8" t="s">
        <v>13</v>
      </c>
      <c r="J30" s="6"/>
      <c r="K30" s="7">
        <f t="shared" si="0"/>
        <v>0</v>
      </c>
      <c r="L30" s="8"/>
    </row>
    <row r="31" spans="1:12" ht="42.75" customHeight="1" x14ac:dyDescent="0.25">
      <c r="A31" s="1" t="s">
        <v>78</v>
      </c>
      <c r="B31" s="16" t="s">
        <v>79</v>
      </c>
      <c r="C31" s="16"/>
      <c r="D31" s="16"/>
      <c r="E31" s="16"/>
      <c r="F31" s="17" t="s">
        <v>80</v>
      </c>
      <c r="G31" s="17"/>
      <c r="H31" s="6">
        <v>155.93</v>
      </c>
      <c r="I31" s="8" t="s">
        <v>21</v>
      </c>
      <c r="J31" s="6"/>
      <c r="K31" s="7">
        <f t="shared" si="0"/>
        <v>0</v>
      </c>
      <c r="L31" s="8"/>
    </row>
    <row r="32" spans="1:12" ht="21.75" customHeight="1" x14ac:dyDescent="0.25">
      <c r="A32" s="1" t="s">
        <v>81</v>
      </c>
      <c r="B32" s="16" t="s">
        <v>82</v>
      </c>
      <c r="C32" s="16"/>
      <c r="D32" s="16"/>
      <c r="E32" s="16"/>
      <c r="F32" s="17" t="s">
        <v>83</v>
      </c>
      <c r="G32" s="17"/>
      <c r="H32" s="7">
        <v>1403.37</v>
      </c>
      <c r="I32" s="8" t="s">
        <v>21</v>
      </c>
      <c r="J32" s="6"/>
      <c r="K32" s="7">
        <f t="shared" si="0"/>
        <v>0</v>
      </c>
      <c r="L32" s="8"/>
    </row>
    <row r="33" spans="1:12" ht="33" customHeight="1" x14ac:dyDescent="0.25">
      <c r="A33" s="1" t="s">
        <v>84</v>
      </c>
      <c r="B33" s="16" t="s">
        <v>85</v>
      </c>
      <c r="C33" s="16"/>
      <c r="D33" s="16"/>
      <c r="E33" s="16"/>
      <c r="F33" s="17" t="s">
        <v>86</v>
      </c>
      <c r="G33" s="17"/>
      <c r="H33" s="6">
        <v>155.93</v>
      </c>
      <c r="I33" s="8" t="s">
        <v>21</v>
      </c>
      <c r="J33" s="6"/>
      <c r="K33" s="7">
        <f t="shared" si="0"/>
        <v>0</v>
      </c>
      <c r="L33" s="8"/>
    </row>
    <row r="34" spans="1:12" ht="24" customHeight="1" x14ac:dyDescent="0.25"/>
    <row r="35" spans="1:12" ht="11.25" customHeight="1" x14ac:dyDescent="0.25">
      <c r="A35" s="15"/>
      <c r="B35" s="15"/>
      <c r="C35" s="15"/>
      <c r="D35" s="15"/>
    </row>
    <row r="36" spans="1:12" ht="21.75" customHeigh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2" t="s">
        <v>154</v>
      </c>
    </row>
    <row r="37" spans="1:12" ht="11.25" customHeight="1" x14ac:dyDescent="0.25">
      <c r="A37" s="24"/>
      <c r="B37" s="24"/>
      <c r="C37" s="24"/>
      <c r="D37" s="24"/>
      <c r="E37" s="24"/>
      <c r="F37" s="25" t="s">
        <v>0</v>
      </c>
      <c r="G37" s="25"/>
      <c r="H37" s="25"/>
      <c r="I37" s="25"/>
      <c r="J37" s="25"/>
      <c r="K37" s="3"/>
    </row>
    <row r="38" spans="1:12" ht="9.75" customHeight="1" x14ac:dyDescent="0.25">
      <c r="F38" s="25"/>
      <c r="G38" s="25"/>
      <c r="H38" s="25"/>
      <c r="I38" s="25"/>
      <c r="J38" s="25"/>
    </row>
    <row r="39" spans="1:12" ht="9.75" customHeight="1" x14ac:dyDescent="0.25">
      <c r="A39" s="22" t="s">
        <v>1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1:12" ht="9.75" customHeight="1" x14ac:dyDescent="0.25">
      <c r="A40" s="4" t="s">
        <v>2</v>
      </c>
      <c r="B40" s="23" t="s">
        <v>3</v>
      </c>
      <c r="C40" s="23"/>
      <c r="D40" s="23"/>
      <c r="E40" s="23"/>
      <c r="F40" s="23" t="s">
        <v>4</v>
      </c>
      <c r="G40" s="23"/>
      <c r="H40" s="5" t="s">
        <v>5</v>
      </c>
      <c r="I40" s="13" t="s">
        <v>6</v>
      </c>
      <c r="J40" s="5" t="s">
        <v>7</v>
      </c>
      <c r="K40" s="5" t="s">
        <v>8</v>
      </c>
    </row>
    <row r="41" spans="1:12" ht="5.25" customHeight="1" x14ac:dyDescent="0.25"/>
    <row r="42" spans="1:12" ht="44.25" customHeight="1" x14ac:dyDescent="0.25">
      <c r="A42" s="1" t="s">
        <v>87</v>
      </c>
      <c r="B42" s="16" t="s">
        <v>88</v>
      </c>
      <c r="C42" s="16"/>
      <c r="D42" s="16"/>
      <c r="E42" s="16"/>
      <c r="F42" s="17" t="s">
        <v>89</v>
      </c>
      <c r="G42" s="17"/>
      <c r="H42" s="6">
        <v>445.58499999999998</v>
      </c>
      <c r="I42" s="8" t="s">
        <v>21</v>
      </c>
      <c r="J42" s="6"/>
      <c r="K42" s="7">
        <f>H42*J42</f>
        <v>0</v>
      </c>
      <c r="L42" s="8"/>
    </row>
    <row r="43" spans="1:12" ht="21.75" customHeight="1" x14ac:dyDescent="0.25">
      <c r="A43" s="1" t="s">
        <v>90</v>
      </c>
      <c r="B43" s="16" t="s">
        <v>91</v>
      </c>
      <c r="C43" s="16"/>
      <c r="D43" s="16"/>
      <c r="E43" s="16"/>
      <c r="F43" s="17" t="s">
        <v>92</v>
      </c>
      <c r="G43" s="17"/>
      <c r="H43" s="6">
        <v>2</v>
      </c>
      <c r="I43" s="8" t="s">
        <v>65</v>
      </c>
      <c r="J43" s="7"/>
      <c r="K43" s="7">
        <f t="shared" ref="K43:K59" si="1">H43*J43</f>
        <v>0</v>
      </c>
      <c r="L43" s="8"/>
    </row>
    <row r="44" spans="1:12" ht="21.75" customHeight="1" x14ac:dyDescent="0.25">
      <c r="A44" s="1" t="s">
        <v>93</v>
      </c>
      <c r="B44" s="16" t="s">
        <v>94</v>
      </c>
      <c r="C44" s="16"/>
      <c r="D44" s="16"/>
      <c r="E44" s="16"/>
      <c r="F44" s="17" t="s">
        <v>95</v>
      </c>
      <c r="G44" s="17"/>
      <c r="H44" s="6">
        <v>2</v>
      </c>
      <c r="I44" s="8" t="s">
        <v>65</v>
      </c>
      <c r="J44" s="7"/>
      <c r="K44" s="7">
        <f t="shared" si="1"/>
        <v>0</v>
      </c>
      <c r="L44" s="8"/>
    </row>
    <row r="45" spans="1:12" ht="33" customHeight="1" x14ac:dyDescent="0.25">
      <c r="A45" s="1" t="s">
        <v>96</v>
      </c>
      <c r="B45" s="16" t="s">
        <v>97</v>
      </c>
      <c r="C45" s="16"/>
      <c r="D45" s="16"/>
      <c r="E45" s="16"/>
      <c r="F45" s="17" t="s">
        <v>98</v>
      </c>
      <c r="G45" s="17"/>
      <c r="H45" s="6">
        <v>8</v>
      </c>
      <c r="I45" s="8" t="s">
        <v>65</v>
      </c>
      <c r="J45" s="7"/>
      <c r="K45" s="7">
        <f t="shared" si="1"/>
        <v>0</v>
      </c>
      <c r="L45" s="8"/>
    </row>
    <row r="46" spans="1:12" ht="33" customHeight="1" x14ac:dyDescent="0.25">
      <c r="A46" s="1" t="s">
        <v>99</v>
      </c>
      <c r="B46" s="16" t="s">
        <v>100</v>
      </c>
      <c r="C46" s="16"/>
      <c r="D46" s="16"/>
      <c r="E46" s="16"/>
      <c r="F46" s="17" t="s">
        <v>101</v>
      </c>
      <c r="G46" s="17"/>
      <c r="H46" s="6">
        <v>115</v>
      </c>
      <c r="I46" s="8" t="s">
        <v>17</v>
      </c>
      <c r="J46" s="6"/>
      <c r="K46" s="7">
        <f t="shared" si="1"/>
        <v>0</v>
      </c>
      <c r="L46" s="8"/>
    </row>
    <row r="47" spans="1:12" ht="21.75" customHeight="1" x14ac:dyDescent="0.25">
      <c r="A47" s="1" t="s">
        <v>102</v>
      </c>
      <c r="B47" s="16" t="s">
        <v>103</v>
      </c>
      <c r="C47" s="16"/>
      <c r="D47" s="16"/>
      <c r="E47" s="16"/>
      <c r="F47" s="17" t="s">
        <v>104</v>
      </c>
      <c r="G47" s="17"/>
      <c r="H47" s="6">
        <v>116.15</v>
      </c>
      <c r="I47" s="8" t="s">
        <v>17</v>
      </c>
      <c r="J47" s="6"/>
      <c r="K47" s="7">
        <f t="shared" si="1"/>
        <v>0</v>
      </c>
      <c r="L47" s="8"/>
    </row>
    <row r="48" spans="1:12" ht="33" customHeight="1" x14ac:dyDescent="0.25">
      <c r="A48" s="1" t="s">
        <v>105</v>
      </c>
      <c r="B48" s="16" t="s">
        <v>106</v>
      </c>
      <c r="C48" s="16"/>
      <c r="D48" s="16"/>
      <c r="E48" s="16"/>
      <c r="F48" s="17" t="s">
        <v>107</v>
      </c>
      <c r="G48" s="17"/>
      <c r="H48" s="6">
        <v>120</v>
      </c>
      <c r="I48" s="8" t="s">
        <v>17</v>
      </c>
      <c r="J48" s="6"/>
      <c r="K48" s="7">
        <f t="shared" si="1"/>
        <v>0</v>
      </c>
      <c r="L48" s="8"/>
    </row>
    <row r="49" spans="1:12" ht="11.25" customHeight="1" x14ac:dyDescent="0.25">
      <c r="A49" s="1" t="s">
        <v>108</v>
      </c>
      <c r="B49" s="16" t="s">
        <v>109</v>
      </c>
      <c r="C49" s="16"/>
      <c r="D49" s="16"/>
      <c r="E49" s="16"/>
      <c r="F49" s="17" t="s">
        <v>110</v>
      </c>
      <c r="G49" s="17"/>
      <c r="H49" s="6">
        <v>48</v>
      </c>
      <c r="I49" s="8" t="s">
        <v>21</v>
      </c>
      <c r="J49" s="6"/>
      <c r="K49" s="7">
        <f t="shared" si="1"/>
        <v>0</v>
      </c>
      <c r="L49" s="8"/>
    </row>
    <row r="50" spans="1:12" ht="11.25" customHeight="1" x14ac:dyDescent="0.25">
      <c r="A50" s="1" t="s">
        <v>111</v>
      </c>
      <c r="B50" s="16" t="s">
        <v>112</v>
      </c>
      <c r="C50" s="16"/>
      <c r="D50" s="16"/>
      <c r="E50" s="16"/>
      <c r="F50" s="17" t="s">
        <v>113</v>
      </c>
      <c r="G50" s="17"/>
      <c r="H50" s="6">
        <v>120</v>
      </c>
      <c r="I50" s="8" t="s">
        <v>17</v>
      </c>
      <c r="J50" s="6"/>
      <c r="K50" s="7">
        <f t="shared" si="1"/>
        <v>0</v>
      </c>
      <c r="L50" s="8"/>
    </row>
    <row r="51" spans="1:12" ht="21.75" customHeight="1" x14ac:dyDescent="0.25">
      <c r="A51" s="1" t="s">
        <v>114</v>
      </c>
      <c r="B51" s="16" t="s">
        <v>115</v>
      </c>
      <c r="C51" s="16"/>
      <c r="D51" s="16"/>
      <c r="E51" s="16"/>
      <c r="F51" s="17" t="s">
        <v>116</v>
      </c>
      <c r="G51" s="17"/>
      <c r="H51" s="6">
        <v>120</v>
      </c>
      <c r="I51" s="8" t="s">
        <v>17</v>
      </c>
      <c r="J51" s="6"/>
      <c r="K51" s="7">
        <f t="shared" si="1"/>
        <v>0</v>
      </c>
      <c r="L51" s="8"/>
    </row>
    <row r="52" spans="1:12" ht="11.25" customHeight="1" x14ac:dyDescent="0.25">
      <c r="A52" s="1" t="s">
        <v>117</v>
      </c>
      <c r="B52" s="16" t="s">
        <v>118</v>
      </c>
      <c r="C52" s="16"/>
      <c r="D52" s="16"/>
      <c r="E52" s="16"/>
      <c r="F52" s="17" t="s">
        <v>119</v>
      </c>
      <c r="G52" s="17"/>
      <c r="H52" s="6">
        <v>1</v>
      </c>
      <c r="I52" s="8" t="s">
        <v>120</v>
      </c>
      <c r="J52" s="7"/>
      <c r="K52" s="7">
        <f t="shared" si="1"/>
        <v>0</v>
      </c>
      <c r="L52" s="8"/>
    </row>
    <row r="53" spans="1:12" ht="11.25" customHeight="1" x14ac:dyDescent="0.25">
      <c r="A53" s="1" t="s">
        <v>121</v>
      </c>
      <c r="B53" s="16" t="s">
        <v>122</v>
      </c>
      <c r="C53" s="16"/>
      <c r="D53" s="16"/>
      <c r="E53" s="16"/>
      <c r="F53" s="17" t="s">
        <v>123</v>
      </c>
      <c r="G53" s="17"/>
      <c r="H53" s="6">
        <v>1</v>
      </c>
      <c r="I53" s="8" t="s">
        <v>120</v>
      </c>
      <c r="J53" s="7"/>
      <c r="K53" s="7">
        <f t="shared" si="1"/>
        <v>0</v>
      </c>
      <c r="L53" s="8"/>
    </row>
    <row r="54" spans="1:12" ht="11.25" customHeight="1" x14ac:dyDescent="0.25">
      <c r="A54" s="1" t="s">
        <v>124</v>
      </c>
      <c r="B54" s="16" t="s">
        <v>125</v>
      </c>
      <c r="C54" s="16"/>
      <c r="D54" s="16"/>
      <c r="E54" s="16"/>
      <c r="F54" s="17" t="s">
        <v>126</v>
      </c>
      <c r="G54" s="17"/>
      <c r="H54" s="6">
        <v>1</v>
      </c>
      <c r="I54" s="8" t="s">
        <v>120</v>
      </c>
      <c r="J54" s="7"/>
      <c r="K54" s="7">
        <f t="shared" si="1"/>
        <v>0</v>
      </c>
      <c r="L54" s="8"/>
    </row>
    <row r="55" spans="1:12" ht="11.25" customHeight="1" x14ac:dyDescent="0.25">
      <c r="A55" s="1" t="s">
        <v>127</v>
      </c>
      <c r="B55" s="16" t="s">
        <v>128</v>
      </c>
      <c r="C55" s="16"/>
      <c r="D55" s="16"/>
      <c r="E55" s="16"/>
      <c r="F55" s="17" t="s">
        <v>129</v>
      </c>
      <c r="G55" s="17"/>
      <c r="H55" s="6">
        <v>1</v>
      </c>
      <c r="I55" s="8" t="s">
        <v>120</v>
      </c>
      <c r="J55" s="7"/>
      <c r="K55" s="7">
        <f t="shared" si="1"/>
        <v>0</v>
      </c>
      <c r="L55" s="8"/>
    </row>
    <row r="56" spans="1:12" ht="21.75" customHeight="1" x14ac:dyDescent="0.25">
      <c r="A56" s="1" t="s">
        <v>130</v>
      </c>
      <c r="B56" s="16" t="s">
        <v>131</v>
      </c>
      <c r="C56" s="16"/>
      <c r="D56" s="16"/>
      <c r="E56" s="16"/>
      <c r="F56" s="17" t="s">
        <v>132</v>
      </c>
      <c r="G56" s="17"/>
      <c r="H56" s="6">
        <v>1</v>
      </c>
      <c r="I56" s="8" t="s">
        <v>120</v>
      </c>
      <c r="J56" s="7"/>
      <c r="K56" s="7">
        <f t="shared" si="1"/>
        <v>0</v>
      </c>
      <c r="L56" s="8"/>
    </row>
    <row r="57" spans="1:12" ht="33" customHeight="1" x14ac:dyDescent="0.25">
      <c r="A57" s="1" t="s">
        <v>133</v>
      </c>
      <c r="B57" s="16" t="s">
        <v>134</v>
      </c>
      <c r="C57" s="16"/>
      <c r="D57" s="16"/>
      <c r="E57" s="16"/>
      <c r="F57" s="17" t="s">
        <v>135</v>
      </c>
      <c r="G57" s="17"/>
      <c r="H57" s="6">
        <v>1</v>
      </c>
      <c r="I57" s="8" t="s">
        <v>120</v>
      </c>
      <c r="J57" s="7"/>
      <c r="K57" s="7">
        <f t="shared" si="1"/>
        <v>0</v>
      </c>
      <c r="L57" s="8"/>
    </row>
    <row r="58" spans="1:12" ht="11.25" customHeight="1" x14ac:dyDescent="0.25">
      <c r="A58" s="1" t="s">
        <v>136</v>
      </c>
      <c r="B58" s="16" t="s">
        <v>137</v>
      </c>
      <c r="C58" s="16"/>
      <c r="D58" s="16"/>
      <c r="E58" s="16"/>
      <c r="F58" s="17" t="s">
        <v>138</v>
      </c>
      <c r="G58" s="17"/>
      <c r="H58" s="6">
        <v>1</v>
      </c>
      <c r="I58" s="8" t="s">
        <v>120</v>
      </c>
      <c r="J58" s="7"/>
      <c r="K58" s="7">
        <f t="shared" si="1"/>
        <v>0</v>
      </c>
      <c r="L58" s="8"/>
    </row>
    <row r="59" spans="1:12" ht="11.25" customHeight="1" x14ac:dyDescent="0.25">
      <c r="A59" s="1" t="s">
        <v>139</v>
      </c>
      <c r="B59" s="16" t="s">
        <v>140</v>
      </c>
      <c r="C59" s="16"/>
      <c r="D59" s="16"/>
      <c r="E59" s="16"/>
      <c r="F59" s="17" t="s">
        <v>141</v>
      </c>
      <c r="G59" s="17"/>
      <c r="H59" s="6">
        <v>1</v>
      </c>
      <c r="I59" s="8" t="s">
        <v>120</v>
      </c>
      <c r="J59" s="7"/>
      <c r="K59" s="7">
        <f t="shared" si="1"/>
        <v>0</v>
      </c>
      <c r="L59" s="8"/>
    </row>
    <row r="60" spans="1:12" ht="3" customHeight="1" x14ac:dyDescent="0.25"/>
    <row r="61" spans="1:12" ht="17.25" customHeight="1" x14ac:dyDescent="0.25">
      <c r="A61" s="18"/>
      <c r="B61" s="18"/>
      <c r="C61" s="18"/>
      <c r="D61" s="18"/>
      <c r="E61" s="18"/>
      <c r="F61" s="10" t="s">
        <v>142</v>
      </c>
      <c r="G61" s="19" t="s">
        <v>9</v>
      </c>
      <c r="H61" s="19"/>
      <c r="I61" s="19"/>
      <c r="J61" s="19"/>
      <c r="K61" s="11">
        <f>SUM(K1:K60)</f>
        <v>0</v>
      </c>
    </row>
    <row r="62" spans="1:12" ht="3" customHeight="1" x14ac:dyDescent="0.25"/>
    <row r="63" spans="1:12" ht="17.25" customHeight="1" x14ac:dyDescent="0.25">
      <c r="A63" s="21" t="s">
        <v>155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</row>
    <row r="64" spans="1:12" ht="11.25" customHeight="1" x14ac:dyDescent="0.25">
      <c r="A64" s="1" t="s">
        <v>143</v>
      </c>
      <c r="B64" s="16" t="s">
        <v>144</v>
      </c>
      <c r="C64" s="16"/>
      <c r="D64" s="16"/>
      <c r="E64" s="16"/>
      <c r="F64" s="17" t="s">
        <v>161</v>
      </c>
      <c r="G64" s="17"/>
      <c r="H64" s="6">
        <v>1</v>
      </c>
      <c r="I64" s="8" t="s">
        <v>120</v>
      </c>
      <c r="J64" s="7"/>
      <c r="K64" s="7">
        <f t="shared" ref="K64:K73" si="2">H64*J64</f>
        <v>0</v>
      </c>
      <c r="L64" s="8"/>
    </row>
    <row r="65" spans="1:12" ht="11.25" customHeight="1" x14ac:dyDescent="0.25">
      <c r="A65" s="1"/>
      <c r="B65" s="1"/>
      <c r="C65" s="1"/>
      <c r="D65" s="1"/>
      <c r="E65" s="1"/>
      <c r="F65" s="17" t="s">
        <v>157</v>
      </c>
      <c r="G65" s="17"/>
      <c r="H65" s="6"/>
      <c r="I65" s="8"/>
      <c r="J65" s="7"/>
      <c r="K65" s="7"/>
      <c r="L65" s="8"/>
    </row>
    <row r="66" spans="1:12" ht="11.25" customHeight="1" x14ac:dyDescent="0.25">
      <c r="A66" s="1"/>
      <c r="B66" s="1"/>
      <c r="C66" s="1"/>
      <c r="D66" s="1"/>
      <c r="E66" s="1"/>
      <c r="F66" s="17" t="s">
        <v>158</v>
      </c>
      <c r="G66" s="17"/>
      <c r="H66" s="6"/>
      <c r="I66" s="8"/>
      <c r="J66" s="7"/>
      <c r="K66" s="7"/>
      <c r="L66" s="8"/>
    </row>
    <row r="67" spans="1:12" ht="11.25" customHeight="1" x14ac:dyDescent="0.25">
      <c r="A67" s="1"/>
      <c r="B67" s="1"/>
      <c r="C67" s="1"/>
      <c r="D67" s="1"/>
      <c r="E67" s="1"/>
      <c r="F67" s="17" t="s">
        <v>159</v>
      </c>
      <c r="G67" s="17"/>
      <c r="H67" s="6"/>
      <c r="I67" s="8"/>
      <c r="J67" s="7"/>
      <c r="K67" s="7"/>
      <c r="L67" s="8"/>
    </row>
    <row r="68" spans="1:12" ht="11.25" customHeight="1" x14ac:dyDescent="0.25">
      <c r="A68" s="1"/>
      <c r="B68" s="1"/>
      <c r="C68" s="1"/>
      <c r="D68" s="1"/>
      <c r="E68" s="1"/>
      <c r="F68" s="17" t="s">
        <v>160</v>
      </c>
      <c r="G68" s="17"/>
      <c r="H68" s="6"/>
      <c r="I68" s="8"/>
      <c r="J68" s="7"/>
      <c r="K68" s="7"/>
      <c r="L68" s="8"/>
    </row>
    <row r="69" spans="1:12" ht="21.75" customHeight="1" x14ac:dyDescent="0.25">
      <c r="A69" s="1" t="s">
        <v>145</v>
      </c>
      <c r="B69" s="16" t="s">
        <v>26</v>
      </c>
      <c r="C69" s="16"/>
      <c r="D69" s="16"/>
      <c r="E69" s="16"/>
      <c r="F69" s="17" t="s">
        <v>27</v>
      </c>
      <c r="G69" s="17"/>
      <c r="H69" s="6">
        <v>35</v>
      </c>
      <c r="I69" s="8" t="s">
        <v>17</v>
      </c>
      <c r="J69" s="6"/>
      <c r="K69" s="7">
        <f t="shared" si="2"/>
        <v>0</v>
      </c>
      <c r="L69" s="8"/>
    </row>
    <row r="70" spans="1:12" ht="33" customHeight="1" x14ac:dyDescent="0.25">
      <c r="A70" s="1" t="s">
        <v>146</v>
      </c>
      <c r="B70" s="16" t="s">
        <v>29</v>
      </c>
      <c r="C70" s="16"/>
      <c r="D70" s="16"/>
      <c r="E70" s="16"/>
      <c r="F70" s="17" t="s">
        <v>20</v>
      </c>
      <c r="G70" s="17"/>
      <c r="H70" s="6">
        <v>16.100000000000001</v>
      </c>
      <c r="I70" s="8" t="s">
        <v>21</v>
      </c>
      <c r="J70" s="6"/>
      <c r="K70" s="7">
        <f t="shared" si="2"/>
        <v>0</v>
      </c>
      <c r="L70" s="8"/>
    </row>
    <row r="71" spans="1:12" ht="21.75" customHeight="1" x14ac:dyDescent="0.25">
      <c r="A71" s="1" t="s">
        <v>147</v>
      </c>
      <c r="B71" s="16" t="s">
        <v>35</v>
      </c>
      <c r="C71" s="16"/>
      <c r="D71" s="16"/>
      <c r="E71" s="16"/>
      <c r="F71" s="17" t="s">
        <v>36</v>
      </c>
      <c r="G71" s="17"/>
      <c r="H71" s="6">
        <v>35</v>
      </c>
      <c r="I71" s="8" t="s">
        <v>17</v>
      </c>
      <c r="J71" s="6"/>
      <c r="K71" s="7">
        <f t="shared" si="2"/>
        <v>0</v>
      </c>
      <c r="L71" s="8"/>
    </row>
    <row r="72" spans="1:12" ht="33" customHeight="1" x14ac:dyDescent="0.25">
      <c r="A72" s="1" t="s">
        <v>148</v>
      </c>
      <c r="B72" s="16" t="s">
        <v>100</v>
      </c>
      <c r="C72" s="16"/>
      <c r="D72" s="16"/>
      <c r="E72" s="16"/>
      <c r="F72" s="17" t="s">
        <v>101</v>
      </c>
      <c r="G72" s="17"/>
      <c r="H72" s="6">
        <v>35</v>
      </c>
      <c r="I72" s="8" t="s">
        <v>17</v>
      </c>
      <c r="J72" s="6"/>
      <c r="K72" s="7">
        <f t="shared" si="2"/>
        <v>0</v>
      </c>
      <c r="L72" s="8"/>
    </row>
    <row r="73" spans="1:12" ht="21.75" customHeight="1" x14ac:dyDescent="0.25">
      <c r="A73" s="1" t="s">
        <v>149</v>
      </c>
      <c r="B73" s="16" t="s">
        <v>103</v>
      </c>
      <c r="C73" s="16"/>
      <c r="D73" s="16"/>
      <c r="E73" s="16"/>
      <c r="F73" s="17" t="s">
        <v>104</v>
      </c>
      <c r="G73" s="17"/>
      <c r="H73" s="6">
        <v>35.35</v>
      </c>
      <c r="I73" s="8" t="s">
        <v>17</v>
      </c>
      <c r="J73" s="6"/>
      <c r="K73" s="7">
        <f t="shared" si="2"/>
        <v>0</v>
      </c>
      <c r="L73" s="8"/>
    </row>
    <row r="74" spans="1:12" ht="3" customHeight="1" x14ac:dyDescent="0.25"/>
    <row r="75" spans="1:12" ht="17.25" customHeight="1" x14ac:dyDescent="0.25">
      <c r="A75" s="18"/>
      <c r="B75" s="18"/>
      <c r="C75" s="18"/>
      <c r="D75" s="18"/>
      <c r="E75" s="18"/>
      <c r="F75" s="10" t="s">
        <v>142</v>
      </c>
      <c r="G75" s="19" t="s">
        <v>155</v>
      </c>
      <c r="H75" s="19"/>
      <c r="I75" s="19"/>
      <c r="J75" s="19"/>
      <c r="K75" s="11">
        <f>SUM(K64:K74)</f>
        <v>0</v>
      </c>
    </row>
    <row r="76" spans="1:12" ht="3" customHeight="1" x14ac:dyDescent="0.25"/>
    <row r="77" spans="1:12" ht="3" customHeight="1" thickBot="1" x14ac:dyDescent="0.3"/>
    <row r="78" spans="1:12" ht="20.25" customHeight="1" thickTop="1" x14ac:dyDescent="0.25">
      <c r="A78" s="20" t="s">
        <v>150</v>
      </c>
      <c r="B78" s="20"/>
      <c r="C78" s="20"/>
      <c r="D78" s="20" t="s">
        <v>151</v>
      </c>
      <c r="E78" s="20"/>
      <c r="F78" s="20"/>
      <c r="G78" s="20"/>
      <c r="H78" s="20"/>
      <c r="I78" s="20"/>
      <c r="J78" s="20"/>
      <c r="K78" s="12">
        <f>K75+K61</f>
        <v>0</v>
      </c>
    </row>
    <row r="79" spans="1:12" ht="395.25" customHeight="1" x14ac:dyDescent="0.25"/>
    <row r="80" spans="1:12" ht="11.25" customHeight="1" x14ac:dyDescent="0.25">
      <c r="A80" s="15"/>
      <c r="B80" s="15"/>
      <c r="C80" s="15"/>
      <c r="D80" s="15"/>
    </row>
  </sheetData>
  <mergeCells count="125">
    <mergeCell ref="F65:G65"/>
    <mergeCell ref="F67:G67"/>
    <mergeCell ref="F68:G68"/>
    <mergeCell ref="F66:G66"/>
    <mergeCell ref="A1:J1"/>
    <mergeCell ref="A2:E2"/>
    <mergeCell ref="F2:J3"/>
    <mergeCell ref="A4:K4"/>
    <mergeCell ref="B5:E5"/>
    <mergeCell ref="F5:G5"/>
    <mergeCell ref="B17:E17"/>
    <mergeCell ref="F17:G17"/>
    <mergeCell ref="B24:E24"/>
    <mergeCell ref="F24:G24"/>
    <mergeCell ref="B25:E25"/>
    <mergeCell ref="F25:G25"/>
    <mergeCell ref="B26:E26"/>
    <mergeCell ref="F26:G26"/>
    <mergeCell ref="B21:E21"/>
    <mergeCell ref="F21:G21"/>
    <mergeCell ref="B22:E22"/>
    <mergeCell ref="F22:G22"/>
    <mergeCell ref="B23:E23"/>
    <mergeCell ref="F23:G23"/>
    <mergeCell ref="B18:E18"/>
    <mergeCell ref="F18:G18"/>
    <mergeCell ref="B19:E19"/>
    <mergeCell ref="F19:G19"/>
    <mergeCell ref="B20:E20"/>
    <mergeCell ref="F20:G20"/>
    <mergeCell ref="B15:E15"/>
    <mergeCell ref="F15:G15"/>
    <mergeCell ref="B16:E16"/>
    <mergeCell ref="F16:G16"/>
    <mergeCell ref="B12:E12"/>
    <mergeCell ref="F12:G12"/>
    <mergeCell ref="B13:E13"/>
    <mergeCell ref="F13:G13"/>
    <mergeCell ref="B14:E14"/>
    <mergeCell ref="F14:G14"/>
    <mergeCell ref="A7:K7"/>
    <mergeCell ref="A9:K9"/>
    <mergeCell ref="B10:E10"/>
    <mergeCell ref="F10:G10"/>
    <mergeCell ref="B11:E11"/>
    <mergeCell ref="F11:G11"/>
    <mergeCell ref="B30:E30"/>
    <mergeCell ref="F30:G30"/>
    <mergeCell ref="B31:E31"/>
    <mergeCell ref="F31:G31"/>
    <mergeCell ref="B32:E32"/>
    <mergeCell ref="F32:G32"/>
    <mergeCell ref="B27:E27"/>
    <mergeCell ref="F27:G27"/>
    <mergeCell ref="B28:E28"/>
    <mergeCell ref="F28:G28"/>
    <mergeCell ref="B29:E29"/>
    <mergeCell ref="F29:G29"/>
    <mergeCell ref="A39:K39"/>
    <mergeCell ref="B40:E40"/>
    <mergeCell ref="F40:G40"/>
    <mergeCell ref="B42:E42"/>
    <mergeCell ref="F42:G42"/>
    <mergeCell ref="B43:E43"/>
    <mergeCell ref="F43:G43"/>
    <mergeCell ref="B33:E33"/>
    <mergeCell ref="F33:G33"/>
    <mergeCell ref="A35:B35"/>
    <mergeCell ref="C35:D35"/>
    <mergeCell ref="A36:J36"/>
    <mergeCell ref="A37:E37"/>
    <mergeCell ref="F37:J38"/>
    <mergeCell ref="B47:E47"/>
    <mergeCell ref="F47:G47"/>
    <mergeCell ref="B48:E48"/>
    <mergeCell ref="F48:G48"/>
    <mergeCell ref="B49:E49"/>
    <mergeCell ref="F49:G49"/>
    <mergeCell ref="B44:E44"/>
    <mergeCell ref="F44:G44"/>
    <mergeCell ref="B45:E45"/>
    <mergeCell ref="F45:G45"/>
    <mergeCell ref="B46:E46"/>
    <mergeCell ref="F46:G46"/>
    <mergeCell ref="B53:E53"/>
    <mergeCell ref="F53:G53"/>
    <mergeCell ref="B54:E54"/>
    <mergeCell ref="F54:G54"/>
    <mergeCell ref="B55:E55"/>
    <mergeCell ref="F55:G55"/>
    <mergeCell ref="B50:E50"/>
    <mergeCell ref="F50:G50"/>
    <mergeCell ref="B51:E51"/>
    <mergeCell ref="F51:G51"/>
    <mergeCell ref="B52:E52"/>
    <mergeCell ref="F52:G52"/>
    <mergeCell ref="B59:E59"/>
    <mergeCell ref="F59:G59"/>
    <mergeCell ref="A61:E61"/>
    <mergeCell ref="G61:J61"/>
    <mergeCell ref="A63:K63"/>
    <mergeCell ref="B64:E64"/>
    <mergeCell ref="F64:G64"/>
    <mergeCell ref="B56:E56"/>
    <mergeCell ref="F56:G56"/>
    <mergeCell ref="B57:E57"/>
    <mergeCell ref="F57:G57"/>
    <mergeCell ref="B58:E58"/>
    <mergeCell ref="F58:G58"/>
    <mergeCell ref="A80:B80"/>
    <mergeCell ref="C80:D80"/>
    <mergeCell ref="B72:E72"/>
    <mergeCell ref="F72:G72"/>
    <mergeCell ref="B73:E73"/>
    <mergeCell ref="F73:G73"/>
    <mergeCell ref="A75:E75"/>
    <mergeCell ref="G75:J75"/>
    <mergeCell ref="B69:E69"/>
    <mergeCell ref="F69:G69"/>
    <mergeCell ref="B70:E70"/>
    <mergeCell ref="F70:G70"/>
    <mergeCell ref="B71:E71"/>
    <mergeCell ref="F71:G71"/>
    <mergeCell ref="D78:J78"/>
    <mergeCell ref="A78:C78"/>
  </mergeCells>
  <pageMargins left="0.78740157499999996" right="0.78740157499999996" top="0.984251969" bottom="0.984251969" header="0.4921259845" footer="0.4921259845"/>
  <pageSetup paperSize="9" scale="87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Navrátil Marek</cp:lastModifiedBy>
  <dcterms:created xsi:type="dcterms:W3CDTF">2023-02-01T10:25:18Z</dcterms:created>
  <dcterms:modified xsi:type="dcterms:W3CDTF">2023-03-08T13:19:41Z</dcterms:modified>
</cp:coreProperties>
</file>