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ZŠ a MŠ Přimětice + Mš Mramotice\2023 Oprava venkovní dlažby\"/>
    </mc:Choice>
  </mc:AlternateContent>
  <xr:revisionPtr revIDLastSave="0" documentId="13_ncr:1_{A15143C1-1D91-4463-AFD7-AF399060A28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51.D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51.D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51.D Pol'!$A$1:$G$33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4" i="1" l="1"/>
  <c r="J53" i="1" s="1"/>
  <c r="F42" i="1"/>
  <c r="G42" i="1"/>
  <c r="H42" i="1"/>
  <c r="I42" i="1"/>
  <c r="J41" i="1" s="1"/>
  <c r="J50" i="1" l="1"/>
  <c r="J51" i="1"/>
  <c r="J52" i="1"/>
  <c r="J49" i="1"/>
  <c r="J54" i="1" s="1"/>
  <c r="J39" i="1"/>
  <c r="J42" i="1" s="1"/>
  <c r="J40" i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<sst xmlns="http://schemas.openxmlformats.org/spreadsheetml/2006/main" count="203" uniqueCount="126">
  <si>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</si>
  <si>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</si>
  <si>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</si>
  <si>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</si>
  <si>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</si>
  <si>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</si>
  <si>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</si>
  <si>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</si>
  <si>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</si>
  <si>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</si>
  <si>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</si>
  <si>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</si>
  <si>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</si>
  <si>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</si>
  <si>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</si>
  <si>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</si>
  <si>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</si>
  <si>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</si>
  <si>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</si>
  <si>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</si>
  <si>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</si>
  <si>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</si>
  <si>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</si>
  <si>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</si>
  <si>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</si>
  <si>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</si>
  <si>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</si>
  <si>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</si>
  <si>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</si>
  <si>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</si>
  <si>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</si>
  <si>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</si>
  <si>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</si>
  <si>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</si>
  <si>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</si>
  <si>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</si>
  <si>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</si>
  <si>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</si>
  <si>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</si>
  <si>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</si>
  <si>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</si>
  <si>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51.D</t>
  </si>
  <si>
    <t>ZŠ Přímětice oprava dlažby - sekce (4)</t>
  </si>
  <si>
    <t>1</t>
  </si>
  <si>
    <t>Stavby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</si>
  <si>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</si>
  <si>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</si>
  <si>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</si>
  <si>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</si>
  <si>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</si>
  <si>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</si>
  <si>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</si>
  <si>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Zemní práce</t>
  </si>
  <si>
    <t>5</t>
  </si>
  <si>
    <t>Komunikace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</si>
  <si>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</si>
  <si>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</si>
  <si>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</si>
  <si>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</si>
  <si>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</si>
  <si>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</si>
  <si>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</si>
  <si>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</si>
  <si>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</si>
  <si>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</si>
  <si>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</si>
  <si>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</si>
  <si>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</si>
  <si>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</si>
  <si>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</si>
  <si>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</si>
  <si>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</si>
  <si>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</si>
  <si>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</si>
  <si>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</si>
  <si>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</si>
  <si>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</si>
  <si>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113106121R00</t>
  </si>
  <si>
    <t>Rozebrání dlažeb z betonových dlaždic na sucho</t>
  </si>
  <si>
    <t>m2</t>
  </si>
  <si>
    <t>POL1_</t>
  </si>
  <si>
    <t>113107620R00</t>
  </si>
  <si>
    <t>Odstranění podkladu nad 50 m2,kam.drcené tl.20 cm</t>
  </si>
  <si>
    <t>122202202R00</t>
  </si>
  <si>
    <t>Odkopávky pro silnice v hor. 3 do 1000 m3</t>
  </si>
  <si>
    <t>m3</t>
  </si>
  <si>
    <t>122202209R00</t>
  </si>
  <si>
    <t>Příplatek za lepivost - odkop. pro silnice v hor.3</t>
  </si>
  <si>
    <t>162301102R00</t>
  </si>
  <si>
    <t>Vodorovné přemístění výkopku z hor.1-4 do 1000 m</t>
  </si>
  <si>
    <t>171201201R00</t>
  </si>
  <si>
    <t>Uložení sypaniny na skl.-sypanina na výšku přes 2m</t>
  </si>
  <si>
    <t>181101101R00</t>
  </si>
  <si>
    <t>Úprava pláně v zářezech v hor. 1-4, bez zhutnění</t>
  </si>
  <si>
    <t>564851111R00</t>
  </si>
  <si>
    <t>Podklad ze štěrkodrti po zhutnění tloušťky 15 cm</t>
  </si>
  <si>
    <t>596215021R00</t>
  </si>
  <si>
    <t>Kladení zámkové dlažby tl. 6 cm do drtě tl. 4 cm</t>
  </si>
  <si>
    <t>596291111R00</t>
  </si>
  <si>
    <t>Řezání zámkové dlažby tl. 60 mm</t>
  </si>
  <si>
    <t>m</t>
  </si>
  <si>
    <t>592174230R</t>
  </si>
  <si>
    <t>Obrubník chodníkový ABO 16-10 1000/80/250 přírodní</t>
  </si>
  <si>
    <t>kus</t>
  </si>
  <si>
    <t>POL3_</t>
  </si>
  <si>
    <t>59245020R</t>
  </si>
  <si>
    <t>Dlažba zámková  20x10x6 cm přírodní</t>
  </si>
  <si>
    <t>917862111R00</t>
  </si>
  <si>
    <t>Osazení stojat. obrub.bet. s opěrou,lože z C 12/15</t>
  </si>
  <si>
    <t>999281105R00</t>
  </si>
  <si>
    <t>Přesun hmot pro opravy a údržbu do výšky 6 m</t>
  </si>
  <si>
    <t>t</t>
  </si>
  <si>
    <t>POL7_</t>
  </si>
  <si>
    <t>979082316R00</t>
  </si>
  <si>
    <t>Vodorovná doprava suti a hmot po suchu do 4000 m</t>
  </si>
  <si>
    <t>POL8_</t>
  </si>
  <si>
    <t>979081121RT3</t>
  </si>
  <si>
    <t>Příplatek k odvozu za každý další 1 km kontejnerem 7 t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</si>
  <si>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</si>
  <si>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</si>
  <si>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</si>
  <si>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</si>
  <si>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</si>
  <si>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</si>
  <si>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END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</si>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</sst>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0" t="s">
        <v>39</v>
      </c>
      <c r="B2" s="170"/>
      <c r="C2" s="170"/>
      <c r="D2" s="170"/>
      <c r="E2" s="170"/>
      <c r="F2" s="170"/>
      <c r="G2" s="1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abSelected="1" topLeftCell="B1" zoomScaleNormal="100" zoomScaleSheetLayoutView="75" workbookViewId="0">
      <selection activeCell="M15" sqref="M15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07" t="s">
        <v>4</v>
      </c>
      <c r="C1" s="208"/>
      <c r="D1" s="208"/>
      <c r="E1" s="208"/>
      <c r="F1" s="208"/>
      <c r="G1" s="208"/>
      <c r="H1" s="208"/>
      <c r="I1" s="208"/>
      <c r="J1" s="209"/>
    </row>
    <row r="2" spans="1:15" ht="36" customHeight="1" x14ac:dyDescent="0.25">
      <c r="A2" s="2"/>
      <c r="B2" s="77" t="s">
        <v>24</v>
      </c>
      <c r="C2" s="78"/>
      <c r="D2" s="79"/>
      <c r="E2" s="213"/>
      <c r="F2" s="214"/>
      <c r="G2" s="214"/>
      <c r="H2" s="214"/>
      <c r="I2" s="214"/>
      <c r="J2" s="215"/>
      <c r="O2" s="1"/>
    </row>
    <row r="3" spans="1:15" ht="27" customHeight="1" x14ac:dyDescent="0.25">
      <c r="A3" s="2"/>
      <c r="B3" s="80" t="s">
        <v>45</v>
      </c>
      <c r="C3" s="78"/>
      <c r="D3" s="81"/>
      <c r="E3" s="216"/>
      <c r="F3" s="217"/>
      <c r="G3" s="217"/>
      <c r="H3" s="217"/>
      <c r="I3" s="217"/>
      <c r="J3" s="218"/>
    </row>
    <row r="4" spans="1:15" ht="23.25" customHeight="1" x14ac:dyDescent="0.25">
      <c r="A4" s="76">
        <v>547</v>
      </c>
      <c r="B4" s="82" t="s">
        <v>46</v>
      </c>
      <c r="C4" s="83"/>
      <c r="D4" s="84"/>
      <c r="E4" s="196" t="s">
        <v>42</v>
      </c>
      <c r="F4" s="197"/>
      <c r="G4" s="197"/>
      <c r="H4" s="197"/>
      <c r="I4" s="197"/>
      <c r="J4" s="198"/>
    </row>
    <row r="5" spans="1:15" ht="24" customHeight="1" x14ac:dyDescent="0.25">
      <c r="A5" s="2"/>
      <c r="B5" s="31" t="s">
        <v>23</v>
      </c>
      <c r="D5" s="201"/>
      <c r="E5" s="202"/>
      <c r="F5" s="202"/>
      <c r="G5" s="202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3"/>
      <c r="E6" s="204"/>
      <c r="F6" s="204"/>
      <c r="G6" s="20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5"/>
      <c r="F7" s="206"/>
      <c r="G7" s="20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20"/>
      <c r="E11" s="220"/>
      <c r="F11" s="220"/>
      <c r="G11" s="220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195"/>
      <c r="E12" s="195"/>
      <c r="F12" s="195"/>
      <c r="G12" s="195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199"/>
      <c r="F13" s="200"/>
      <c r="G13" s="20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19"/>
      <c r="F15" s="219"/>
      <c r="G15" s="221"/>
      <c r="H15" s="221"/>
      <c r="I15" s="221" t="s">
        <v>31</v>
      </c>
      <c r="J15" s="222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4"/>
      <c r="F16" s="185"/>
      <c r="G16" s="184"/>
      <c r="H16" s="185"/>
      <c r="I16" s="184">
        <v>0</v>
      </c>
      <c r="J16" s="186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4"/>
      <c r="F17" s="185"/>
      <c r="G17" s="184"/>
      <c r="H17" s="185"/>
      <c r="I17" s="184">
        <v>0</v>
      </c>
      <c r="J17" s="186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4"/>
      <c r="F18" s="185"/>
      <c r="G18" s="184"/>
      <c r="H18" s="185"/>
      <c r="I18" s="184">
        <v>0</v>
      </c>
      <c r="J18" s="186"/>
    </row>
    <row r="19" spans="1:10" ht="23.25" customHeight="1" x14ac:dyDescent="0.25">
      <c r="A19" s="137" t="s">
        <v>62</v>
      </c>
      <c r="B19" s="38" t="s">
        <v>29</v>
      </c>
      <c r="C19" s="62"/>
      <c r="D19" s="63"/>
      <c r="E19" s="184"/>
      <c r="F19" s="185"/>
      <c r="G19" s="184"/>
      <c r="H19" s="185"/>
      <c r="I19" s="184">
        <v>0</v>
      </c>
      <c r="J19" s="186"/>
    </row>
    <row r="20" spans="1:10" ht="23.25" customHeight="1" x14ac:dyDescent="0.25">
      <c r="A20" s="137" t="s">
        <v>63</v>
      </c>
      <c r="B20" s="38" t="s">
        <v>30</v>
      </c>
      <c r="C20" s="62"/>
      <c r="D20" s="63"/>
      <c r="E20" s="184"/>
      <c r="F20" s="185"/>
      <c r="G20" s="184"/>
      <c r="H20" s="185"/>
      <c r="I20" s="184">
        <v>0</v>
      </c>
      <c r="J20" s="186"/>
    </row>
    <row r="21" spans="1:10" ht="23.25" customHeight="1" x14ac:dyDescent="0.25">
      <c r="A21" s="2"/>
      <c r="B21" s="48" t="s">
        <v>31</v>
      </c>
      <c r="C21" s="64"/>
      <c r="D21" s="65"/>
      <c r="E21" s="187"/>
      <c r="F21" s="223"/>
      <c r="G21" s="187"/>
      <c r="H21" s="223"/>
      <c r="I21" s="187">
        <f>SUM(I16:J20)</f>
        <v>0</v>
      </c>
      <c r="J21" s="188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2">
        <v>0</v>
      </c>
      <c r="H23" s="183"/>
      <c r="I23" s="183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0">
        <v>0</v>
      </c>
      <c r="H24" s="181"/>
      <c r="I24" s="181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2">
        <v>0</v>
      </c>
      <c r="H25" s="183"/>
      <c r="I25" s="183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0">
        <v>0</v>
      </c>
      <c r="H26" s="211"/>
      <c r="I26" s="211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2">
        <v>0</v>
      </c>
      <c r="H27" s="212"/>
      <c r="I27" s="212"/>
      <c r="J27" s="41" t="str">
        <f t="shared" si="0"/>
        <v>CZK</v>
      </c>
    </row>
    <row r="28" spans="1:10" ht="27.75" hidden="1" customHeight="1" thickBot="1" x14ac:dyDescent="0.3">
      <c r="A28" s="2"/>
      <c r="B28" s="110" t="s">
        <v>25</v>
      </c>
      <c r="C28" s="111"/>
      <c r="D28" s="111"/>
      <c r="E28" s="112"/>
      <c r="F28" s="113"/>
      <c r="G28" s="189">
        <v>185543.86</v>
      </c>
      <c r="H28" s="190"/>
      <c r="I28" s="190"/>
      <c r="J28" s="114" t="str">
        <f t="shared" si="0"/>
        <v>CZK</v>
      </c>
    </row>
    <row r="29" spans="1:10" ht="27.75" customHeight="1" thickBot="1" x14ac:dyDescent="0.3">
      <c r="A29" s="2"/>
      <c r="B29" s="110" t="s">
        <v>35</v>
      </c>
      <c r="C29" s="115"/>
      <c r="D29" s="115"/>
      <c r="E29" s="115"/>
      <c r="F29" s="116"/>
      <c r="G29" s="189">
        <v>0</v>
      </c>
      <c r="H29" s="189"/>
      <c r="I29" s="189"/>
      <c r="J29" s="117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1"/>
      <c r="E34" s="192"/>
      <c r="G34" s="193"/>
      <c r="H34" s="194"/>
      <c r="I34" s="194"/>
      <c r="J34" s="25"/>
    </row>
    <row r="35" spans="1:10" ht="12.75" customHeight="1" x14ac:dyDescent="0.25">
      <c r="A35" s="2"/>
      <c r="B35" s="2"/>
      <c r="D35" s="179" t="s">
        <v>2</v>
      </c>
      <c r="E35" s="179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5">
      <c r="A38" s="86" t="s">
        <v>37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5">
      <c r="A39" s="86">
        <v>1</v>
      </c>
      <c r="B39" s="96" t="s">
        <v>47</v>
      </c>
      <c r="C39" s="173"/>
      <c r="D39" s="173"/>
      <c r="E39" s="173"/>
      <c r="F39" s="97">
        <v>0</v>
      </c>
      <c r="G39" s="98">
        <v>185543.86</v>
      </c>
      <c r="H39" s="99">
        <v>38964.21</v>
      </c>
      <c r="I39" s="99">
        <v>224508.07</v>
      </c>
      <c r="J39" s="100">
        <f>IF(CenaCelkemVypocet=0,"",I39/CenaCelkemVypocet*100)</f>
        <v>100</v>
      </c>
    </row>
    <row r="40" spans="1:10" ht="25.5" hidden="1" customHeight="1" x14ac:dyDescent="0.25">
      <c r="A40" s="86">
        <v>2</v>
      </c>
      <c r="B40" s="101" t="s">
        <v>43</v>
      </c>
      <c r="C40" s="174" t="s">
        <v>44</v>
      </c>
      <c r="D40" s="174"/>
      <c r="E40" s="174"/>
      <c r="F40" s="102">
        <v>0</v>
      </c>
      <c r="G40" s="103">
        <v>185543.86</v>
      </c>
      <c r="H40" s="103">
        <v>38964.21</v>
      </c>
      <c r="I40" s="103">
        <v>224508.07</v>
      </c>
      <c r="J40" s="104">
        <f>IF(CenaCelkemVypocet=0,"",I40/CenaCelkemVypocet*100)</f>
        <v>100</v>
      </c>
    </row>
    <row r="41" spans="1:10" ht="25.5" hidden="1" customHeight="1" x14ac:dyDescent="0.25">
      <c r="A41" s="86">
        <v>3</v>
      </c>
      <c r="B41" s="105" t="s">
        <v>41</v>
      </c>
      <c r="C41" s="173" t="s">
        <v>42</v>
      </c>
      <c r="D41" s="173"/>
      <c r="E41" s="173"/>
      <c r="F41" s="106">
        <v>0</v>
      </c>
      <c r="G41" s="99">
        <v>185543.86</v>
      </c>
      <c r="H41" s="99">
        <v>38964.21</v>
      </c>
      <c r="I41" s="99">
        <v>224508.07</v>
      </c>
      <c r="J41" s="100">
        <f>IF(CenaCelkemVypocet=0,"",I41/CenaCelkemVypocet*100)</f>
        <v>100</v>
      </c>
    </row>
    <row r="42" spans="1:10" ht="25.5" hidden="1" customHeight="1" x14ac:dyDescent="0.25">
      <c r="A42" s="86"/>
      <c r="B42" s="175" t="s">
        <v>48</v>
      </c>
      <c r="C42" s="176"/>
      <c r="D42" s="176"/>
      <c r="E42" s="177"/>
      <c r="F42" s="107">
        <f>SUMIF(A39:A41,"=1",F39:F41)</f>
        <v>0</v>
      </c>
      <c r="G42" s="108">
        <f>SUMIF(A39:A41,"=1",G39:G41)</f>
        <v>185543.86</v>
      </c>
      <c r="H42" s="108">
        <f>SUMIF(A39:A41,"=1",H39:H41)</f>
        <v>38964.21</v>
      </c>
      <c r="I42" s="108">
        <f>SUMIF(A39:A41,"=1",I39:I41)</f>
        <v>224508.07</v>
      </c>
      <c r="J42" s="109">
        <f>SUMIF(A39:A41,"=1",J39:J41)</f>
        <v>100</v>
      </c>
    </row>
    <row r="44" spans="1:10" ht="92.4" customHeight="1" x14ac:dyDescent="0.25">
      <c r="B44" s="178" t="s">
        <v>125</v>
      </c>
      <c r="C44" s="178"/>
      <c r="D44" s="178"/>
      <c r="E44" s="178"/>
      <c r="F44" s="178"/>
      <c r="G44" s="178"/>
      <c r="H44" s="178"/>
      <c r="I44" s="178"/>
      <c r="J44" s="178"/>
    </row>
    <row r="46" spans="1:10" ht="15.6" x14ac:dyDescent="0.3">
      <c r="B46" s="118" t="s">
        <v>50</v>
      </c>
    </row>
    <row r="48" spans="1:10" ht="25.5" customHeight="1" x14ac:dyDescent="0.25">
      <c r="A48" s="120"/>
      <c r="B48" s="123" t="s">
        <v>18</v>
      </c>
      <c r="C48" s="123" t="s">
        <v>6</v>
      </c>
      <c r="D48" s="124"/>
      <c r="E48" s="124"/>
      <c r="F48" s="125" t="s">
        <v>51</v>
      </c>
      <c r="G48" s="125"/>
      <c r="H48" s="125"/>
      <c r="I48" s="125" t="s">
        <v>31</v>
      </c>
      <c r="J48" s="125" t="s">
        <v>0</v>
      </c>
    </row>
    <row r="49" spans="1:10" ht="36.75" customHeight="1" x14ac:dyDescent="0.25">
      <c r="A49" s="121"/>
      <c r="B49" s="126" t="s">
        <v>43</v>
      </c>
      <c r="C49" s="171" t="s">
        <v>52</v>
      </c>
      <c r="D49" s="172"/>
      <c r="E49" s="172"/>
      <c r="F49" s="135" t="s">
        <v>26</v>
      </c>
      <c r="G49" s="127"/>
      <c r="H49" s="127"/>
      <c r="I49" s="127">
        <v>0</v>
      </c>
      <c r="J49" s="132" t="str">
        <f>IF(I54=0,"",I49/I54*100)</f>
        <v/>
      </c>
    </row>
    <row r="50" spans="1:10" ht="36.75" customHeight="1" x14ac:dyDescent="0.25">
      <c r="A50" s="121"/>
      <c r="B50" s="126" t="s">
        <v>53</v>
      </c>
      <c r="C50" s="171" t="s">
        <v>54</v>
      </c>
      <c r="D50" s="172"/>
      <c r="E50" s="172"/>
      <c r="F50" s="135" t="s">
        <v>26</v>
      </c>
      <c r="G50" s="127"/>
      <c r="H50" s="127"/>
      <c r="I50" s="127">
        <v>0</v>
      </c>
      <c r="J50" s="132" t="str">
        <f>IF(I54=0,"",I50/I54*100)</f>
        <v/>
      </c>
    </row>
    <row r="51" spans="1:10" ht="36.75" customHeight="1" x14ac:dyDescent="0.25">
      <c r="A51" s="121"/>
      <c r="B51" s="126" t="s">
        <v>55</v>
      </c>
      <c r="C51" s="171" t="s">
        <v>56</v>
      </c>
      <c r="D51" s="172"/>
      <c r="E51" s="172"/>
      <c r="F51" s="135" t="s">
        <v>26</v>
      </c>
      <c r="G51" s="127"/>
      <c r="H51" s="127"/>
      <c r="I51" s="127">
        <v>0</v>
      </c>
      <c r="J51" s="132" t="str">
        <f>IF(I54=0,"",I51/I54*100)</f>
        <v/>
      </c>
    </row>
    <row r="52" spans="1:10" ht="36.75" customHeight="1" x14ac:dyDescent="0.25">
      <c r="A52" s="121"/>
      <c r="B52" s="126" t="s">
        <v>57</v>
      </c>
      <c r="C52" s="171" t="s">
        <v>58</v>
      </c>
      <c r="D52" s="172"/>
      <c r="E52" s="172"/>
      <c r="F52" s="135" t="s">
        <v>26</v>
      </c>
      <c r="G52" s="127"/>
      <c r="H52" s="127"/>
      <c r="I52" s="127">
        <v>0</v>
      </c>
      <c r="J52" s="132" t="str">
        <f>IF(I54=0,"",I52/I54*100)</f>
        <v/>
      </c>
    </row>
    <row r="53" spans="1:10" ht="36.75" customHeight="1" x14ac:dyDescent="0.25">
      <c r="A53" s="121"/>
      <c r="B53" s="126" t="s">
        <v>59</v>
      </c>
      <c r="C53" s="171" t="s">
        <v>60</v>
      </c>
      <c r="D53" s="172"/>
      <c r="E53" s="172"/>
      <c r="F53" s="135" t="s">
        <v>61</v>
      </c>
      <c r="G53" s="127"/>
      <c r="H53" s="127"/>
      <c r="I53" s="127">
        <v>0</v>
      </c>
      <c r="J53" s="132" t="str">
        <f>IF(I54=0,"",I53/I54*100)</f>
        <v/>
      </c>
    </row>
    <row r="54" spans="1:10" ht="25.5" customHeight="1" x14ac:dyDescent="0.25">
      <c r="A54" s="122"/>
      <c r="B54" s="128" t="s">
        <v>1</v>
      </c>
      <c r="C54" s="129"/>
      <c r="D54" s="130"/>
      <c r="E54" s="130"/>
      <c r="F54" s="136"/>
      <c r="G54" s="131"/>
      <c r="H54" s="131"/>
      <c r="I54" s="131">
        <f>SUM(I49:I53)</f>
        <v>0</v>
      </c>
      <c r="J54" s="133">
        <f>SUM(J49:J53)</f>
        <v>0</v>
      </c>
    </row>
    <row r="55" spans="1:10" x14ac:dyDescent="0.25">
      <c r="F55" s="85"/>
      <c r="G55" s="85"/>
      <c r="H55" s="85"/>
      <c r="I55" s="85"/>
      <c r="J55" s="134"/>
    </row>
    <row r="56" spans="1:10" x14ac:dyDescent="0.25">
      <c r="F56" s="85"/>
      <c r="G56" s="85"/>
      <c r="H56" s="85"/>
      <c r="I56" s="85"/>
      <c r="J56" s="134"/>
    </row>
    <row r="57" spans="1:10" x14ac:dyDescent="0.25">
      <c r="F57" s="85"/>
      <c r="G57" s="85"/>
      <c r="H57" s="85"/>
      <c r="I57" s="85"/>
      <c r="J57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0:E50"/>
    <mergeCell ref="C51:E51"/>
    <mergeCell ref="C52:E52"/>
    <mergeCell ref="C53:E53"/>
    <mergeCell ref="C39:E39"/>
    <mergeCell ref="C40:E40"/>
    <mergeCell ref="C41:E41"/>
    <mergeCell ref="B42:E42"/>
    <mergeCell ref="C49:E49"/>
    <mergeCell ref="B44:J4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4" t="s">
        <v>7</v>
      </c>
      <c r="B1" s="224"/>
      <c r="C1" s="225"/>
      <c r="D1" s="224"/>
      <c r="E1" s="224"/>
      <c r="F1" s="224"/>
      <c r="G1" s="224"/>
    </row>
    <row r="2" spans="1:7" ht="24.9" customHeight="1" x14ac:dyDescent="0.25">
      <c r="A2" s="50" t="s">
        <v>8</v>
      </c>
      <c r="B2" s="49"/>
      <c r="C2" s="226"/>
      <c r="D2" s="226"/>
      <c r="E2" s="226"/>
      <c r="F2" s="226"/>
      <c r="G2" s="227"/>
    </row>
    <row r="3" spans="1:7" ht="24.9" customHeight="1" x14ac:dyDescent="0.25">
      <c r="A3" s="50" t="s">
        <v>9</v>
      </c>
      <c r="B3" s="49"/>
      <c r="C3" s="226"/>
      <c r="D3" s="226"/>
      <c r="E3" s="226"/>
      <c r="F3" s="226"/>
      <c r="G3" s="227"/>
    </row>
    <row r="4" spans="1:7" ht="24.9" customHeight="1" x14ac:dyDescent="0.25">
      <c r="A4" s="50" t="s">
        <v>10</v>
      </c>
      <c r="B4" s="49"/>
      <c r="C4" s="226"/>
      <c r="D4" s="226"/>
      <c r="E4" s="226"/>
      <c r="F4" s="226"/>
      <c r="G4" s="227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P5000"/>
  <sheetViews>
    <sheetView workbookViewId="0">
      <pane ySplit="7" topLeftCell="A8" activePane="bottomLeft" state="frozen"/>
      <selection pane="bottomLeft" activeCell="J14" sqref="J14"/>
    </sheetView>
  </sheetViews>
  <sheetFormatPr defaultRowHeight="13.2" x14ac:dyDescent="0.25"/>
  <cols>
    <col min="1" max="1" width="3.44140625" customWidth="1"/>
    <col min="2" max="2" width="12.6640625" style="119" customWidth="1"/>
    <col min="3" max="3" width="38.33203125" style="11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1" max="11" width="0" hidden="1" customWidth="1"/>
    <col min="13" max="23" width="0" hidden="1" customWidth="1"/>
  </cols>
  <sheetData>
    <row r="1" spans="1:42" ht="15.75" customHeight="1" x14ac:dyDescent="0.3">
      <c r="A1" s="228" t="s">
        <v>7</v>
      </c>
      <c r="B1" s="228"/>
      <c r="C1" s="228"/>
      <c r="D1" s="228"/>
      <c r="E1" s="228"/>
      <c r="F1" s="228"/>
      <c r="G1" s="228"/>
      <c r="O1" t="s">
        <v>64</v>
      </c>
    </row>
    <row r="2" spans="1:42" ht="25.05" customHeight="1" x14ac:dyDescent="0.25">
      <c r="A2" s="50" t="s">
        <v>8</v>
      </c>
      <c r="B2" s="49"/>
      <c r="C2" s="229"/>
      <c r="D2" s="230"/>
      <c r="E2" s="230"/>
      <c r="F2" s="230"/>
      <c r="G2" s="231"/>
      <c r="O2" t="s">
        <v>65</v>
      </c>
    </row>
    <row r="3" spans="1:42" ht="25.05" customHeight="1" x14ac:dyDescent="0.25">
      <c r="A3" s="50" t="s">
        <v>9</v>
      </c>
      <c r="B3" s="49"/>
      <c r="C3" s="229"/>
      <c r="D3" s="230"/>
      <c r="E3" s="230"/>
      <c r="F3" s="230"/>
      <c r="G3" s="231"/>
      <c r="K3" s="119" t="s">
        <v>65</v>
      </c>
      <c r="O3" t="s">
        <v>66</v>
      </c>
    </row>
    <row r="4" spans="1:42" ht="25.05" customHeight="1" x14ac:dyDescent="0.25">
      <c r="A4" s="138" t="s">
        <v>10</v>
      </c>
      <c r="B4" s="139"/>
      <c r="C4" s="232" t="s">
        <v>42</v>
      </c>
      <c r="D4" s="233"/>
      <c r="E4" s="233"/>
      <c r="F4" s="233"/>
      <c r="G4" s="234"/>
      <c r="O4" t="s">
        <v>67</v>
      </c>
    </row>
    <row r="5" spans="1:42" x14ac:dyDescent="0.25">
      <c r="D5" s="10"/>
    </row>
    <row r="6" spans="1:42" x14ac:dyDescent="0.25">
      <c r="A6" s="141" t="s">
        <v>68</v>
      </c>
      <c r="B6" s="143" t="s">
        <v>69</v>
      </c>
      <c r="C6" s="143" t="s">
        <v>70</v>
      </c>
      <c r="D6" s="142" t="s">
        <v>71</v>
      </c>
      <c r="E6" s="141" t="s">
        <v>72</v>
      </c>
      <c r="F6" s="140" t="s">
        <v>73</v>
      </c>
      <c r="G6" s="141" t="s">
        <v>31</v>
      </c>
    </row>
    <row r="7" spans="1:42" hidden="1" x14ac:dyDescent="0.25">
      <c r="A7" s="3"/>
      <c r="B7" s="4"/>
      <c r="C7" s="4"/>
      <c r="D7" s="6"/>
      <c r="E7" s="145"/>
      <c r="F7" s="146"/>
      <c r="G7" s="146"/>
    </row>
    <row r="8" spans="1:42" x14ac:dyDescent="0.25">
      <c r="A8" s="147" t="s">
        <v>75</v>
      </c>
      <c r="B8" s="148" t="s">
        <v>43</v>
      </c>
      <c r="C8" s="165" t="s">
        <v>52</v>
      </c>
      <c r="D8" s="149"/>
      <c r="E8" s="150"/>
      <c r="F8" s="151"/>
      <c r="G8" s="152">
        <v>0</v>
      </c>
      <c r="O8" t="s">
        <v>76</v>
      </c>
    </row>
    <row r="9" spans="1:42" x14ac:dyDescent="0.25">
      <c r="A9" s="159">
        <v>1</v>
      </c>
      <c r="B9" s="160" t="s">
        <v>77</v>
      </c>
      <c r="C9" s="166" t="s">
        <v>78</v>
      </c>
      <c r="D9" s="161" t="s">
        <v>79</v>
      </c>
      <c r="E9" s="162">
        <v>70</v>
      </c>
      <c r="F9" s="163">
        <v>0</v>
      </c>
      <c r="G9" s="164">
        <v>0</v>
      </c>
      <c r="H9" s="144"/>
      <c r="I9" s="144"/>
      <c r="J9" s="144"/>
      <c r="K9" s="144"/>
      <c r="L9" s="144"/>
      <c r="M9" s="144"/>
      <c r="N9" s="144"/>
      <c r="O9" s="144" t="s">
        <v>80</v>
      </c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</row>
    <row r="10" spans="1:42" x14ac:dyDescent="0.25">
      <c r="A10" s="159">
        <v>2</v>
      </c>
      <c r="B10" s="160" t="s">
        <v>81</v>
      </c>
      <c r="C10" s="166" t="s">
        <v>82</v>
      </c>
      <c r="D10" s="161" t="s">
        <v>79</v>
      </c>
      <c r="E10" s="162">
        <v>70</v>
      </c>
      <c r="F10" s="163">
        <v>0</v>
      </c>
      <c r="G10" s="164">
        <v>0</v>
      </c>
      <c r="H10" s="144"/>
      <c r="I10" s="144"/>
      <c r="J10" s="144"/>
      <c r="K10" s="144"/>
      <c r="L10" s="144"/>
      <c r="M10" s="144"/>
      <c r="N10" s="144"/>
      <c r="O10" s="144" t="s">
        <v>80</v>
      </c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</row>
    <row r="11" spans="1:42" x14ac:dyDescent="0.25">
      <c r="A11" s="159">
        <v>3</v>
      </c>
      <c r="B11" s="160" t="s">
        <v>83</v>
      </c>
      <c r="C11" s="166" t="s">
        <v>84</v>
      </c>
      <c r="D11" s="161" t="s">
        <v>85</v>
      </c>
      <c r="E11" s="162">
        <v>17.27</v>
      </c>
      <c r="F11" s="163">
        <v>0</v>
      </c>
      <c r="G11" s="164">
        <v>0</v>
      </c>
      <c r="H11" s="144"/>
      <c r="I11" s="144"/>
      <c r="J11" s="144"/>
      <c r="K11" s="144"/>
      <c r="L11" s="144"/>
      <c r="M11" s="144"/>
      <c r="N11" s="144"/>
      <c r="O11" s="144" t="s">
        <v>80</v>
      </c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</row>
    <row r="12" spans="1:42" x14ac:dyDescent="0.25">
      <c r="A12" s="159">
        <v>4</v>
      </c>
      <c r="B12" s="160" t="s">
        <v>86</v>
      </c>
      <c r="C12" s="166" t="s">
        <v>87</v>
      </c>
      <c r="D12" s="161" t="s">
        <v>85</v>
      </c>
      <c r="E12" s="162">
        <v>17.27</v>
      </c>
      <c r="F12" s="163">
        <v>0</v>
      </c>
      <c r="G12" s="164">
        <v>0</v>
      </c>
      <c r="H12" s="144"/>
      <c r="I12" s="144"/>
      <c r="J12" s="144"/>
      <c r="K12" s="144"/>
      <c r="L12" s="144"/>
      <c r="M12" s="144"/>
      <c r="N12" s="144"/>
      <c r="O12" s="144" t="s">
        <v>80</v>
      </c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</row>
    <row r="13" spans="1:42" x14ac:dyDescent="0.25">
      <c r="A13" s="159">
        <v>5</v>
      </c>
      <c r="B13" s="160" t="s">
        <v>88</v>
      </c>
      <c r="C13" s="166" t="s">
        <v>89</v>
      </c>
      <c r="D13" s="161" t="s">
        <v>85</v>
      </c>
      <c r="E13" s="162">
        <v>17.27</v>
      </c>
      <c r="F13" s="163">
        <v>0</v>
      </c>
      <c r="G13" s="164">
        <v>0</v>
      </c>
      <c r="H13" s="144"/>
      <c r="I13" s="144"/>
      <c r="J13" s="144"/>
      <c r="K13" s="144"/>
      <c r="L13" s="144"/>
      <c r="M13" s="144"/>
      <c r="N13" s="144"/>
      <c r="O13" s="144" t="s">
        <v>80</v>
      </c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</row>
    <row r="14" spans="1:42" x14ac:dyDescent="0.25">
      <c r="A14" s="159">
        <v>6</v>
      </c>
      <c r="B14" s="160" t="s">
        <v>90</v>
      </c>
      <c r="C14" s="166" t="s">
        <v>91</v>
      </c>
      <c r="D14" s="161" t="s">
        <v>85</v>
      </c>
      <c r="E14" s="162">
        <v>17.27</v>
      </c>
      <c r="F14" s="163">
        <v>0</v>
      </c>
      <c r="G14" s="164">
        <v>0</v>
      </c>
      <c r="H14" s="144"/>
      <c r="I14" s="144"/>
      <c r="J14" s="144"/>
      <c r="K14" s="144"/>
      <c r="L14" s="144"/>
      <c r="M14" s="144"/>
      <c r="N14" s="144"/>
      <c r="O14" s="144" t="s">
        <v>80</v>
      </c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</row>
    <row r="15" spans="1:42" x14ac:dyDescent="0.25">
      <c r="A15" s="159">
        <v>7</v>
      </c>
      <c r="B15" s="160" t="s">
        <v>92</v>
      </c>
      <c r="C15" s="166" t="s">
        <v>93</v>
      </c>
      <c r="D15" s="161" t="s">
        <v>79</v>
      </c>
      <c r="E15" s="162">
        <v>70</v>
      </c>
      <c r="F15" s="163">
        <v>0</v>
      </c>
      <c r="G15" s="164">
        <v>0</v>
      </c>
      <c r="H15" s="144"/>
      <c r="I15" s="144"/>
      <c r="J15" s="144"/>
      <c r="K15" s="144"/>
      <c r="L15" s="144"/>
      <c r="M15" s="144"/>
      <c r="N15" s="144"/>
      <c r="O15" s="144" t="s">
        <v>80</v>
      </c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</row>
    <row r="16" spans="1:42" x14ac:dyDescent="0.25">
      <c r="A16" s="147" t="s">
        <v>75</v>
      </c>
      <c r="B16" s="148" t="s">
        <v>53</v>
      </c>
      <c r="C16" s="165" t="s">
        <v>54</v>
      </c>
      <c r="D16" s="149"/>
      <c r="E16" s="150"/>
      <c r="F16" s="151"/>
      <c r="G16" s="152">
        <v>0</v>
      </c>
      <c r="O16" t="s">
        <v>76</v>
      </c>
    </row>
    <row r="17" spans="1:42" x14ac:dyDescent="0.25">
      <c r="A17" s="159">
        <v>8</v>
      </c>
      <c r="B17" s="160" t="s">
        <v>94</v>
      </c>
      <c r="C17" s="166" t="s">
        <v>95</v>
      </c>
      <c r="D17" s="161" t="s">
        <v>79</v>
      </c>
      <c r="E17" s="162">
        <v>70</v>
      </c>
      <c r="F17" s="163">
        <v>0</v>
      </c>
      <c r="G17" s="164">
        <v>0</v>
      </c>
      <c r="H17" s="144"/>
      <c r="I17" s="144"/>
      <c r="J17" s="144"/>
      <c r="K17" s="144"/>
      <c r="L17" s="144"/>
      <c r="M17" s="144"/>
      <c r="N17" s="144"/>
      <c r="O17" s="144" t="s">
        <v>80</v>
      </c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</row>
    <row r="18" spans="1:42" x14ac:dyDescent="0.25">
      <c r="A18" s="159">
        <v>9</v>
      </c>
      <c r="B18" s="160" t="s">
        <v>96</v>
      </c>
      <c r="C18" s="166" t="s">
        <v>97</v>
      </c>
      <c r="D18" s="161" t="s">
        <v>79</v>
      </c>
      <c r="E18" s="162">
        <v>70</v>
      </c>
      <c r="F18" s="163">
        <v>0</v>
      </c>
      <c r="G18" s="164">
        <v>0</v>
      </c>
      <c r="H18" s="144"/>
      <c r="I18" s="144"/>
      <c r="J18" s="144"/>
      <c r="K18" s="144"/>
      <c r="L18" s="144"/>
      <c r="M18" s="144"/>
      <c r="N18" s="144"/>
      <c r="O18" s="144" t="s">
        <v>80</v>
      </c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</row>
    <row r="19" spans="1:42" x14ac:dyDescent="0.25">
      <c r="A19" s="159">
        <v>10</v>
      </c>
      <c r="B19" s="160" t="s">
        <v>98</v>
      </c>
      <c r="C19" s="166" t="s">
        <v>99</v>
      </c>
      <c r="D19" s="161" t="s">
        <v>100</v>
      </c>
      <c r="E19" s="162">
        <v>35</v>
      </c>
      <c r="F19" s="163">
        <v>0</v>
      </c>
      <c r="G19" s="164">
        <v>0</v>
      </c>
      <c r="H19" s="144"/>
      <c r="I19" s="144"/>
      <c r="J19" s="144"/>
      <c r="K19" s="144"/>
      <c r="L19" s="144"/>
      <c r="M19" s="144"/>
      <c r="N19" s="144"/>
      <c r="O19" s="144" t="s">
        <v>80</v>
      </c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</row>
    <row r="20" spans="1:42" x14ac:dyDescent="0.25">
      <c r="A20" s="159">
        <v>11</v>
      </c>
      <c r="B20" s="160" t="s">
        <v>101</v>
      </c>
      <c r="C20" s="166" t="s">
        <v>102</v>
      </c>
      <c r="D20" s="161" t="s">
        <v>103</v>
      </c>
      <c r="E20" s="162">
        <v>45</v>
      </c>
      <c r="F20" s="163">
        <v>0</v>
      </c>
      <c r="G20" s="164">
        <v>0</v>
      </c>
      <c r="H20" s="144"/>
      <c r="I20" s="144"/>
      <c r="J20" s="144"/>
      <c r="K20" s="144"/>
      <c r="L20" s="144"/>
      <c r="M20" s="144"/>
      <c r="N20" s="144"/>
      <c r="O20" s="144" t="s">
        <v>104</v>
      </c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</row>
    <row r="21" spans="1:42" x14ac:dyDescent="0.25">
      <c r="A21" s="159">
        <v>12</v>
      </c>
      <c r="B21" s="160" t="s">
        <v>105</v>
      </c>
      <c r="C21" s="166" t="s">
        <v>106</v>
      </c>
      <c r="D21" s="161" t="s">
        <v>79</v>
      </c>
      <c r="E21" s="162">
        <v>75</v>
      </c>
      <c r="F21" s="163">
        <v>0</v>
      </c>
      <c r="G21" s="164">
        <v>0</v>
      </c>
      <c r="H21" s="144"/>
      <c r="I21" s="144"/>
      <c r="J21" s="144"/>
      <c r="K21" s="144"/>
      <c r="L21" s="144"/>
      <c r="M21" s="144"/>
      <c r="N21" s="144"/>
      <c r="O21" s="144" t="s">
        <v>104</v>
      </c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</row>
    <row r="22" spans="1:42" x14ac:dyDescent="0.25">
      <c r="A22" s="147" t="s">
        <v>75</v>
      </c>
      <c r="B22" s="148" t="s">
        <v>55</v>
      </c>
      <c r="C22" s="165" t="s">
        <v>56</v>
      </c>
      <c r="D22" s="149"/>
      <c r="E22" s="150"/>
      <c r="F22" s="151"/>
      <c r="G22" s="152">
        <v>0</v>
      </c>
      <c r="O22" t="s">
        <v>76</v>
      </c>
    </row>
    <row r="23" spans="1:42" x14ac:dyDescent="0.25">
      <c r="A23" s="159">
        <v>13</v>
      </c>
      <c r="B23" s="160" t="s">
        <v>107</v>
      </c>
      <c r="C23" s="166" t="s">
        <v>108</v>
      </c>
      <c r="D23" s="161" t="s">
        <v>100</v>
      </c>
      <c r="E23" s="162">
        <v>42</v>
      </c>
      <c r="F23" s="163">
        <v>0</v>
      </c>
      <c r="G23" s="164">
        <v>0</v>
      </c>
      <c r="H23" s="144"/>
      <c r="I23" s="144"/>
      <c r="J23" s="144"/>
      <c r="K23" s="144"/>
      <c r="L23" s="144"/>
      <c r="M23" s="144"/>
      <c r="N23" s="144"/>
      <c r="O23" s="144" t="s">
        <v>80</v>
      </c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2" x14ac:dyDescent="0.25">
      <c r="A24" s="147" t="s">
        <v>75</v>
      </c>
      <c r="B24" s="148" t="s">
        <v>57</v>
      </c>
      <c r="C24" s="165" t="s">
        <v>58</v>
      </c>
      <c r="D24" s="149"/>
      <c r="E24" s="150"/>
      <c r="F24" s="151"/>
      <c r="G24" s="152">
        <v>0</v>
      </c>
      <c r="O24" t="s">
        <v>76</v>
      </c>
    </row>
    <row r="25" spans="1:42" x14ac:dyDescent="0.25">
      <c r="A25" s="159">
        <v>14</v>
      </c>
      <c r="B25" s="160" t="s">
        <v>109</v>
      </c>
      <c r="C25" s="166" t="s">
        <v>110</v>
      </c>
      <c r="D25" s="161" t="s">
        <v>111</v>
      </c>
      <c r="E25" s="162">
        <v>51.285550000000001</v>
      </c>
      <c r="F25" s="163">
        <v>0</v>
      </c>
      <c r="G25" s="164">
        <v>0</v>
      </c>
      <c r="H25" s="144"/>
      <c r="I25" s="144"/>
      <c r="J25" s="144"/>
      <c r="K25" s="144"/>
      <c r="L25" s="144"/>
      <c r="M25" s="144"/>
      <c r="N25" s="144"/>
      <c r="O25" s="144" t="s">
        <v>112</v>
      </c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</row>
    <row r="26" spans="1:42" x14ac:dyDescent="0.25">
      <c r="A26" s="147" t="s">
        <v>75</v>
      </c>
      <c r="B26" s="148" t="s">
        <v>59</v>
      </c>
      <c r="C26" s="165" t="s">
        <v>60</v>
      </c>
      <c r="D26" s="149"/>
      <c r="E26" s="150"/>
      <c r="F26" s="151"/>
      <c r="G26" s="152">
        <v>0</v>
      </c>
      <c r="O26" t="s">
        <v>76</v>
      </c>
    </row>
    <row r="27" spans="1:42" x14ac:dyDescent="0.25">
      <c r="A27" s="159">
        <v>15</v>
      </c>
      <c r="B27" s="160" t="s">
        <v>113</v>
      </c>
      <c r="C27" s="166" t="s">
        <v>114</v>
      </c>
      <c r="D27" s="161" t="s">
        <v>111</v>
      </c>
      <c r="E27" s="162">
        <v>40.46</v>
      </c>
      <c r="F27" s="163">
        <v>0</v>
      </c>
      <c r="G27" s="164">
        <v>0</v>
      </c>
      <c r="H27" s="144"/>
      <c r="I27" s="144"/>
      <c r="J27" s="144"/>
      <c r="K27" s="144"/>
      <c r="L27" s="144"/>
      <c r="M27" s="144"/>
      <c r="N27" s="144"/>
      <c r="O27" s="144" t="s">
        <v>115</v>
      </c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</row>
    <row r="28" spans="1:42" x14ac:dyDescent="0.25">
      <c r="A28" s="159">
        <v>16</v>
      </c>
      <c r="B28" s="160" t="s">
        <v>116</v>
      </c>
      <c r="C28" s="166" t="s">
        <v>117</v>
      </c>
      <c r="D28" s="161" t="s">
        <v>111</v>
      </c>
      <c r="E28" s="162">
        <v>606.9</v>
      </c>
      <c r="F28" s="163">
        <v>0</v>
      </c>
      <c r="G28" s="164">
        <v>0</v>
      </c>
      <c r="H28" s="144"/>
      <c r="I28" s="144"/>
      <c r="J28" s="144"/>
      <c r="K28" s="144"/>
      <c r="L28" s="144"/>
      <c r="M28" s="144"/>
      <c r="N28" s="144"/>
      <c r="O28" s="144" t="s">
        <v>115</v>
      </c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</row>
    <row r="29" spans="1:42" x14ac:dyDescent="0.25">
      <c r="A29" s="159">
        <v>17</v>
      </c>
      <c r="B29" s="160" t="s">
        <v>118</v>
      </c>
      <c r="C29" s="166" t="s">
        <v>119</v>
      </c>
      <c r="D29" s="161" t="s">
        <v>111</v>
      </c>
      <c r="E29" s="162">
        <v>40.46</v>
      </c>
      <c r="F29" s="163">
        <v>0</v>
      </c>
      <c r="G29" s="164">
        <v>0</v>
      </c>
      <c r="H29" s="144"/>
      <c r="I29" s="144"/>
      <c r="J29" s="144"/>
      <c r="K29" s="144"/>
      <c r="L29" s="144"/>
      <c r="M29" s="144"/>
      <c r="N29" s="144"/>
      <c r="O29" s="144" t="s">
        <v>115</v>
      </c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</row>
    <row r="30" spans="1:42" x14ac:dyDescent="0.25">
      <c r="A30" s="159">
        <v>18</v>
      </c>
      <c r="B30" s="160" t="s">
        <v>120</v>
      </c>
      <c r="C30" s="166" t="s">
        <v>121</v>
      </c>
      <c r="D30" s="161" t="s">
        <v>111</v>
      </c>
      <c r="E30" s="162">
        <v>80.92</v>
      </c>
      <c r="F30" s="163">
        <v>0</v>
      </c>
      <c r="G30" s="164">
        <v>0</v>
      </c>
      <c r="H30" s="144"/>
      <c r="I30" s="144"/>
      <c r="J30" s="144"/>
      <c r="K30" s="144"/>
      <c r="L30" s="144"/>
      <c r="M30" s="144"/>
      <c r="N30" s="144"/>
      <c r="O30" s="144" t="s">
        <v>115</v>
      </c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</row>
    <row r="31" spans="1:42" x14ac:dyDescent="0.25">
      <c r="A31" s="153">
        <v>19</v>
      </c>
      <c r="B31" s="154" t="s">
        <v>122</v>
      </c>
      <c r="C31" s="167" t="s">
        <v>123</v>
      </c>
      <c r="D31" s="155" t="s">
        <v>111</v>
      </c>
      <c r="E31" s="156">
        <v>40.46</v>
      </c>
      <c r="F31" s="157">
        <v>0</v>
      </c>
      <c r="G31" s="158">
        <v>0</v>
      </c>
      <c r="H31" s="144"/>
      <c r="I31" s="144"/>
      <c r="J31" s="144"/>
      <c r="K31" s="144"/>
      <c r="L31" s="144"/>
      <c r="M31" s="144"/>
      <c r="N31" s="144"/>
      <c r="O31" s="144" t="s">
        <v>115</v>
      </c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</row>
    <row r="32" spans="1:42" x14ac:dyDescent="0.25">
      <c r="A32" s="3"/>
      <c r="B32" s="4"/>
      <c r="C32" s="168"/>
      <c r="D32" s="6"/>
      <c r="E32" s="3"/>
      <c r="F32" s="3"/>
      <c r="G32" s="3"/>
      <c r="M32">
        <v>15</v>
      </c>
      <c r="N32">
        <v>21</v>
      </c>
      <c r="O32" t="s">
        <v>74</v>
      </c>
    </row>
    <row r="33" spans="3:15" x14ac:dyDescent="0.25">
      <c r="C33" s="169"/>
      <c r="D33" s="10"/>
      <c r="O33" t="s">
        <v>124</v>
      </c>
    </row>
    <row r="34" spans="3:15" x14ac:dyDescent="0.25">
      <c r="D34" s="10"/>
    </row>
    <row r="35" spans="3:15" x14ac:dyDescent="0.25">
      <c r="D35" s="10"/>
    </row>
    <row r="36" spans="3:15" x14ac:dyDescent="0.25">
      <c r="D36" s="10"/>
    </row>
    <row r="37" spans="3:15" x14ac:dyDescent="0.25">
      <c r="D37" s="10"/>
    </row>
    <row r="38" spans="3:15" x14ac:dyDescent="0.25">
      <c r="D38" s="10"/>
    </row>
    <row r="39" spans="3:15" x14ac:dyDescent="0.25">
      <c r="D39" s="10"/>
    </row>
    <row r="40" spans="3:15" x14ac:dyDescent="0.25">
      <c r="D40" s="10"/>
    </row>
    <row r="41" spans="3:15" x14ac:dyDescent="0.25">
      <c r="D41" s="10"/>
    </row>
    <row r="42" spans="3:15" x14ac:dyDescent="0.25">
      <c r="D42" s="10"/>
    </row>
    <row r="43" spans="3:15" x14ac:dyDescent="0.25">
      <c r="D43" s="10"/>
    </row>
    <row r="44" spans="3:15" x14ac:dyDescent="0.25">
      <c r="D44" s="10"/>
    </row>
    <row r="45" spans="3:15" x14ac:dyDescent="0.25">
      <c r="D45" s="10"/>
    </row>
    <row r="46" spans="3:15" x14ac:dyDescent="0.25">
      <c r="D46" s="10"/>
    </row>
    <row r="47" spans="3:15" x14ac:dyDescent="0.25">
      <c r="D47" s="10"/>
    </row>
    <row r="48" spans="3:15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51.D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51.D Pol'!Názvy_tisku</vt:lpstr>
      <vt:lpstr>oadresa</vt:lpstr>
      <vt:lpstr>Stavba!Objednatel</vt:lpstr>
      <vt:lpstr>Stavba!Objekt</vt:lpstr>
      <vt:lpstr>'1 51.D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Motl</cp:lastModifiedBy>
  <cp:lastPrinted>2019-03-19T12:27:02Z</cp:lastPrinted>
  <dcterms:created xsi:type="dcterms:W3CDTF">2009-04-08T07:15:50Z</dcterms:created>
  <dcterms:modified xsi:type="dcterms:W3CDTF">2023-01-25T08:52:07Z</dcterms:modified>
</cp:coreProperties>
</file>