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7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O17" i="1" s="1"/>
  <c r="F18" i="1"/>
  <c r="F19" i="1"/>
  <c r="F12" i="1" l="1"/>
  <c r="O13" i="1" l="1"/>
  <c r="O14" i="1"/>
  <c r="O15" i="1"/>
  <c r="O16" i="1"/>
  <c r="O18" i="1"/>
  <c r="O19" i="1"/>
  <c r="O12" i="1"/>
  <c r="F11" i="1" l="1"/>
  <c r="L20" i="1" l="1"/>
  <c r="F20" i="1" l="1"/>
  <c r="O11" i="1" l="1"/>
  <c r="O20" i="1" l="1"/>
  <c r="O22" i="1" s="1"/>
  <c r="O21" i="1" s="1"/>
</calcChain>
</file>

<file path=xl/sharedStrings.xml><?xml version="1.0" encoding="utf-8"?>
<sst xmlns="http://schemas.openxmlformats.org/spreadsheetml/2006/main" count="106" uniqueCount="70">
  <si>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</si>
  <si>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</si>
  <si>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</si>
  <si>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</si>
  <si>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</si>
  <si>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</si>
  <si>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</si>
  <si>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</si>
  <si>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</si>
  <si>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</si>
  <si>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</si>
  <si>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</si>
  <si>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</si>
  <si>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</si>
  <si>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</si>
  <si>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</si>
  <si>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</si>
  <si>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</si>
  <si>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</si>
  <si>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</si>
  <si>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</si>
  <si>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</si>
  <si>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</si>
  <si>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</si>
  <si>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</si>
  <si>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</si>
  <si>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</si>
  <si>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</si>
  <si>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</si>
  <si>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</si>
  <si>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</si>
  <si>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</si>
  <si>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</si>
  <si>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</si>
  <si>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</si>
  <si>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</si>
  <si>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</si>
  <si>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</si>
  <si>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</si>
  <si>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</si>
  <si>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</si>
  <si>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1,2,4a,6,7</t>
  </si>
  <si>
    <t>35</t>
  </si>
  <si>
    <t>50</t>
  </si>
  <si>
    <t>60</t>
  </si>
  <si>
    <t>- | - | 200</t>
  </si>
  <si>
    <t>LESY Slovenskej republiky, štátny podnik, Organizačná zložka OZ Horehronie</t>
  </si>
  <si>
    <t>Lesnícke služby v ťažbovom procese na OZ Beňuš na roky 2021-2024</t>
  </si>
  <si>
    <t>Ťažbová činnosť na OZ Horehronie, LS Predajná - výzva č.27 -14/8</t>
  </si>
  <si>
    <t>LO Suchá</t>
  </si>
  <si>
    <t>EF099-502A0</t>
  </si>
  <si>
    <t>EF099-508 1</t>
  </si>
  <si>
    <t>EF099-525A0</t>
  </si>
  <si>
    <t>EF099-544B0</t>
  </si>
  <si>
    <t>EF099-551 1</t>
  </si>
  <si>
    <t>EF099-553A0</t>
  </si>
  <si>
    <t>EF099-555 0</t>
  </si>
  <si>
    <t>EF099-557 0</t>
  </si>
  <si>
    <t>EF099-567B0</t>
  </si>
  <si>
    <t>1,2,4a,4e,6,7</t>
  </si>
  <si>
    <t>- | - | 90</t>
  </si>
  <si>
    <t>- | - | 1000</t>
  </si>
  <si>
    <t>20</t>
  </si>
  <si>
    <t>- | - | 600</t>
  </si>
  <si>
    <t>45</t>
  </si>
  <si>
    <t>120 | 60 | -</t>
  </si>
  <si>
    <t>120 | 50 | -</t>
  </si>
  <si>
    <t>50 | 600 | -</t>
  </si>
  <si>
    <t>130 | 50 | -</t>
  </si>
  <si>
    <t>50 | 110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</si>
</sst>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workbookViewId="0">
      <selection activeCell="L20" sqref="L20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30"/>
      <c r="M1" s="27" t="s">
        <v>29</v>
      </c>
      <c r="N1" s="27"/>
      <c r="O1" s="31"/>
    </row>
    <row r="2" spans="1:15" ht="20.25" customHeight="1" x14ac:dyDescent="0.25">
      <c r="A2" s="36" t="s">
        <v>31</v>
      </c>
      <c r="B2" s="37"/>
      <c r="C2" s="70" t="s">
        <v>47</v>
      </c>
      <c r="D2" s="71"/>
      <c r="E2" s="71"/>
      <c r="F2" s="71"/>
      <c r="G2" s="71"/>
      <c r="H2" s="71"/>
      <c r="I2" s="71"/>
      <c r="J2" s="71"/>
      <c r="K2" s="71"/>
      <c r="L2" s="71"/>
      <c r="M2" s="27" t="s">
        <v>30</v>
      </c>
      <c r="N2" s="27"/>
      <c r="O2" s="31"/>
    </row>
    <row r="3" spans="1:15" ht="18" x14ac:dyDescent="0.25">
      <c r="A3" s="36" t="s">
        <v>32</v>
      </c>
      <c r="B3" s="38"/>
      <c r="C3" s="39" t="s">
        <v>48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25">
      <c r="A5" s="28" t="s">
        <v>33</v>
      </c>
      <c r="B5" s="29" t="s">
        <v>46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25">
      <c r="A6" s="34"/>
      <c r="B6" s="66"/>
      <c r="C6" s="66"/>
      <c r="D6" s="66"/>
      <c r="E6" s="66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">
      <c r="A7" s="3" t="s">
        <v>0</v>
      </c>
      <c r="B7" s="4"/>
      <c r="C7" s="5"/>
      <c r="F7" s="2"/>
    </row>
    <row r="8" spans="1:15" ht="21" customHeight="1" thickBot="1" x14ac:dyDescent="0.3">
      <c r="A8" s="67" t="s">
        <v>1</v>
      </c>
      <c r="B8" s="68" t="s">
        <v>2</v>
      </c>
      <c r="C8" s="6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35</v>
      </c>
      <c r="O8" s="57" t="s">
        <v>36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7" t="s">
        <v>49</v>
      </c>
      <c r="B11" s="8" t="s">
        <v>50</v>
      </c>
      <c r="C11" s="9" t="s">
        <v>41</v>
      </c>
      <c r="D11" s="10">
        <v>30</v>
      </c>
      <c r="E11" s="10">
        <v>0</v>
      </c>
      <c r="F11" s="10">
        <f>SUM(D11,E11)</f>
        <v>30</v>
      </c>
      <c r="G11" s="11" t="s">
        <v>15</v>
      </c>
      <c r="H11" s="12" t="s">
        <v>43</v>
      </c>
      <c r="I11" s="13">
        <v>0.3</v>
      </c>
      <c r="J11" s="13">
        <v>0</v>
      </c>
      <c r="K11" s="14" t="s">
        <v>60</v>
      </c>
      <c r="L11" s="15">
        <v>664.70870000000002</v>
      </c>
      <c r="M11" s="16" t="s">
        <v>16</v>
      </c>
      <c r="N11" s="43"/>
      <c r="O11" s="15">
        <f t="shared" ref="O11:O19" si="0">F11*N11</f>
        <v>0</v>
      </c>
    </row>
    <row r="12" spans="1:15" ht="19.5" customHeight="1" x14ac:dyDescent="0.25">
      <c r="A12" s="7" t="s">
        <v>49</v>
      </c>
      <c r="B12" s="8" t="s">
        <v>51</v>
      </c>
      <c r="C12" s="9" t="s">
        <v>41</v>
      </c>
      <c r="D12" s="10">
        <v>40</v>
      </c>
      <c r="E12" s="10">
        <v>0</v>
      </c>
      <c r="F12" s="10">
        <f>SUM(D12,E12)</f>
        <v>40</v>
      </c>
      <c r="G12" s="11" t="s">
        <v>15</v>
      </c>
      <c r="H12" s="12" t="s">
        <v>42</v>
      </c>
      <c r="I12" s="13">
        <v>1.3</v>
      </c>
      <c r="J12" s="13">
        <v>0</v>
      </c>
      <c r="K12" s="14" t="s">
        <v>61</v>
      </c>
      <c r="L12" s="15">
        <v>807.7029</v>
      </c>
      <c r="M12" s="16" t="s">
        <v>16</v>
      </c>
      <c r="N12" s="43"/>
      <c r="O12" s="15">
        <f t="shared" si="0"/>
        <v>0</v>
      </c>
    </row>
    <row r="13" spans="1:15" ht="19.5" customHeight="1" x14ac:dyDescent="0.25">
      <c r="A13" s="7" t="s">
        <v>49</v>
      </c>
      <c r="B13" s="8" t="s">
        <v>52</v>
      </c>
      <c r="C13" s="9" t="s">
        <v>41</v>
      </c>
      <c r="D13" s="10">
        <v>25</v>
      </c>
      <c r="E13" s="10">
        <v>0</v>
      </c>
      <c r="F13" s="10">
        <f t="shared" ref="F13:F19" si="1">SUM(D13,E13)</f>
        <v>25</v>
      </c>
      <c r="G13" s="11" t="s">
        <v>15</v>
      </c>
      <c r="H13" s="12" t="s">
        <v>43</v>
      </c>
      <c r="I13" s="13">
        <v>0.99</v>
      </c>
      <c r="J13" s="13">
        <v>0</v>
      </c>
      <c r="K13" s="14" t="s">
        <v>45</v>
      </c>
      <c r="L13" s="15">
        <v>389.8845</v>
      </c>
      <c r="M13" s="16" t="s">
        <v>16</v>
      </c>
      <c r="N13" s="43"/>
      <c r="O13" s="15">
        <f t="shared" si="0"/>
        <v>0</v>
      </c>
    </row>
    <row r="14" spans="1:15" ht="19.5" customHeight="1" x14ac:dyDescent="0.25">
      <c r="A14" s="7" t="s">
        <v>49</v>
      </c>
      <c r="B14" s="8" t="s">
        <v>53</v>
      </c>
      <c r="C14" s="9" t="s">
        <v>41</v>
      </c>
      <c r="D14" s="10">
        <v>20</v>
      </c>
      <c r="E14" s="10">
        <v>0</v>
      </c>
      <c r="F14" s="10">
        <f t="shared" si="1"/>
        <v>20</v>
      </c>
      <c r="G14" s="11" t="s">
        <v>15</v>
      </c>
      <c r="H14" s="12" t="s">
        <v>62</v>
      </c>
      <c r="I14" s="13">
        <v>0.65</v>
      </c>
      <c r="J14" s="13">
        <v>0</v>
      </c>
      <c r="K14" s="14" t="s">
        <v>63</v>
      </c>
      <c r="L14" s="15">
        <v>329.10750000000002</v>
      </c>
      <c r="M14" s="16" t="s">
        <v>16</v>
      </c>
      <c r="N14" s="43"/>
      <c r="O14" s="15">
        <f t="shared" si="0"/>
        <v>0</v>
      </c>
    </row>
    <row r="15" spans="1:15" ht="19.5" customHeight="1" x14ac:dyDescent="0.25">
      <c r="A15" s="7" t="s">
        <v>49</v>
      </c>
      <c r="B15" s="8" t="s">
        <v>54</v>
      </c>
      <c r="C15" s="9" t="s">
        <v>40</v>
      </c>
      <c r="D15" s="10">
        <v>0</v>
      </c>
      <c r="E15" s="10">
        <v>60</v>
      </c>
      <c r="F15" s="10">
        <f t="shared" si="1"/>
        <v>60</v>
      </c>
      <c r="G15" s="11" t="s">
        <v>15</v>
      </c>
      <c r="H15" s="12" t="s">
        <v>64</v>
      </c>
      <c r="I15" s="13">
        <v>0</v>
      </c>
      <c r="J15" s="13">
        <v>1.29</v>
      </c>
      <c r="K15" s="14" t="s">
        <v>65</v>
      </c>
      <c r="L15" s="15">
        <v>2364.7438999999999</v>
      </c>
      <c r="M15" s="16" t="s">
        <v>16</v>
      </c>
      <c r="N15" s="43"/>
      <c r="O15" s="15">
        <f t="shared" si="0"/>
        <v>0</v>
      </c>
    </row>
    <row r="16" spans="1:15" ht="19.5" customHeight="1" x14ac:dyDescent="0.25">
      <c r="A16" s="7" t="s">
        <v>49</v>
      </c>
      <c r="B16" s="8" t="s">
        <v>55</v>
      </c>
      <c r="C16" s="9" t="s">
        <v>40</v>
      </c>
      <c r="D16" s="10">
        <v>20</v>
      </c>
      <c r="E16" s="10">
        <v>0</v>
      </c>
      <c r="F16" s="10">
        <f t="shared" si="1"/>
        <v>20</v>
      </c>
      <c r="G16" s="11" t="s">
        <v>15</v>
      </c>
      <c r="H16" s="12" t="s">
        <v>44</v>
      </c>
      <c r="I16" s="13">
        <v>1.24</v>
      </c>
      <c r="J16" s="13">
        <v>0</v>
      </c>
      <c r="K16" s="14" t="s">
        <v>66</v>
      </c>
      <c r="L16" s="15">
        <v>732.80930000000001</v>
      </c>
      <c r="M16" s="16" t="s">
        <v>16</v>
      </c>
      <c r="N16" s="43"/>
      <c r="O16" s="15">
        <f t="shared" si="0"/>
        <v>0</v>
      </c>
    </row>
    <row r="17" spans="1:15" ht="19.5" customHeight="1" x14ac:dyDescent="0.25">
      <c r="A17" s="7" t="s">
        <v>49</v>
      </c>
      <c r="B17" s="8" t="s">
        <v>56</v>
      </c>
      <c r="C17" s="9" t="s">
        <v>40</v>
      </c>
      <c r="D17" s="10">
        <v>0</v>
      </c>
      <c r="E17" s="10">
        <v>80</v>
      </c>
      <c r="F17" s="10">
        <f t="shared" si="1"/>
        <v>80</v>
      </c>
      <c r="G17" s="11" t="s">
        <v>15</v>
      </c>
      <c r="H17" s="12" t="s">
        <v>43</v>
      </c>
      <c r="I17" s="13">
        <v>0</v>
      </c>
      <c r="J17" s="13">
        <v>0.9900000000000001</v>
      </c>
      <c r="K17" s="14" t="s">
        <v>67</v>
      </c>
      <c r="L17" s="15">
        <v>3446.3978999999999</v>
      </c>
      <c r="M17" s="16" t="s">
        <v>16</v>
      </c>
      <c r="N17" s="43"/>
      <c r="O17" s="15">
        <f t="shared" si="0"/>
        <v>0</v>
      </c>
    </row>
    <row r="18" spans="1:15" ht="19.5" customHeight="1" x14ac:dyDescent="0.25">
      <c r="A18" s="7" t="s">
        <v>49</v>
      </c>
      <c r="B18" s="8" t="s">
        <v>57</v>
      </c>
      <c r="C18" s="9" t="s">
        <v>40</v>
      </c>
      <c r="D18" s="10">
        <v>0</v>
      </c>
      <c r="E18" s="10">
        <v>120</v>
      </c>
      <c r="F18" s="10">
        <f t="shared" si="1"/>
        <v>120</v>
      </c>
      <c r="G18" s="11" t="s">
        <v>15</v>
      </c>
      <c r="H18" s="12" t="s">
        <v>43</v>
      </c>
      <c r="I18" s="13">
        <v>0</v>
      </c>
      <c r="J18" s="13">
        <v>1.29</v>
      </c>
      <c r="K18" s="14" t="s">
        <v>68</v>
      </c>
      <c r="L18" s="15">
        <v>4720.3762999999999</v>
      </c>
      <c r="M18" s="16" t="s">
        <v>16</v>
      </c>
      <c r="N18" s="43"/>
      <c r="O18" s="15">
        <f t="shared" si="0"/>
        <v>0</v>
      </c>
    </row>
    <row r="19" spans="1:15" ht="19.5" customHeight="1" thickBot="1" x14ac:dyDescent="0.3">
      <c r="A19" s="7" t="s">
        <v>49</v>
      </c>
      <c r="B19" s="8" t="s">
        <v>58</v>
      </c>
      <c r="C19" s="9" t="s">
        <v>59</v>
      </c>
      <c r="D19" s="10">
        <v>50</v>
      </c>
      <c r="E19" s="10">
        <v>0</v>
      </c>
      <c r="F19" s="10">
        <f t="shared" si="1"/>
        <v>50</v>
      </c>
      <c r="G19" s="11" t="s">
        <v>15</v>
      </c>
      <c r="H19" s="12" t="s">
        <v>43</v>
      </c>
      <c r="I19" s="13">
        <v>0.49</v>
      </c>
      <c r="J19" s="13">
        <v>0</v>
      </c>
      <c r="K19" s="14" t="s">
        <v>69</v>
      </c>
      <c r="L19" s="15">
        <v>984.02279999999996</v>
      </c>
      <c r="M19" s="16" t="s">
        <v>16</v>
      </c>
      <c r="N19" s="43"/>
      <c r="O19" s="15">
        <f t="shared" si="0"/>
        <v>0</v>
      </c>
    </row>
    <row r="20" spans="1:15" ht="18.75" customHeight="1" thickBot="1" x14ac:dyDescent="0.3">
      <c r="A20" s="17"/>
      <c r="B20" s="18"/>
      <c r="C20" s="18"/>
      <c r="D20" s="18"/>
      <c r="E20" s="18"/>
      <c r="F20" s="42">
        <f>SUM(F11:F19)</f>
        <v>445</v>
      </c>
      <c r="G20" s="18"/>
      <c r="H20" s="18"/>
      <c r="I20" s="18"/>
      <c r="J20" s="62" t="s">
        <v>17</v>
      </c>
      <c r="K20" s="62"/>
      <c r="L20" s="19">
        <f>SUM(L11:L19)</f>
        <v>14439.7538</v>
      </c>
      <c r="M20" s="20"/>
      <c r="N20" s="21" t="s">
        <v>18</v>
      </c>
      <c r="O20" s="19">
        <f>SUM(O11:O19)</f>
        <v>0</v>
      </c>
    </row>
    <row r="21" spans="1:15" ht="20.25" customHeight="1" thickBot="1" x14ac:dyDescent="0.3">
      <c r="A21" s="63" t="s">
        <v>19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19">
        <f>O22-O20</f>
        <v>0</v>
      </c>
    </row>
    <row r="22" spans="1:15" ht="21" customHeight="1" thickBot="1" x14ac:dyDescent="0.3">
      <c r="A22" s="63" t="s">
        <v>20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19">
        <f>IF(C25="N",O20,(O20*1.2))</f>
        <v>0</v>
      </c>
    </row>
    <row r="23" spans="1:15" x14ac:dyDescent="0.25">
      <c r="A23" s="64" t="s">
        <v>21</v>
      </c>
      <c r="B23" s="64"/>
      <c r="C23" s="64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x14ac:dyDescent="0.25">
      <c r="A24" s="51" t="s">
        <v>39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5" ht="25.5" customHeight="1" thickBot="1" x14ac:dyDescent="0.3">
      <c r="A25" s="23" t="s">
        <v>38</v>
      </c>
      <c r="B25" s="24"/>
      <c r="C25" s="41"/>
      <c r="D25" s="24"/>
      <c r="E25" s="24"/>
      <c r="F25" s="23"/>
      <c r="G25" s="24"/>
      <c r="H25" s="24"/>
      <c r="I25" s="24"/>
      <c r="J25" s="25"/>
      <c r="K25" s="25"/>
      <c r="L25" s="25"/>
      <c r="M25" s="25"/>
      <c r="N25" s="25"/>
      <c r="O25" s="25"/>
    </row>
    <row r="26" spans="1:15" ht="21.75" customHeight="1" x14ac:dyDescent="0.25">
      <c r="A26" s="44" t="s">
        <v>22</v>
      </c>
      <c r="B26" s="44"/>
      <c r="C26" s="44"/>
      <c r="D26" s="44"/>
      <c r="E26" s="45" t="s">
        <v>23</v>
      </c>
      <c r="F26" s="26" t="s">
        <v>24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1.75" customHeight="1" thickBot="1" x14ac:dyDescent="0.3">
      <c r="A27" s="47"/>
      <c r="B27" s="47"/>
      <c r="C27" s="47"/>
      <c r="D27" s="47"/>
      <c r="E27" s="45"/>
      <c r="F27" s="26" t="s">
        <v>25</v>
      </c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21.75" customHeight="1" thickBot="1" x14ac:dyDescent="0.3">
      <c r="A28" s="47"/>
      <c r="B28" s="47"/>
      <c r="C28" s="47"/>
      <c r="D28" s="47"/>
      <c r="E28" s="45"/>
      <c r="F28" s="26" t="s">
        <v>26</v>
      </c>
      <c r="G28" s="46"/>
      <c r="H28" s="46"/>
      <c r="I28" s="46"/>
      <c r="J28" s="46"/>
      <c r="K28" s="46"/>
      <c r="L28" s="46"/>
      <c r="M28" s="46"/>
      <c r="N28" s="46"/>
      <c r="O28" s="46"/>
    </row>
    <row r="29" spans="1:15" ht="21.75" customHeight="1" thickBot="1" x14ac:dyDescent="0.3">
      <c r="A29" s="47"/>
      <c r="B29" s="47"/>
      <c r="C29" s="47"/>
      <c r="D29" s="47"/>
      <c r="E29" s="45"/>
      <c r="F29" s="26" t="s">
        <v>27</v>
      </c>
      <c r="G29" s="46"/>
      <c r="H29" s="46"/>
      <c r="I29" s="46"/>
      <c r="J29" s="46"/>
      <c r="K29" s="46"/>
      <c r="L29" s="46"/>
      <c r="M29" s="46"/>
      <c r="N29" s="46"/>
      <c r="O29" s="46"/>
    </row>
    <row r="30" spans="1:15" ht="21.75" customHeight="1" thickBot="1" x14ac:dyDescent="0.3">
      <c r="A30" s="47"/>
      <c r="B30" s="47"/>
      <c r="C30" s="47"/>
      <c r="D30" s="47"/>
      <c r="E30" s="45"/>
      <c r="F30" s="48" t="s">
        <v>28</v>
      </c>
      <c r="G30" s="48"/>
      <c r="H30" s="49"/>
      <c r="I30" s="49"/>
      <c r="J30" s="49"/>
      <c r="K30" s="49"/>
      <c r="L30" s="49"/>
      <c r="M30" s="49"/>
      <c r="N30" s="49"/>
      <c r="O30" s="49"/>
    </row>
    <row r="31" spans="1:15" ht="12.75" customHeight="1" thickBot="1" x14ac:dyDescent="0.3">
      <c r="A31" s="47"/>
      <c r="B31" s="47"/>
      <c r="C31" s="47"/>
      <c r="D31" s="47"/>
    </row>
    <row r="32" spans="1:15" ht="12.75" customHeight="1" thickBot="1" x14ac:dyDescent="0.3">
      <c r="A32" s="47"/>
      <c r="B32" s="47"/>
      <c r="C32" s="47"/>
      <c r="D32" s="47"/>
      <c r="K32" s="50"/>
      <c r="L32" s="50"/>
      <c r="M32" s="50"/>
      <c r="N32" s="50"/>
      <c r="O32" s="50"/>
    </row>
    <row r="33" spans="1:15" ht="24" customHeight="1" thickBot="1" x14ac:dyDescent="0.3">
      <c r="A33" s="47"/>
      <c r="B33" s="47"/>
      <c r="C33" s="47"/>
      <c r="D33" s="47"/>
      <c r="E33" s="25"/>
      <c r="I33" s="1" t="s">
        <v>37</v>
      </c>
      <c r="K33" s="50"/>
      <c r="L33" s="50"/>
      <c r="M33" s="50"/>
      <c r="N33" s="50"/>
      <c r="O33" s="50"/>
    </row>
    <row r="34" spans="1:15" ht="12.75" customHeight="1" x14ac:dyDescent="0.25">
      <c r="E34" s="25"/>
    </row>
    <row r="35" spans="1:15" ht="12.75" customHeight="1" x14ac:dyDescent="0.25"/>
  </sheetData>
  <sheetProtection algorithmName="SHA-512" hashValue="KP0hVMGp668/N74mwZpE0BPaQnG66my6sFvCWROPw2uew7cVsAL2FCRtL/+i7EMPfpa7gxEfiMsKBumaoHtJyQ==" saltValue="lI/fDAi/nmomZyqiNyZQvw==" spinCount="100000" sheet="1" objects="1" scenarios="1"/>
  <protectedRanges>
    <protectedRange sqref="F26:O33" name="Rozsah3"/>
    <protectedRange sqref="C25" name="Rozsah2"/>
    <protectedRange sqref="N11:N19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4:O24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0:K20"/>
    <mergeCell ref="A21:N21"/>
    <mergeCell ref="A22:N22"/>
    <mergeCell ref="A23:C23"/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</mergeCells>
  <dataValidations count="1">
    <dataValidation type="custom" allowBlank="1" showErrorMessage="1" errorTitle="Chyba!" error="Môžete zadať maximálne 2 desatinné miesta" sqref="N11:N19 JJ11:JJ19 TF11:TF19 ADB11:ADB19 AMX11:AMX19 AWT11:AWT19 BGP11:BGP19 BQL11:BQL19 CAH11:CAH19 CKD11:CKD19 CTZ11:CTZ19 DDV11:DDV19 DNR11:DNR19 DXN11:DXN19 EHJ11:EHJ19 ERF11:ERF19 FBB11:FBB19 FKX11:FKX19 FUT11:FUT19 GEP11:GEP19 GOL11:GOL19 GYH11:GYH19 HID11:HID19 HRZ11:HRZ19 IBV11:IBV19 ILR11:ILR19 IVN11:IVN19 JFJ11:JFJ19 JPF11:JPF19 JZB11:JZB19 KIX11:KIX19 KST11:KST19 LCP11:LCP19 LML11:LML19 LWH11:LWH19 MGD11:MGD19 MPZ11:MPZ19 MZV11:MZV19 NJR11:NJR19 NTN11:NTN19 ODJ11:ODJ19 ONF11:ONF19 OXB11:OXB19 PGX11:PGX19 PQT11:PQT19 QAP11:QAP19 QKL11:QKL19 QUH11:QUH19 RED11:RED19 RNZ11:RNZ19 RXV11:RXV19 SHR11:SHR19 SRN11:SRN19 TBJ11:TBJ19 TLF11:TLF19 TVB11:TVB19 UEX11:UEX19 UOT11:UOT19 UYP11:UYP19 VIL11:VIL19 VSH11:VSH19 WCD11:WCD19 WLZ11:WLZ19 WVV11:WVV19 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2023-06-15T06:22:20Z</cp:lastPrinted>
  <dcterms:created xsi:type="dcterms:W3CDTF">2022-05-04T08:47:19Z</dcterms:created>
  <dcterms:modified xsi:type="dcterms:W3CDTF">2023-06-15T07:03:57Z</dcterms:modified>
</cp:coreProperties>
</file>