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05 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ponuka'!$A$1:$P$30</definedName>
  </definedNames>
  <calcPr calcId="162913"/>
</workbook>
</file>

<file path=xl/calcChain.xml><?xml version="1.0" encoding="utf-8"?>
<calcChain xmlns="http://schemas.openxmlformats.org/spreadsheetml/2006/main">
  <c r="P14" i="1" l="1"/>
  <c r="P13" i="1"/>
  <c r="P16" i="1"/>
  <c r="G14" i="1" l="1"/>
  <c r="G13" i="1"/>
  <c r="G15" i="1" l="1"/>
  <c r="M16" i="1" l="1"/>
  <c r="Q12" i="1" l="1"/>
  <c r="P18" i="1" l="1"/>
  <c r="P17" i="1" l="1"/>
</calcChain>
</file>

<file path=xl/sharedStrings.xml><?xml version="1.0" encoding="utf-8"?>
<sst xmlns="http://schemas.openxmlformats.org/spreadsheetml/2006/main" count="95" uniqueCount="86">
  <si>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</si>
  <si>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</si>
  <si>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</si>
  <si>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</si>
  <si>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</si>
  <si>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</si>
  <si>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</si>
  <si>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</si>
  <si>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</si>
  <si>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</si>
  <si>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</si>
  <si>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</si>
  <si>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</si>
  <si>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</si>
  <si>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</si>
  <si>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</si>
  <si>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</si>
  <si>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</si>
  <si>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</si>
  <si>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</si>
  <si>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</si>
  <si>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</si>
  <si>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</si>
  <si>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</si>
  <si>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</si>
  <si>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</si>
  <si>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</si>
  <si>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</si>
  <si>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</si>
  <si>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</si>
  <si>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</si>
  <si>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</si>
  <si>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</si>
  <si>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</si>
  <si>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</si>
  <si>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</si>
  <si>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</si>
  <si>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</si>
  <si>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</si>
  <si>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</si>
  <si>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</si>
  <si>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</si>
  <si>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</si>
  <si>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</si>
  <si>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</si>
  <si>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</si>
  <si>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</si>
  <si>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</si>
  <si>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</si>
  <si>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</si>
  <si>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</si>
  <si>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</si>
  <si>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</si>
  <si>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</si>
  <si>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</si>
  <si>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</si>
  <si>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</si>
  <si>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</si>
  <si>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</si>
  <si>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</si>
  <si>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</si>
  <si>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</si>
  <si>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</si>
  <si>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</si>
  <si>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</si>
  <si>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</si>
  <si>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</si>
  <si>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</si>
  <si>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</si>
  <si>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Celková cena za realizáciu predmetu zákazky v EUR bez DPH</t>
  </si>
  <si>
    <t>LESY SR š.p.  organizačná zložka  OZ Sever</t>
  </si>
  <si>
    <t>VU-50</t>
  </si>
  <si>
    <t>ihličnaté (m3)</t>
  </si>
  <si>
    <t>listnaté (m3)</t>
  </si>
  <si>
    <t xml:space="preserve">Názov projektu: </t>
  </si>
  <si>
    <t>Názov predmetu zákazky:</t>
  </si>
  <si>
    <t>Zlepšenie stavu lesných porastov pre hlucháňa na OZ Sever (kód projektu 085BB550001)</t>
  </si>
  <si>
    <t>Lesnícke služby v ťažbovom procese na zlepšenie hniezdnych príležitostí a so zameraním na vytváranie vhodných biotopov pre hlucháňa hôrneho</t>
  </si>
  <si>
    <t xml:space="preserve">Názov DNS: </t>
  </si>
  <si>
    <t>150/500</t>
  </si>
  <si>
    <t>Lesnícke služby v ťažbovom procese na zlepšenie biotopov pre hlucháňa hôrneho pre OZ Sever, LS Čadca - výzva č. 5/2023</t>
  </si>
  <si>
    <t>Zmluva č. DNS-H/05/23/09/07</t>
  </si>
  <si>
    <t>08 Kasárne</t>
  </si>
  <si>
    <t>2500C0</t>
  </si>
  <si>
    <t>2500D0</t>
  </si>
  <si>
    <t>1,2,4d,4a,6,7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</si>
</sst>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 vertical="center"/>
    </xf>
    <xf numFmtId="2" fontId="6" fillId="3" borderId="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 wrapText="1"/>
    </xf>
    <xf numFmtId="4" fontId="6" fillId="4" borderId="21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0" fillId="0" borderId="10" xfId="0" applyBorder="1"/>
    <xf numFmtId="0" fontId="0" fillId="0" borderId="0" xfId="0" applyBorder="1"/>
    <xf numFmtId="0" fontId="10" fillId="3" borderId="31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0" xfId="0" applyFill="1" applyBorder="1" applyAlignment="1" applyProtection="1">
      <alignment horizontal="center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4" fontId="6" fillId="3" borderId="30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0" fillId="3" borderId="3" xfId="0" applyFill="1" applyBorder="1" applyProtection="1"/>
    <xf numFmtId="4" fontId="6" fillId="3" borderId="8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wrapText="1"/>
    </xf>
    <xf numFmtId="0" fontId="3" fillId="0" borderId="0" xfId="0" applyFont="1" applyFill="1" applyAlignment="1"/>
    <xf numFmtId="0" fontId="17" fillId="3" borderId="0" xfId="0" applyFont="1" applyFill="1" applyProtection="1"/>
    <xf numFmtId="0" fontId="20" fillId="0" borderId="0" xfId="0" applyFont="1"/>
    <xf numFmtId="14" fontId="19" fillId="0" borderId="0" xfId="0" applyNumberFormat="1" applyFont="1"/>
    <xf numFmtId="0" fontId="19" fillId="0" borderId="0" xfId="0" applyFont="1"/>
    <xf numFmtId="0" fontId="15" fillId="0" borderId="36" xfId="0" applyNumberFormat="1" applyFont="1" applyBorder="1" applyAlignment="1">
      <alignment horizontal="left" vertical="center"/>
    </xf>
    <xf numFmtId="0" fontId="15" fillId="0" borderId="37" xfId="0" applyNumberFormat="1" applyFont="1" applyBorder="1" applyAlignment="1">
      <alignment horizontal="left"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14" fontId="10" fillId="3" borderId="37" xfId="0" applyNumberFormat="1" applyFont="1" applyFill="1" applyBorder="1" applyAlignment="1" applyProtection="1">
      <alignment vertical="center"/>
    </xf>
    <xf numFmtId="2" fontId="15" fillId="0" borderId="37" xfId="0" applyNumberFormat="1" applyFont="1" applyBorder="1" applyAlignment="1">
      <alignment horizontal="right" vertical="center"/>
    </xf>
    <xf numFmtId="0" fontId="15" fillId="0" borderId="37" xfId="0" applyNumberFormat="1" applyFont="1" applyBorder="1" applyAlignment="1">
      <alignment horizontal="center" vertical="center"/>
    </xf>
    <xf numFmtId="0" fontId="15" fillId="0" borderId="37" xfId="0" applyNumberFormat="1" applyFont="1" applyBorder="1" applyAlignment="1">
      <alignment horizontal="right" vertical="center" wrapText="1"/>
    </xf>
    <xf numFmtId="2" fontId="15" fillId="0" borderId="37" xfId="0" applyNumberFormat="1" applyFont="1" applyBorder="1" applyAlignment="1">
      <alignment horizontal="right" vertical="center" wrapText="1"/>
    </xf>
    <xf numFmtId="0" fontId="18" fillId="0" borderId="37" xfId="0" applyNumberFormat="1" applyFont="1" applyBorder="1" applyAlignment="1">
      <alignment horizontal="center" vertical="center"/>
    </xf>
    <xf numFmtId="4" fontId="21" fillId="0" borderId="37" xfId="0" applyNumberFormat="1" applyFont="1" applyBorder="1" applyAlignment="1">
      <alignment horizontal="right" vertical="center" indent="1"/>
    </xf>
    <xf numFmtId="4" fontId="15" fillId="0" borderId="37" xfId="0" applyNumberFormat="1" applyFont="1" applyBorder="1" applyAlignment="1">
      <alignment horizontal="center" vertical="center"/>
    </xf>
    <xf numFmtId="4" fontId="6" fillId="2" borderId="37" xfId="0" applyNumberFormat="1" applyFont="1" applyFill="1" applyBorder="1" applyAlignment="1" applyProtection="1">
      <alignment horizontal="center" vertical="center"/>
      <protection locked="0"/>
    </xf>
    <xf numFmtId="2" fontId="6" fillId="3" borderId="38" xfId="0" applyNumberFormat="1" applyFont="1" applyFill="1" applyBorder="1" applyAlignment="1" applyProtection="1">
      <alignment horizontal="center" vertical="center"/>
    </xf>
    <xf numFmtId="0" fontId="15" fillId="0" borderId="39" xfId="0" applyNumberFormat="1" applyFont="1" applyBorder="1" applyAlignment="1">
      <alignment horizontal="left" vertical="center"/>
    </xf>
    <xf numFmtId="0" fontId="15" fillId="0" borderId="40" xfId="0" applyNumberFormat="1" applyFont="1" applyBorder="1" applyAlignment="1">
      <alignment horizontal="left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14" fontId="10" fillId="3" borderId="40" xfId="0" applyNumberFormat="1" applyFont="1" applyFill="1" applyBorder="1" applyAlignment="1" applyProtection="1">
      <alignment vertical="center"/>
    </xf>
    <xf numFmtId="2" fontId="15" fillId="0" borderId="40" xfId="0" applyNumberFormat="1" applyFont="1" applyBorder="1" applyAlignment="1">
      <alignment horizontal="right" vertical="center"/>
    </xf>
    <xf numFmtId="0" fontId="15" fillId="0" borderId="40" xfId="0" applyNumberFormat="1" applyFont="1" applyBorder="1" applyAlignment="1">
      <alignment horizontal="center" vertical="center"/>
    </xf>
    <xf numFmtId="0" fontId="15" fillId="0" borderId="40" xfId="0" applyNumberFormat="1" applyFont="1" applyBorder="1" applyAlignment="1">
      <alignment horizontal="right" vertical="center" wrapText="1"/>
    </xf>
    <xf numFmtId="2" fontId="15" fillId="0" borderId="40" xfId="0" applyNumberFormat="1" applyFont="1" applyBorder="1" applyAlignment="1">
      <alignment horizontal="right" vertical="center" wrapText="1"/>
    </xf>
    <xf numFmtId="0" fontId="18" fillId="0" borderId="40" xfId="0" applyNumberFormat="1" applyFont="1" applyBorder="1" applyAlignment="1">
      <alignment horizontal="center" vertical="center"/>
    </xf>
    <xf numFmtId="4" fontId="21" fillId="0" borderId="40" xfId="0" applyNumberFormat="1" applyFont="1" applyBorder="1" applyAlignment="1">
      <alignment horizontal="right" vertical="center" indent="1"/>
    </xf>
    <xf numFmtId="4" fontId="15" fillId="0" borderId="40" xfId="0" applyNumberFormat="1" applyFont="1" applyBorder="1" applyAlignment="1">
      <alignment horizontal="center" vertical="center"/>
    </xf>
    <xf numFmtId="4" fontId="6" fillId="2" borderId="40" xfId="0" applyNumberFormat="1" applyFont="1" applyFill="1" applyBorder="1" applyAlignment="1" applyProtection="1">
      <alignment horizontal="center" vertical="center"/>
      <protection locked="0"/>
    </xf>
    <xf numFmtId="2" fontId="6" fillId="3" borderId="41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5" fillId="2" borderId="16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7" xfId="0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4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6" fillId="5" borderId="9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wrapText="1"/>
    </xf>
    <xf numFmtId="0" fontId="7" fillId="5" borderId="6" xfId="0" applyFont="1" applyFill="1" applyBorder="1" applyAlignment="1" applyProtection="1">
      <alignment horizontal="center" vertical="center" wrapText="1"/>
    </xf>
    <xf numFmtId="0" fontId="7" fillId="5" borderId="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5" borderId="8" xfId="0" applyFont="1" applyFill="1" applyBorder="1" applyAlignment="1" applyProtection="1">
      <alignment horizontal="center"/>
    </xf>
    <xf numFmtId="0" fontId="5" fillId="5" borderId="9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10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33" xfId="0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3" fillId="0" borderId="23" xfId="0" applyFont="1" applyFill="1" applyBorder="1" applyAlignment="1">
      <alignment horizontal="left"/>
    </xf>
    <xf numFmtId="0" fontId="12" fillId="3" borderId="0" xfId="0" applyFont="1" applyFill="1" applyAlignment="1" applyProtection="1">
      <alignment horizontal="left"/>
    </xf>
    <xf numFmtId="0" fontId="3" fillId="0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tabSelected="1" view="pageBreakPreview" zoomScaleNormal="100" zoomScaleSheetLayoutView="100" workbookViewId="0">
      <selection activeCell="R9" sqref="R9"/>
    </sheetView>
  </sheetViews>
  <sheetFormatPr defaultRowHeight="15" x14ac:dyDescent="0.25"/>
  <cols>
    <col min="1" max="1" width="14.28515625" customWidth="1"/>
    <col min="2" max="2" width="12" customWidth="1"/>
    <col min="3" max="3" width="15.85546875" customWidth="1"/>
    <col min="4" max="4" width="13.85546875" customWidth="1"/>
    <col min="5" max="5" width="9.85546875" customWidth="1"/>
    <col min="7" max="7" width="7.85546875" customWidth="1"/>
    <col min="8" max="8" width="9.5703125" customWidth="1"/>
    <col min="9" max="9" width="7.5703125" customWidth="1"/>
    <col min="11" max="11" width="9.2851562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7" t="s">
        <v>62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5" t="s">
        <v>66</v>
      </c>
      <c r="P1" s="14"/>
    </row>
    <row r="2" spans="1:18" ht="11.25" customHeight="1" x14ac:dyDescent="0.25">
      <c r="A2" s="13"/>
      <c r="B2" s="13"/>
      <c r="C2" s="13"/>
      <c r="D2" s="13"/>
      <c r="E2" s="33"/>
      <c r="F2" s="13"/>
      <c r="G2" s="13"/>
      <c r="H2" s="13"/>
      <c r="I2" s="13"/>
      <c r="J2" s="13"/>
      <c r="K2" s="13"/>
      <c r="L2" s="13"/>
      <c r="M2" s="13"/>
      <c r="N2" s="15" t="s">
        <v>67</v>
      </c>
      <c r="P2" s="14"/>
    </row>
    <row r="3" spans="1:18" ht="18" customHeight="1" x14ac:dyDescent="0.25">
      <c r="A3" s="143" t="s">
        <v>75</v>
      </c>
      <c r="B3" s="143"/>
      <c r="C3" s="145" t="s">
        <v>80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"/>
    </row>
    <row r="4" spans="1:18" ht="24.75" customHeight="1" x14ac:dyDescent="0.25">
      <c r="A4" s="144" t="s">
        <v>78</v>
      </c>
      <c r="B4" s="144"/>
      <c r="C4" s="144" t="s">
        <v>77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"/>
    </row>
    <row r="5" spans="1:18" x14ac:dyDescent="0.25">
      <c r="A5" s="142" t="s">
        <v>74</v>
      </c>
      <c r="B5" s="142"/>
      <c r="C5" s="54" t="s">
        <v>76</v>
      </c>
      <c r="D5" s="54"/>
      <c r="E5" s="54"/>
      <c r="F5" s="54"/>
      <c r="G5" s="54"/>
      <c r="H5" s="54"/>
      <c r="I5" s="55"/>
      <c r="J5" s="55"/>
      <c r="K5" s="55"/>
      <c r="L5" s="55"/>
      <c r="M5" s="55"/>
      <c r="N5" s="55"/>
      <c r="O5" s="55"/>
      <c r="P5" s="16"/>
    </row>
    <row r="6" spans="1:18" x14ac:dyDescent="0.25">
      <c r="A6" s="18" t="s">
        <v>0</v>
      </c>
      <c r="B6" s="130" t="s">
        <v>70</v>
      </c>
      <c r="C6" s="130"/>
      <c r="D6" s="130"/>
      <c r="E6" s="130"/>
      <c r="F6" s="130"/>
      <c r="G6" s="130"/>
      <c r="H6" s="17"/>
      <c r="I6" s="16"/>
      <c r="J6" s="16"/>
      <c r="K6" s="19"/>
      <c r="L6" s="16"/>
      <c r="M6" s="16"/>
      <c r="N6" s="16"/>
      <c r="O6" s="16"/>
      <c r="P6" s="16"/>
    </row>
    <row r="7" spans="1:18" ht="6" customHeight="1" thickBot="1" x14ac:dyDescent="0.3">
      <c r="A7" s="20"/>
      <c r="B7" s="131"/>
      <c r="C7" s="131"/>
      <c r="D7" s="131"/>
      <c r="E7" s="131"/>
      <c r="F7" s="131"/>
      <c r="G7" s="131"/>
      <c r="H7" s="17"/>
      <c r="I7" s="16"/>
      <c r="J7" s="16"/>
      <c r="K7" s="16"/>
      <c r="L7" s="16"/>
      <c r="M7" s="16"/>
      <c r="N7" s="16"/>
      <c r="O7" s="16"/>
      <c r="P7" s="16"/>
    </row>
    <row r="8" spans="1:18" ht="16.5" customHeight="1" thickBot="1" x14ac:dyDescent="0.3">
      <c r="A8" s="128" t="s">
        <v>81</v>
      </c>
      <c r="B8" s="129"/>
      <c r="C8" s="21"/>
      <c r="D8" s="22"/>
      <c r="E8" s="22"/>
      <c r="F8" s="22"/>
      <c r="G8" s="22"/>
      <c r="H8" s="17"/>
      <c r="I8" s="16"/>
      <c r="J8" s="16"/>
      <c r="K8" s="16"/>
      <c r="L8" s="16"/>
      <c r="M8" s="16"/>
      <c r="N8" s="16"/>
      <c r="O8" s="16"/>
      <c r="P8" s="16"/>
    </row>
    <row r="9" spans="1:18" ht="41.25" customHeight="1" thickBot="1" x14ac:dyDescent="0.3">
      <c r="A9" s="139" t="s">
        <v>7</v>
      </c>
      <c r="B9" s="132" t="s">
        <v>1</v>
      </c>
      <c r="C9" s="53" t="s">
        <v>51</v>
      </c>
      <c r="D9" s="113" t="s">
        <v>68</v>
      </c>
      <c r="E9" s="116" t="s">
        <v>2</v>
      </c>
      <c r="F9" s="117"/>
      <c r="G9" s="117"/>
      <c r="H9" s="118" t="s">
        <v>3</v>
      </c>
      <c r="I9" s="118" t="s">
        <v>4</v>
      </c>
      <c r="J9" s="121" t="s">
        <v>5</v>
      </c>
      <c r="K9" s="122"/>
      <c r="L9" s="136" t="s">
        <v>6</v>
      </c>
      <c r="M9" s="109" t="s">
        <v>52</v>
      </c>
      <c r="N9" s="113" t="s">
        <v>58</v>
      </c>
      <c r="O9" s="125" t="s">
        <v>56</v>
      </c>
      <c r="P9" s="107" t="s">
        <v>57</v>
      </c>
    </row>
    <row r="10" spans="1:18" ht="21.75" customHeight="1" x14ac:dyDescent="0.25">
      <c r="A10" s="140"/>
      <c r="B10" s="133"/>
      <c r="C10" s="118" t="s">
        <v>65</v>
      </c>
      <c r="D10" s="114"/>
      <c r="E10" s="109" t="s">
        <v>8</v>
      </c>
      <c r="F10" s="109" t="s">
        <v>9</v>
      </c>
      <c r="G10" s="111" t="s">
        <v>10</v>
      </c>
      <c r="H10" s="119"/>
      <c r="I10" s="119"/>
      <c r="J10" s="123" t="s">
        <v>72</v>
      </c>
      <c r="K10" s="123" t="s">
        <v>73</v>
      </c>
      <c r="L10" s="137"/>
      <c r="M10" s="135"/>
      <c r="N10" s="114"/>
      <c r="O10" s="126"/>
      <c r="P10" s="108"/>
    </row>
    <row r="11" spans="1:18" ht="50.25" customHeight="1" thickBot="1" x14ac:dyDescent="0.3">
      <c r="A11" s="141"/>
      <c r="B11" s="134"/>
      <c r="C11" s="120"/>
      <c r="D11" s="115"/>
      <c r="E11" s="110"/>
      <c r="F11" s="110"/>
      <c r="G11" s="112"/>
      <c r="H11" s="120"/>
      <c r="I11" s="120"/>
      <c r="J11" s="124"/>
      <c r="K11" s="124"/>
      <c r="L11" s="138"/>
      <c r="M11" s="110"/>
      <c r="N11" s="115"/>
      <c r="O11" s="126"/>
      <c r="P11" s="108"/>
    </row>
    <row r="12" spans="1:18" ht="9.75" customHeight="1" thickBot="1" x14ac:dyDescent="0.3">
      <c r="A12" s="39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38" t="s">
        <v>59</v>
      </c>
      <c r="O12" s="34"/>
      <c r="P12" s="35"/>
      <c r="Q12" s="12" t="str">
        <f>IF( P12=0," ", IF(100-((#REF!/P12)*100)&gt;20,"viac ako 20%",0))</f>
        <v xml:space="preserve"> </v>
      </c>
      <c r="R12" s="31"/>
    </row>
    <row r="13" spans="1:18" s="58" customFormat="1" ht="14.25" x14ac:dyDescent="0.2">
      <c r="A13" s="59" t="s">
        <v>82</v>
      </c>
      <c r="B13" s="60" t="s">
        <v>83</v>
      </c>
      <c r="C13" s="61" t="s">
        <v>85</v>
      </c>
      <c r="D13" s="62"/>
      <c r="E13" s="63">
        <v>28</v>
      </c>
      <c r="F13" s="63"/>
      <c r="G13" s="63">
        <f>SUM(E13:F13)</f>
        <v>28</v>
      </c>
      <c r="H13" s="64" t="s">
        <v>71</v>
      </c>
      <c r="I13" s="65">
        <v>45</v>
      </c>
      <c r="J13" s="66">
        <v>0.28999999999999998</v>
      </c>
      <c r="K13" s="66"/>
      <c r="L13" s="67" t="s">
        <v>79</v>
      </c>
      <c r="M13" s="68">
        <v>1086.8800000000001</v>
      </c>
      <c r="N13" s="69" t="s">
        <v>59</v>
      </c>
      <c r="O13" s="70"/>
      <c r="P13" s="71">
        <f>G13*O13</f>
        <v>0</v>
      </c>
      <c r="Q13" s="56"/>
      <c r="R13" s="57"/>
    </row>
    <row r="14" spans="1:18" s="58" customFormat="1" thickBot="1" x14ac:dyDescent="0.25">
      <c r="A14" s="72" t="s">
        <v>82</v>
      </c>
      <c r="B14" s="73" t="s">
        <v>84</v>
      </c>
      <c r="C14" s="74" t="s">
        <v>85</v>
      </c>
      <c r="D14" s="75"/>
      <c r="E14" s="76">
        <v>66</v>
      </c>
      <c r="F14" s="76">
        <v>6</v>
      </c>
      <c r="G14" s="76">
        <f t="shared" ref="G14" si="0">SUM(E14:F14)</f>
        <v>72</v>
      </c>
      <c r="H14" s="77" t="s">
        <v>71</v>
      </c>
      <c r="I14" s="78">
        <v>45</v>
      </c>
      <c r="J14" s="79">
        <v>0.09</v>
      </c>
      <c r="K14" s="79">
        <v>0.09</v>
      </c>
      <c r="L14" s="80" t="s">
        <v>79</v>
      </c>
      <c r="M14" s="81">
        <v>4546.08</v>
      </c>
      <c r="N14" s="82" t="s">
        <v>59</v>
      </c>
      <c r="O14" s="83"/>
      <c r="P14" s="84">
        <f>G14*O14</f>
        <v>0</v>
      </c>
      <c r="Q14" s="56"/>
      <c r="R14" s="57"/>
    </row>
    <row r="15" spans="1:18" ht="15.75" thickBot="1" x14ac:dyDescent="0.3">
      <c r="A15" s="41"/>
      <c r="B15" s="42"/>
      <c r="C15" s="43"/>
      <c r="D15" s="44"/>
      <c r="E15" s="44"/>
      <c r="F15" s="45"/>
      <c r="G15" s="46">
        <f>SUM(G13:G14)</f>
        <v>100</v>
      </c>
      <c r="I15" s="47"/>
      <c r="J15" s="42"/>
      <c r="K15" s="42"/>
      <c r="L15" s="43"/>
      <c r="M15" s="48"/>
      <c r="N15" s="48"/>
      <c r="O15" s="49"/>
      <c r="P15" s="50"/>
      <c r="Q15" s="12"/>
    </row>
    <row r="16" spans="1:18" ht="60.75" thickBot="1" x14ac:dyDescent="0.3">
      <c r="A16" s="51"/>
      <c r="B16" s="24"/>
      <c r="C16" s="24"/>
      <c r="D16" s="24"/>
      <c r="E16" s="24"/>
      <c r="F16" s="24"/>
      <c r="G16" s="24"/>
      <c r="H16" s="24"/>
      <c r="I16" s="24"/>
      <c r="J16" s="24"/>
      <c r="K16" s="85" t="s">
        <v>12</v>
      </c>
      <c r="L16" s="85"/>
      <c r="M16" s="23">
        <f>SUM(M13:M14)</f>
        <v>5632.96</v>
      </c>
      <c r="N16" s="52"/>
      <c r="O16" s="36" t="s">
        <v>69</v>
      </c>
      <c r="P16" s="37">
        <f>SUM(P13:P14)</f>
        <v>0</v>
      </c>
      <c r="Q16" s="12"/>
    </row>
    <row r="17" spans="1:16" ht="15.75" thickBot="1" x14ac:dyDescent="0.3">
      <c r="A17" s="86" t="s">
        <v>13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8"/>
      <c r="P17" s="23">
        <f>P18-P16</f>
        <v>0</v>
      </c>
    </row>
    <row r="18" spans="1:16" ht="15.75" thickBot="1" x14ac:dyDescent="0.3">
      <c r="A18" s="86" t="s">
        <v>14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8"/>
      <c r="P18" s="23">
        <f>IF("nie"=MID(I26,1,3),P16,(P16*1.2))</f>
        <v>0</v>
      </c>
    </row>
    <row r="19" spans="1:16" x14ac:dyDescent="0.25">
      <c r="A19" s="96" t="s">
        <v>15</v>
      </c>
      <c r="B19" s="96"/>
      <c r="C19" s="9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25">
      <c r="A20" s="89" t="s">
        <v>63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</row>
    <row r="21" spans="1:16" ht="25.5" customHeight="1" x14ac:dyDescent="0.25">
      <c r="A21" s="26" t="s">
        <v>55</v>
      </c>
      <c r="B21" s="26"/>
      <c r="C21" s="26"/>
      <c r="D21" s="26"/>
      <c r="E21" s="32"/>
      <c r="F21" s="26"/>
      <c r="G21" s="26"/>
      <c r="H21" s="27" t="s">
        <v>53</v>
      </c>
      <c r="I21" s="26"/>
      <c r="J21" s="26"/>
      <c r="K21" s="28"/>
      <c r="L21" s="28"/>
      <c r="M21" s="28"/>
      <c r="N21" s="28"/>
      <c r="O21" s="28"/>
      <c r="P21" s="28"/>
    </row>
    <row r="22" spans="1:16" ht="15" customHeight="1" x14ac:dyDescent="0.25">
      <c r="A22" s="98" t="s">
        <v>64</v>
      </c>
      <c r="B22" s="99"/>
      <c r="C22" s="99"/>
      <c r="D22" s="99"/>
      <c r="E22" s="99"/>
      <c r="F22" s="100"/>
      <c r="G22" s="97" t="s">
        <v>54</v>
      </c>
      <c r="H22" s="29" t="s">
        <v>16</v>
      </c>
      <c r="I22" s="90"/>
      <c r="J22" s="91"/>
      <c r="K22" s="91"/>
      <c r="L22" s="91"/>
      <c r="M22" s="91"/>
      <c r="N22" s="91"/>
      <c r="O22" s="91"/>
      <c r="P22" s="92"/>
    </row>
    <row r="23" spans="1:16" x14ac:dyDescent="0.25">
      <c r="A23" s="101"/>
      <c r="B23" s="102"/>
      <c r="C23" s="102"/>
      <c r="D23" s="102"/>
      <c r="E23" s="102"/>
      <c r="F23" s="103"/>
      <c r="G23" s="97"/>
      <c r="H23" s="29" t="s">
        <v>17</v>
      </c>
      <c r="I23" s="90"/>
      <c r="J23" s="91"/>
      <c r="K23" s="91"/>
      <c r="L23" s="91"/>
      <c r="M23" s="91"/>
      <c r="N23" s="91"/>
      <c r="O23" s="91"/>
      <c r="P23" s="92"/>
    </row>
    <row r="24" spans="1:16" ht="18" customHeight="1" x14ac:dyDescent="0.25">
      <c r="A24" s="101"/>
      <c r="B24" s="102"/>
      <c r="C24" s="102"/>
      <c r="D24" s="102"/>
      <c r="E24" s="102"/>
      <c r="F24" s="103"/>
      <c r="G24" s="97"/>
      <c r="H24" s="29" t="s">
        <v>18</v>
      </c>
      <c r="I24" s="90"/>
      <c r="J24" s="91"/>
      <c r="K24" s="91"/>
      <c r="L24" s="91"/>
      <c r="M24" s="91"/>
      <c r="N24" s="91"/>
      <c r="O24" s="91"/>
      <c r="P24" s="92"/>
    </row>
    <row r="25" spans="1:16" x14ac:dyDescent="0.25">
      <c r="A25" s="101"/>
      <c r="B25" s="102"/>
      <c r="C25" s="102"/>
      <c r="D25" s="102"/>
      <c r="E25" s="102"/>
      <c r="F25" s="103"/>
      <c r="G25" s="97"/>
      <c r="H25" s="29" t="s">
        <v>19</v>
      </c>
      <c r="I25" s="90"/>
      <c r="J25" s="91"/>
      <c r="K25" s="91"/>
      <c r="L25" s="91"/>
      <c r="M25" s="91"/>
      <c r="N25" s="91"/>
      <c r="O25" s="91"/>
      <c r="P25" s="92"/>
    </row>
    <row r="26" spans="1:16" x14ac:dyDescent="0.25">
      <c r="A26" s="101"/>
      <c r="B26" s="102"/>
      <c r="C26" s="102"/>
      <c r="D26" s="102"/>
      <c r="E26" s="102"/>
      <c r="F26" s="103"/>
      <c r="G26" s="97"/>
      <c r="H26" s="29" t="s">
        <v>20</v>
      </c>
      <c r="I26" s="90"/>
      <c r="J26" s="91"/>
      <c r="K26" s="91"/>
      <c r="L26" s="91"/>
      <c r="M26" s="91"/>
      <c r="N26" s="91"/>
      <c r="O26" s="91"/>
      <c r="P26" s="92"/>
    </row>
    <row r="27" spans="1:16" x14ac:dyDescent="0.25">
      <c r="A27" s="101"/>
      <c r="B27" s="102"/>
      <c r="C27" s="102"/>
      <c r="D27" s="102"/>
      <c r="E27" s="102"/>
      <c r="F27" s="103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16" x14ac:dyDescent="0.25">
      <c r="A28" s="101"/>
      <c r="B28" s="102"/>
      <c r="C28" s="102"/>
      <c r="D28" s="102"/>
      <c r="E28" s="102"/>
      <c r="F28" s="103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spans="1:16" x14ac:dyDescent="0.25">
      <c r="A29" s="104"/>
      <c r="B29" s="105"/>
      <c r="C29" s="105"/>
      <c r="D29" s="105"/>
      <c r="E29" s="105"/>
      <c r="F29" s="106"/>
      <c r="G29" s="28"/>
      <c r="H29" s="22"/>
      <c r="I29" s="16"/>
      <c r="J29" s="22"/>
      <c r="K29" s="22" t="s">
        <v>21</v>
      </c>
      <c r="L29" s="22"/>
      <c r="M29" s="93"/>
      <c r="N29" s="94"/>
      <c r="O29" s="95"/>
      <c r="P29" s="22"/>
    </row>
    <row r="30" spans="1:16" x14ac:dyDescent="0.25">
      <c r="A30" s="28"/>
      <c r="B30" s="28"/>
      <c r="C30" s="28"/>
      <c r="D30" s="28"/>
      <c r="E30" s="28"/>
      <c r="F30" s="28"/>
      <c r="G30" s="28"/>
      <c r="H30" s="22"/>
      <c r="I30" s="22"/>
      <c r="J30" s="22"/>
      <c r="K30" s="22"/>
      <c r="L30" s="22"/>
      <c r="M30" s="22"/>
      <c r="N30" s="22"/>
      <c r="O30" s="22"/>
      <c r="P30" s="22"/>
    </row>
    <row r="31" spans="1:16" x14ac:dyDescent="0.25">
      <c r="A31" s="19"/>
      <c r="B31" s="19"/>
      <c r="C31" s="19"/>
      <c r="D31" s="19"/>
      <c r="E31" s="19"/>
      <c r="F31" s="19"/>
      <c r="G31" s="19"/>
      <c r="H31" s="22"/>
      <c r="I31" s="22"/>
      <c r="J31" s="22"/>
      <c r="K31" s="22"/>
      <c r="L31" s="22"/>
      <c r="M31" s="22"/>
      <c r="N31" s="22"/>
      <c r="O31" s="22"/>
      <c r="P31" s="22"/>
    </row>
  </sheetData>
  <sheetProtection selectLockedCells="1"/>
  <mergeCells count="40">
    <mergeCell ref="A1:M1"/>
    <mergeCell ref="A8:B8"/>
    <mergeCell ref="B6:G6"/>
    <mergeCell ref="B7:G7"/>
    <mergeCell ref="B9:B11"/>
    <mergeCell ref="M9:M11"/>
    <mergeCell ref="I9:I11"/>
    <mergeCell ref="L9:L11"/>
    <mergeCell ref="A9:A11"/>
    <mergeCell ref="A5:B5"/>
    <mergeCell ref="A3:B3"/>
    <mergeCell ref="A4:B4"/>
    <mergeCell ref="C4:O4"/>
    <mergeCell ref="C3:O3"/>
    <mergeCell ref="C10:C11"/>
    <mergeCell ref="E10:E11"/>
    <mergeCell ref="P9:P11"/>
    <mergeCell ref="F10:F11"/>
    <mergeCell ref="G10:G11"/>
    <mergeCell ref="N9:N11"/>
    <mergeCell ref="D9:D11"/>
    <mergeCell ref="E9:G9"/>
    <mergeCell ref="H9:H11"/>
    <mergeCell ref="J9:K9"/>
    <mergeCell ref="J10:J11"/>
    <mergeCell ref="K10:K11"/>
    <mergeCell ref="O9:O11"/>
    <mergeCell ref="M29:O29"/>
    <mergeCell ref="A19:C19"/>
    <mergeCell ref="G22:G26"/>
    <mergeCell ref="I22:P22"/>
    <mergeCell ref="I23:P23"/>
    <mergeCell ref="I24:P24"/>
    <mergeCell ref="I25:P25"/>
    <mergeCell ref="A22:F29"/>
    <mergeCell ref="K16:L16"/>
    <mergeCell ref="A17:O17"/>
    <mergeCell ref="A18:O18"/>
    <mergeCell ref="A20:P20"/>
    <mergeCell ref="I26:P26"/>
  </mergeCells>
  <pageMargins left="0.25" right="0.25" top="0.44374999999999998" bottom="0.16875000000000001" header="0.3" footer="0.3"/>
  <pageSetup paperSize="9" scale="78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48" t="s">
        <v>49</v>
      </c>
      <c r="M2" s="148"/>
    </row>
    <row r="3" spans="1:14" x14ac:dyDescent="0.25">
      <c r="A3" s="5" t="s">
        <v>23</v>
      </c>
      <c r="B3" s="149" t="s">
        <v>24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25</v>
      </c>
      <c r="B4" s="149" t="s">
        <v>26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7</v>
      </c>
      <c r="B5" s="149" t="s">
        <v>27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1</v>
      </c>
      <c r="B6" s="149" t="s">
        <v>28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29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7"/>
    </row>
    <row r="8" spans="1:14" x14ac:dyDescent="0.25">
      <c r="A8" s="5" t="s">
        <v>11</v>
      </c>
      <c r="B8" s="149" t="s">
        <v>30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31</v>
      </c>
      <c r="B9" s="149" t="s">
        <v>32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33</v>
      </c>
      <c r="B10" s="149" t="s">
        <v>34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35</v>
      </c>
      <c r="B11" s="149" t="s">
        <v>36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37</v>
      </c>
      <c r="B12" s="149" t="s">
        <v>38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39</v>
      </c>
      <c r="B13" s="149" t="s">
        <v>40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4</v>
      </c>
      <c r="B14" s="149" t="s">
        <v>50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41</v>
      </c>
      <c r="B15" s="149" t="s">
        <v>42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43</v>
      </c>
      <c r="B16" s="149" t="s">
        <v>44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45</v>
      </c>
      <c r="B17" s="149" t="s">
        <v>46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47</v>
      </c>
      <c r="B18" s="149" t="s">
        <v>48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30" t="s">
        <v>60</v>
      </c>
      <c r="B19" s="150" t="s">
        <v>61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2023-07-18T04:37:33Z</cp:lastPrinted>
  <dcterms:created xsi:type="dcterms:W3CDTF">2012-08-13T12:29:09Z</dcterms:created>
  <dcterms:modified xsi:type="dcterms:W3CDTF">2023-07-18T04:40:31Z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